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20036_pkg_0311a.xlsx" sheetId="1" r:id="rId1"/>
  </sheets>
  <definedNames>
    <definedName name="_xlnm._FilterDatabase" localSheetId="0" hidden="1">svy120036_pkg_0311a.xlsx!$A$1:$N$2036</definedName>
    <definedName name="pkg_0311a">svy120036_pkg_0311a.xlsx!$A$1:$AK$2036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</calcChain>
</file>

<file path=xl/sharedStrings.xml><?xml version="1.0" encoding="utf-8"?>
<sst xmlns="http://schemas.openxmlformats.org/spreadsheetml/2006/main" count="10212" uniqueCount="8081">
  <si>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</si>
  <si>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</si>
  <si>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</si>
  <si>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</si>
  <si>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</si>
  <si>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</si>
  <si>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</si>
  <si>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</si>
  <si>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</si>
  <si>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</si>
  <si>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</si>
  <si>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</si>
  <si>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</si>
  <si>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</si>
  <si>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</si>
  <si>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</si>
  <si>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</si>
  <si>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</si>
  <si>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</si>
  <si>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Mn_AAS</t>
  </si>
  <si>
    <t>Fe_AAS</t>
  </si>
  <si>
    <t>Cd_AAS</t>
  </si>
  <si>
    <t>Mo_AAS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</si>
  <si>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</si>
  <si>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</si>
  <si>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</si>
  <si>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</si>
  <si>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</si>
  <si>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</si>
  <si>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</si>
  <si>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</si>
  <si>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</si>
  <si>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</si>
  <si>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</si>
  <si>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Au_FA_AAS</t>
  </si>
  <si>
    <t>Ag_FA_AAS</t>
  </si>
  <si>
    <t>Wt</t>
  </si>
  <si>
    <t>92B  :891002:00:------:--</t>
  </si>
  <si>
    <t>12:0022:000001</t>
  </si>
  <si>
    <t>12:0035:000001</t>
  </si>
  <si>
    <t>12:0035:000001:0001:0001:00</t>
  </si>
  <si>
    <t>0101:s__01</t>
  </si>
  <si>
    <t>92B  :891003:00:------:--</t>
  </si>
  <si>
    <t>12:0022:000002</t>
  </si>
  <si>
    <t>12:0035:000002</t>
  </si>
  <si>
    <t>12:0035:000002:0001:0001:00</t>
  </si>
  <si>
    <t>0102:s__02</t>
  </si>
  <si>
    <t>92B  :891004:00:------:--</t>
  </si>
  <si>
    <t>12:0022:000003</t>
  </si>
  <si>
    <t>12:0035:000003</t>
  </si>
  <si>
    <t>12:0035:000003:0001:0001:00</t>
  </si>
  <si>
    <t>0103:s__03</t>
  </si>
  <si>
    <t>92B  :891005:00:------:--</t>
  </si>
  <si>
    <t>12:0022:000004</t>
  </si>
  <si>
    <t>12:0035:000004</t>
  </si>
  <si>
    <t>12:0035:000004:0001:0001:00</t>
  </si>
  <si>
    <t>0104:s__04</t>
  </si>
  <si>
    <t>92B  :891006:00:------:--</t>
  </si>
  <si>
    <t>12:0022:000005</t>
  </si>
  <si>
    <t>12:0035:000005</t>
  </si>
  <si>
    <t>12:0035:000005:0001:0001:00</t>
  </si>
  <si>
    <t>0105:s__05</t>
  </si>
  <si>
    <t>92B  :891007:00:------:--</t>
  </si>
  <si>
    <t>12:0022:000006</t>
  </si>
  <si>
    <t>12:0035:000006</t>
  </si>
  <si>
    <t>12:0035:000006:0001:0001:00</t>
  </si>
  <si>
    <t>0106:s__06</t>
  </si>
  <si>
    <t>92B  :891008:00:------:--</t>
  </si>
  <si>
    <t>12:0022:000007</t>
  </si>
  <si>
    <t>12:0035:000007</t>
  </si>
  <si>
    <t>12:0035:000007:0001:0001:00</t>
  </si>
  <si>
    <t>0107:s__07</t>
  </si>
  <si>
    <t>92B  :891009:00:------:--</t>
  </si>
  <si>
    <t>12:0022:000008</t>
  </si>
  <si>
    <t>12:0035:000008</t>
  </si>
  <si>
    <t>12:0035:000008:0001:0001:00</t>
  </si>
  <si>
    <t>0108:s__08</t>
  </si>
  <si>
    <t>92B  :891011:00:------:--</t>
  </si>
  <si>
    <t>12:0022:000009</t>
  </si>
  <si>
    <t>12:0035:000009</t>
  </si>
  <si>
    <t>12:0035:000009:0001:0001:00</t>
  </si>
  <si>
    <t>0109:s__09</t>
  </si>
  <si>
    <t>92B  :891012:00:------:--</t>
  </si>
  <si>
    <t>12:0022:000010</t>
  </si>
  <si>
    <t>12:0035:000010</t>
  </si>
  <si>
    <t>12:0035:000010:0001:0001:00</t>
  </si>
  <si>
    <t>0110:s__10</t>
  </si>
  <si>
    <t>92B  :891013:00:------:--</t>
  </si>
  <si>
    <t>12:0022:000011</t>
  </si>
  <si>
    <t>12:0035:000011</t>
  </si>
  <si>
    <t>12:0035:000011:0001:0001:00</t>
  </si>
  <si>
    <t>0111:s__11</t>
  </si>
  <si>
    <t>92B  :891014:00:------:--</t>
  </si>
  <si>
    <t>12:0022:000012</t>
  </si>
  <si>
    <t>12:0035:000012</t>
  </si>
  <si>
    <t>12:0035:000012:0001:0001:00</t>
  </si>
  <si>
    <t>0112:s__12</t>
  </si>
  <si>
    <t>92B  :891015:00:------:--</t>
  </si>
  <si>
    <t>12:0022:000013</t>
  </si>
  <si>
    <t>12:0035:000013</t>
  </si>
  <si>
    <t>12:0035:000013:0001:0001:00</t>
  </si>
  <si>
    <t>0113:s__13</t>
  </si>
  <si>
    <t>92B  :891016:00:------:--</t>
  </si>
  <si>
    <t>12:0022:000014</t>
  </si>
  <si>
    <t>12:0035:000014</t>
  </si>
  <si>
    <t>12:0035:000014:0001:0001:00</t>
  </si>
  <si>
    <t>0114:s__14</t>
  </si>
  <si>
    <t>92B  :891017:00:------:--</t>
  </si>
  <si>
    <t>12:0022:000015</t>
  </si>
  <si>
    <t>12:0035:000015</t>
  </si>
  <si>
    <t>12:0035:000015:0001:0001:00</t>
  </si>
  <si>
    <t>0115:s__15</t>
  </si>
  <si>
    <t>92B  :891018:10:------:--</t>
  </si>
  <si>
    <t>12:0022:000016</t>
  </si>
  <si>
    <t>12:0035:000016</t>
  </si>
  <si>
    <t>12:0035:000016:0001:0001:00</t>
  </si>
  <si>
    <t>0071:ff__1</t>
  </si>
  <si>
    <t>92B  :891019:20:891018:10</t>
  </si>
  <si>
    <t>12:0022:000017</t>
  </si>
  <si>
    <t>12:0035:000016:0002:0001:00</t>
  </si>
  <si>
    <t>0072:ff__1</t>
  </si>
  <si>
    <t>92B  :891020:00:------:--</t>
  </si>
  <si>
    <t>12:0022:000018</t>
  </si>
  <si>
    <t>12:0035:000017</t>
  </si>
  <si>
    <t>12:0035:000017:0001:0001:00</t>
  </si>
  <si>
    <t>0116:s__16</t>
  </si>
  <si>
    <t>92B  :891022:10:------:--</t>
  </si>
  <si>
    <t>12:0022:000019</t>
  </si>
  <si>
    <t>12:0035:000018</t>
  </si>
  <si>
    <t>12:0035:000018:0001:0001:00</t>
  </si>
  <si>
    <t>92B  :891023:20:891022:10</t>
  </si>
  <si>
    <t>12:0022:000020</t>
  </si>
  <si>
    <t>12:0035:000018:0002:0001:00</t>
  </si>
  <si>
    <t>92B  :891024:00:------:--</t>
  </si>
  <si>
    <t>12:0022:000021</t>
  </si>
  <si>
    <t>12:0035:000019</t>
  </si>
  <si>
    <t>12:0035:000019:0001:0001:00</t>
  </si>
  <si>
    <t>92B  :891025:00:------:--</t>
  </si>
  <si>
    <t>12:0022:000022</t>
  </si>
  <si>
    <t>12:0035:000020</t>
  </si>
  <si>
    <t>12:0035:000020:0001:0001:00</t>
  </si>
  <si>
    <t>92B  :891026:00:------:--</t>
  </si>
  <si>
    <t>12:0022:000023</t>
  </si>
  <si>
    <t>12:0035:000021</t>
  </si>
  <si>
    <t>12:0035:000021:0001:0001:00</t>
  </si>
  <si>
    <t>92B  :891027:00:------:--</t>
  </si>
  <si>
    <t>12:0022:000024</t>
  </si>
  <si>
    <t>12:0035:000022</t>
  </si>
  <si>
    <t>12:0035:000022:0001:0001:00</t>
  </si>
  <si>
    <t>92B  :891028:00:------:--</t>
  </si>
  <si>
    <t>12:0022:000025</t>
  </si>
  <si>
    <t>12:0035:000023</t>
  </si>
  <si>
    <t>12:0035:000023:0001:0001:00</t>
  </si>
  <si>
    <t>92B  :891029:00:------:--</t>
  </si>
  <si>
    <t>12:0022:000026</t>
  </si>
  <si>
    <t>12:0035:000024</t>
  </si>
  <si>
    <t>12:0035:000024:0001:0001:00</t>
  </si>
  <si>
    <t>92B  :891030:00:------:--</t>
  </si>
  <si>
    <t>12:0022:000027</t>
  </si>
  <si>
    <t>12:0035:000025</t>
  </si>
  <si>
    <t>12:0035:000025:0001:0001:00</t>
  </si>
  <si>
    <t>92B  :891031:00:------:--</t>
  </si>
  <si>
    <t>12:0022:000028</t>
  </si>
  <si>
    <t>12:0035:000026</t>
  </si>
  <si>
    <t>12:0035:000026:0001:0001:00</t>
  </si>
  <si>
    <t>92B  :891032:00:------:--</t>
  </si>
  <si>
    <t>12:0022:000029</t>
  </si>
  <si>
    <t>12:0035:000027</t>
  </si>
  <si>
    <t>12:0035:000027:0001:0001:00</t>
  </si>
  <si>
    <t>92B  :891033:00:------:--</t>
  </si>
  <si>
    <t>12:0022:000030</t>
  </si>
  <si>
    <t>12:0035:000028</t>
  </si>
  <si>
    <t>12:0035:000028:0001:0001:00</t>
  </si>
  <si>
    <t>92B  :891034:00:------:--</t>
  </si>
  <si>
    <t>12:0022:000031</t>
  </si>
  <si>
    <t>12:0035:000029</t>
  </si>
  <si>
    <t>12:0035:000029:0001:0001:00</t>
  </si>
  <si>
    <t>92B  :891036:00:------:--</t>
  </si>
  <si>
    <t>12:0022:000032</t>
  </si>
  <si>
    <t>12:0035:000030</t>
  </si>
  <si>
    <t>12:0035:000030:0001:0001:00</t>
  </si>
  <si>
    <t>92B  :891037:00:------:--</t>
  </si>
  <si>
    <t>12:0022:000033</t>
  </si>
  <si>
    <t>12:0035:000031</t>
  </si>
  <si>
    <t>12:0035:000031:0001:0001:00</t>
  </si>
  <si>
    <t>92B  :891039:00:------:--</t>
  </si>
  <si>
    <t>12:0022:000034</t>
  </si>
  <si>
    <t>12:0035:000032</t>
  </si>
  <si>
    <t>12:0035:000032:0001:0001:00</t>
  </si>
  <si>
    <t>92B  :891040:00:------:--</t>
  </si>
  <si>
    <t>12:0022:000035</t>
  </si>
  <si>
    <t>12:0035:000033</t>
  </si>
  <si>
    <t>12:0035:000033:0001:0001:00</t>
  </si>
  <si>
    <t>92B  :891042:00:------:--</t>
  </si>
  <si>
    <t>12:0022:000036</t>
  </si>
  <si>
    <t>12:0035:000034</t>
  </si>
  <si>
    <t>12:0035:000034:0001:0001:00</t>
  </si>
  <si>
    <t>92B  :891043:00:------:--</t>
  </si>
  <si>
    <t>12:0022:000037</t>
  </si>
  <si>
    <t>12:0035:000035</t>
  </si>
  <si>
    <t>12:0035:000035:0001:0001:00</t>
  </si>
  <si>
    <t>92B  :891044:00:------:--</t>
  </si>
  <si>
    <t>12:0022:000038</t>
  </si>
  <si>
    <t>12:0035:000036</t>
  </si>
  <si>
    <t>12:0035:000036:0001:0001:00</t>
  </si>
  <si>
    <t>92B  :891045:00:------:--</t>
  </si>
  <si>
    <t>12:0022:000039</t>
  </si>
  <si>
    <t>12:0035:000037</t>
  </si>
  <si>
    <t>12:0035:000037:0001:0001:00</t>
  </si>
  <si>
    <t>92B  :891047:00:------:--</t>
  </si>
  <si>
    <t>12:0022:000040</t>
  </si>
  <si>
    <t>12:0035:000038</t>
  </si>
  <si>
    <t>12:0035:000038:0001:0001:00</t>
  </si>
  <si>
    <t>92B  :891048:00:------:--</t>
  </si>
  <si>
    <t>12:0022:000041</t>
  </si>
  <si>
    <t>12:0035:000039</t>
  </si>
  <si>
    <t>12:0035:000039:0001:0001:00</t>
  </si>
  <si>
    <t>92B  :891049:10:------:--</t>
  </si>
  <si>
    <t>12:0022:000042</t>
  </si>
  <si>
    <t>12:0035:000040</t>
  </si>
  <si>
    <t>12:0035:000040:0001:0001:00</t>
  </si>
  <si>
    <t>92B  :891050:20:891049:10</t>
  </si>
  <si>
    <t>12:0022:000043</t>
  </si>
  <si>
    <t>12:0035:000040:0002:0001:00</t>
  </si>
  <si>
    <t>92B  :891051:00:------:--</t>
  </si>
  <si>
    <t>12:0022:000044</t>
  </si>
  <si>
    <t>12:0035:000041</t>
  </si>
  <si>
    <t>12:0035:000041:0001:0001:00</t>
  </si>
  <si>
    <t>92B  :891052:00:------:--</t>
  </si>
  <si>
    <t>12:0022:000045</t>
  </si>
  <si>
    <t>12:0035:000042</t>
  </si>
  <si>
    <t>12:0035:000042:0001:0001:00</t>
  </si>
  <si>
    <t>92B  :891053:00:------:--</t>
  </si>
  <si>
    <t>12:0022:000046</t>
  </si>
  <si>
    <t>12:0035:000043</t>
  </si>
  <si>
    <t>12:0035:000043:0001:0001:00</t>
  </si>
  <si>
    <t>92B  :891054:00:------:--</t>
  </si>
  <si>
    <t>12:0022:000047</t>
  </si>
  <si>
    <t>12:0035:000044</t>
  </si>
  <si>
    <t>12:0035:000044:0001:0001:00</t>
  </si>
  <si>
    <t>92B  :891055:00:------:--</t>
  </si>
  <si>
    <t>12:0022:000048</t>
  </si>
  <si>
    <t>12:0035:000045</t>
  </si>
  <si>
    <t>12:0035:000045:0001:0001:00</t>
  </si>
  <si>
    <t>92B  :891056:00:------:--</t>
  </si>
  <si>
    <t>12:0022:000049</t>
  </si>
  <si>
    <t>12:0035:000046</t>
  </si>
  <si>
    <t>12:0035:000046:0001:0001:00</t>
  </si>
  <si>
    <t>92B  :891057:00:------:--</t>
  </si>
  <si>
    <t>12:0022:000050</t>
  </si>
  <si>
    <t>12:0035:000047</t>
  </si>
  <si>
    <t>12:0035:000047:0001:0001:00</t>
  </si>
  <si>
    <t>92B  :891058:00:------:--</t>
  </si>
  <si>
    <t>12:0022:000051</t>
  </si>
  <si>
    <t>12:0035:000048</t>
  </si>
  <si>
    <t>12:0035:000048:0001:0001:00</t>
  </si>
  <si>
    <t>92B  :891059:00:------:--</t>
  </si>
  <si>
    <t>12:0022:000052</t>
  </si>
  <si>
    <t>12:0035:000049</t>
  </si>
  <si>
    <t>12:0035:000049:0001:0001:00</t>
  </si>
  <si>
    <t>92B  :891060:00:------:--</t>
  </si>
  <si>
    <t>12:0022:000053</t>
  </si>
  <si>
    <t>12:0035:000050</t>
  </si>
  <si>
    <t>12:0035:000050:0001:0001:00</t>
  </si>
  <si>
    <t>92B  :891062:00:------:--</t>
  </si>
  <si>
    <t>12:0022:000054</t>
  </si>
  <si>
    <t>12:0035:000051</t>
  </si>
  <si>
    <t>12:0035:000051:0001:0001:00</t>
  </si>
  <si>
    <t>92B  :891063:00:------:--</t>
  </si>
  <si>
    <t>12:0022:000055</t>
  </si>
  <si>
    <t>12:0035:000052</t>
  </si>
  <si>
    <t>12:0035:000052:0001:0001:00</t>
  </si>
  <si>
    <t>92B  :891064:00:------:--</t>
  </si>
  <si>
    <t>12:0022:000056</t>
  </si>
  <si>
    <t>12:0035:000053</t>
  </si>
  <si>
    <t>12:0035:000053:0001:0001:00</t>
  </si>
  <si>
    <t>92B  :891065:00:------:--</t>
  </si>
  <si>
    <t>12:0022:000057</t>
  </si>
  <si>
    <t>12:0035:000054</t>
  </si>
  <si>
    <t>12:0035:000054:0001:0001:00</t>
  </si>
  <si>
    <t>92B  :891066:00:------:--</t>
  </si>
  <si>
    <t>12:0022:000058</t>
  </si>
  <si>
    <t>12:0035:000055</t>
  </si>
  <si>
    <t>12:0035:000055:0001:0001:00</t>
  </si>
  <si>
    <t>92B  :891068:00:------:--</t>
  </si>
  <si>
    <t>12:0022:000059</t>
  </si>
  <si>
    <t>12:0035:000056</t>
  </si>
  <si>
    <t>12:0035:000056:0001:0001:00</t>
  </si>
  <si>
    <t>92B  :891069:00:------:--</t>
  </si>
  <si>
    <t>12:0022:000060</t>
  </si>
  <si>
    <t>12:0035:000057</t>
  </si>
  <si>
    <t>12:0035:000057:0001:0001:00</t>
  </si>
  <si>
    <t>92B  :891070:10:------:--</t>
  </si>
  <si>
    <t>12:0022:000061</t>
  </si>
  <si>
    <t>12:0035:000058</t>
  </si>
  <si>
    <t>12:0035:000058:0001:0001:00</t>
  </si>
  <si>
    <t>92B  :891071:20:891070:10</t>
  </si>
  <si>
    <t>12:0022:000062</t>
  </si>
  <si>
    <t>12:0035:000058:0002:0001:00</t>
  </si>
  <si>
    <t>92B  :891072:00:------:--</t>
  </si>
  <si>
    <t>12:0022:000063</t>
  </si>
  <si>
    <t>12:0035:000059</t>
  </si>
  <si>
    <t>12:0035:000059:0001:0001:00</t>
  </si>
  <si>
    <t>92B  :891073:00:------:--</t>
  </si>
  <si>
    <t>12:0022:000064</t>
  </si>
  <si>
    <t>12:0035:000060</t>
  </si>
  <si>
    <t>12:0035:000060:0001:0001:00</t>
  </si>
  <si>
    <t>92B  :891074:00:------:--</t>
  </si>
  <si>
    <t>12:0022:000065</t>
  </si>
  <si>
    <t>12:0035:000061</t>
  </si>
  <si>
    <t>12:0035:000061:0001:0001:00</t>
  </si>
  <si>
    <t>92B  :891075:00:------:--</t>
  </si>
  <si>
    <t>12:0022:000066</t>
  </si>
  <si>
    <t>12:0035:000062</t>
  </si>
  <si>
    <t>12:0035:000062:0001:0001:00</t>
  </si>
  <si>
    <t>92B  :891076:00:------:--</t>
  </si>
  <si>
    <t>12:0022:000067</t>
  </si>
  <si>
    <t>12:0035:000063</t>
  </si>
  <si>
    <t>12:0035:000063:0001:0001:00</t>
  </si>
  <si>
    <t>92B  :891077:00:------:--</t>
  </si>
  <si>
    <t>12:0022:000068</t>
  </si>
  <si>
    <t>12:0035:000064</t>
  </si>
  <si>
    <t>12:0035:000064:0001:0001:00</t>
  </si>
  <si>
    <t>92B  :891078:00:------:--</t>
  </si>
  <si>
    <t>12:0022:000069</t>
  </si>
  <si>
    <t>12:0035:000065</t>
  </si>
  <si>
    <t>12:0035:000065:0001:0001:00</t>
  </si>
  <si>
    <t>92B  :891079:00:------:--</t>
  </si>
  <si>
    <t>12:0022:000070</t>
  </si>
  <si>
    <t>12:0035:000066</t>
  </si>
  <si>
    <t>12:0035:000066:0001:0001:00</t>
  </si>
  <si>
    <t>92B  :891080:00:------:--</t>
  </si>
  <si>
    <t>12:0022:000071</t>
  </si>
  <si>
    <t>12:0035:000067</t>
  </si>
  <si>
    <t>12:0035:000067:0001:0001:00</t>
  </si>
  <si>
    <t>92B  :891082:10:------:--</t>
  </si>
  <si>
    <t>12:0022:000072</t>
  </si>
  <si>
    <t>12:0035:000068</t>
  </si>
  <si>
    <t>12:0035:000068:0001:0001:00</t>
  </si>
  <si>
    <t>92B  :891083:20:891082:10</t>
  </si>
  <si>
    <t>12:0022:000073</t>
  </si>
  <si>
    <t>12:0035:000068:0002:0001:00</t>
  </si>
  <si>
    <t>92B  :891084:00:------:--</t>
  </si>
  <si>
    <t>12:0022:000074</t>
  </si>
  <si>
    <t>12:0035:000069</t>
  </si>
  <si>
    <t>12:0035:000069:0001:0001:00</t>
  </si>
  <si>
    <t>92B  :891085:00:------:--</t>
  </si>
  <si>
    <t>12:0022:000075</t>
  </si>
  <si>
    <t>12:0035:000070</t>
  </si>
  <si>
    <t>12:0035:000070:0001:0001:00</t>
  </si>
  <si>
    <t>92B  :891086:00:------:--</t>
  </si>
  <si>
    <t>12:0022:000076</t>
  </si>
  <si>
    <t>12:0035:000071</t>
  </si>
  <si>
    <t>12:0035:000071:0001:0001:00</t>
  </si>
  <si>
    <t>92B  :891087:00:------:--</t>
  </si>
  <si>
    <t>12:0022:000077</t>
  </si>
  <si>
    <t>12:0035:000072</t>
  </si>
  <si>
    <t>12:0035:000072:0001:0001:00</t>
  </si>
  <si>
    <t>92B  :891088:00:------:--</t>
  </si>
  <si>
    <t>12:0022:000078</t>
  </si>
  <si>
    <t>12:0035:000073</t>
  </si>
  <si>
    <t>12:0035:000073:0001:0001:00</t>
  </si>
  <si>
    <t>92B  :891089:00:------:--</t>
  </si>
  <si>
    <t>12:0022:000079</t>
  </si>
  <si>
    <t>12:0035:000074</t>
  </si>
  <si>
    <t>12:0035:000074:0001:0001:00</t>
  </si>
  <si>
    <t>92B  :891090:00:------:--</t>
  </si>
  <si>
    <t>12:0022:000080</t>
  </si>
  <si>
    <t>12:0035:000075</t>
  </si>
  <si>
    <t>12:0035:000075:0001:0001:00</t>
  </si>
  <si>
    <t>92B  :891091:00:------:--</t>
  </si>
  <si>
    <t>12:0022:000081</t>
  </si>
  <si>
    <t>12:0035:000076</t>
  </si>
  <si>
    <t>12:0035:000076:0001:0001:00</t>
  </si>
  <si>
    <t>92B  :891092:00:------:--</t>
  </si>
  <si>
    <t>12:0022:000082</t>
  </si>
  <si>
    <t>12:0035:000077</t>
  </si>
  <si>
    <t>12:0035:000077:0001:0001:00</t>
  </si>
  <si>
    <t>92B  :891093:00:------:--</t>
  </si>
  <si>
    <t>12:0022:000083</t>
  </si>
  <si>
    <t>12:0035:000078</t>
  </si>
  <si>
    <t>12:0035:000078:0001:0001:00</t>
  </si>
  <si>
    <t>92B  :891095:00:------:--</t>
  </si>
  <si>
    <t>12:0022:000084</t>
  </si>
  <si>
    <t>12:0035:000079</t>
  </si>
  <si>
    <t>12:0035:000079:0001:0001:00</t>
  </si>
  <si>
    <t>92B  :891096:00:------:--</t>
  </si>
  <si>
    <t>12:0022:000085</t>
  </si>
  <si>
    <t>12:0035:000080</t>
  </si>
  <si>
    <t>12:0035:000080:0001:0001:00</t>
  </si>
  <si>
    <t>92B  :891097:00:------:--</t>
  </si>
  <si>
    <t>12:0022:000086</t>
  </si>
  <si>
    <t>12:0035:000081</t>
  </si>
  <si>
    <t>12:0035:000081:0001:0001:00</t>
  </si>
  <si>
    <t>92B  :891098:00:------:--</t>
  </si>
  <si>
    <t>12:0022:000087</t>
  </si>
  <si>
    <t>12:0035:000082</t>
  </si>
  <si>
    <t>12:0035:000082:0001:0001:00</t>
  </si>
  <si>
    <t>92B  :891099:00:------:--</t>
  </si>
  <si>
    <t>12:0022:000088</t>
  </si>
  <si>
    <t>12:0035:000083</t>
  </si>
  <si>
    <t>12:0035:000083:0001:0001:00</t>
  </si>
  <si>
    <t>92B  :891100:00:------:--</t>
  </si>
  <si>
    <t>12:0022:000089</t>
  </si>
  <si>
    <t>12:0035:000084</t>
  </si>
  <si>
    <t>12:0035:000084:0001:0001:00</t>
  </si>
  <si>
    <t>92B  :891102:00:------:--</t>
  </si>
  <si>
    <t>12:0022:000090</t>
  </si>
  <si>
    <t>12:0035:000085</t>
  </si>
  <si>
    <t>12:0035:000085:0001:0001:00</t>
  </si>
  <si>
    <t>92B  :891103:10:------:--</t>
  </si>
  <si>
    <t>12:0022:000091</t>
  </si>
  <si>
    <t>12:0035:000086</t>
  </si>
  <si>
    <t>12:0035:000086:0001:0001:00</t>
  </si>
  <si>
    <t>92B  :891104:20:891103:10</t>
  </si>
  <si>
    <t>12:0022:000092</t>
  </si>
  <si>
    <t>12:0035:000086:0002:0001:00</t>
  </si>
  <si>
    <t>92B  :891105:00:------:--</t>
  </si>
  <si>
    <t>12:0022:000093</t>
  </si>
  <si>
    <t>12:0035:000087</t>
  </si>
  <si>
    <t>12:0035:000087:0001:0001:00</t>
  </si>
  <si>
    <t>92B  :891106:00:------:--</t>
  </si>
  <si>
    <t>12:0022:000094</t>
  </si>
  <si>
    <t>12:0035:000088</t>
  </si>
  <si>
    <t>12:0035:000088:0001:0001:00</t>
  </si>
  <si>
    <t>92B  :891107:00:------:--</t>
  </si>
  <si>
    <t>12:0022:000095</t>
  </si>
  <si>
    <t>12:0035:000089</t>
  </si>
  <si>
    <t>12:0035:000089:0001:0001:00</t>
  </si>
  <si>
    <t>92B  :891108:00:------:--</t>
  </si>
  <si>
    <t>12:0022:000096</t>
  </si>
  <si>
    <t>12:0035:000090</t>
  </si>
  <si>
    <t>12:0035:000090:0001:0001:00</t>
  </si>
  <si>
    <t>92B  :891109:00:------:--</t>
  </si>
  <si>
    <t>12:0022:000097</t>
  </si>
  <si>
    <t>12:0035:000091</t>
  </si>
  <si>
    <t>12:0035:000091:0001:0001:00</t>
  </si>
  <si>
    <t>92B  :891110:00:------:--</t>
  </si>
  <si>
    <t>12:0022:000098</t>
  </si>
  <si>
    <t>12:0035:000092</t>
  </si>
  <si>
    <t>12:0035:000092:0001:0001:00</t>
  </si>
  <si>
    <t>92B  :891112:00:------:--</t>
  </si>
  <si>
    <t>12:0022:000099</t>
  </si>
  <si>
    <t>12:0035:000093</t>
  </si>
  <si>
    <t>12:0035:000093:0001:0001:00</t>
  </si>
  <si>
    <t>92B  :891113:00:------:--</t>
  </si>
  <si>
    <t>12:0022:000100</t>
  </si>
  <si>
    <t>12:0035:000094</t>
  </si>
  <si>
    <t>12:0035:000094:0001:0001:00</t>
  </si>
  <si>
    <t>92B  :891114:00:------:--</t>
  </si>
  <si>
    <t>12:0022:000101</t>
  </si>
  <si>
    <t>12:0035:000095</t>
  </si>
  <si>
    <t>12:0035:000095:0001:0001:00</t>
  </si>
  <si>
    <t>92B  :891115:00:------:--</t>
  </si>
  <si>
    <t>12:0022:000102</t>
  </si>
  <si>
    <t>12:0035:000096</t>
  </si>
  <si>
    <t>12:0035:000096:0001:0001:00</t>
  </si>
  <si>
    <t>92B  :891116:00:------:--</t>
  </si>
  <si>
    <t>12:0022:000103</t>
  </si>
  <si>
    <t>12:0035:000097</t>
  </si>
  <si>
    <t>12:0035:000097:0001:0001:00</t>
  </si>
  <si>
    <t>92B  :891117:00:------:--</t>
  </si>
  <si>
    <t>12:0022:000104</t>
  </si>
  <si>
    <t>12:0035:000098</t>
  </si>
  <si>
    <t>12:0035:000098:0001:0001:00</t>
  </si>
  <si>
    <t>92B  :891118:00:------:--</t>
  </si>
  <si>
    <t>12:0022:000105</t>
  </si>
  <si>
    <t>12:0035:000099</t>
  </si>
  <si>
    <t>12:0035:000099:0001:0001:00</t>
  </si>
  <si>
    <t>92B  :891119:00:------:--</t>
  </si>
  <si>
    <t>12:0022:000106</t>
  </si>
  <si>
    <t>12:0035:000100</t>
  </si>
  <si>
    <t>12:0035:000100:0001:0001:00</t>
  </si>
  <si>
    <t>92B  :891120:00:------:--</t>
  </si>
  <si>
    <t>12:0022:000107</t>
  </si>
  <si>
    <t>12:0035:000101</t>
  </si>
  <si>
    <t>12:0035:000101:0001:0001:00</t>
  </si>
  <si>
    <t>92B  :891122:00:------:--</t>
  </si>
  <si>
    <t>12:0022:000108</t>
  </si>
  <si>
    <t>12:0035:000102</t>
  </si>
  <si>
    <t>12:0035:000102:0001:0001:00</t>
  </si>
  <si>
    <t>92B  :891123:00:------:--</t>
  </si>
  <si>
    <t>12:0022:000109</t>
  </si>
  <si>
    <t>12:0035:000103</t>
  </si>
  <si>
    <t>12:0035:000103:0001:0001:00</t>
  </si>
  <si>
    <t>92B  :891124:00:------:--</t>
  </si>
  <si>
    <t>12:0022:000110</t>
  </si>
  <si>
    <t>12:0035:000104</t>
  </si>
  <si>
    <t>12:0035:000104:0001:0001:00</t>
  </si>
  <si>
    <t>92B  :891126:00:------:--</t>
  </si>
  <si>
    <t>12:0022:000111</t>
  </si>
  <si>
    <t>12:0035:000105</t>
  </si>
  <si>
    <t>12:0035:000105:0001:0001:00</t>
  </si>
  <si>
    <t>92B  :891127:00:------:--</t>
  </si>
  <si>
    <t>12:0022:000112</t>
  </si>
  <si>
    <t>12:0035:000106</t>
  </si>
  <si>
    <t>12:0035:000106:0001:0001:00</t>
  </si>
  <si>
    <t>92B  :891128:00:------:--</t>
  </si>
  <si>
    <t>12:0022:000113</t>
  </si>
  <si>
    <t>12:0035:000107</t>
  </si>
  <si>
    <t>12:0035:000107:0001:0001:00</t>
  </si>
  <si>
    <t>92B  :891129:00:------:--</t>
  </si>
  <si>
    <t>12:0022:000114</t>
  </si>
  <si>
    <t>12:0035:000108</t>
  </si>
  <si>
    <t>12:0035:000108:0001:0001:00</t>
  </si>
  <si>
    <t>92B  :891130:00:------:--</t>
  </si>
  <si>
    <t>12:0022:000115</t>
  </si>
  <si>
    <t>12:0035:000109</t>
  </si>
  <si>
    <t>12:0035:000109:0001:0001:00</t>
  </si>
  <si>
    <t>92B  :891131:00:------:--</t>
  </si>
  <si>
    <t>12:0022:000116</t>
  </si>
  <si>
    <t>12:0035:000110</t>
  </si>
  <si>
    <t>12:0035:000110:0001:0001:00</t>
  </si>
  <si>
    <t>92B  :891132:10:------:--</t>
  </si>
  <si>
    <t>12:0022:000117</t>
  </si>
  <si>
    <t>12:0035:000111</t>
  </si>
  <si>
    <t>12:0035:000111:0001:0001:00</t>
  </si>
  <si>
    <t>92B  :891133:20:891132:10</t>
  </si>
  <si>
    <t>12:0022:000118</t>
  </si>
  <si>
    <t>12:0035:000111:0002:0001:00</t>
  </si>
  <si>
    <t>92B  :891134:00:------:--</t>
  </si>
  <si>
    <t>12:0022:000119</t>
  </si>
  <si>
    <t>12:0035:000112</t>
  </si>
  <si>
    <t>12:0035:000112:0001:0001:00</t>
  </si>
  <si>
    <t>92B  :891135:00:------:--</t>
  </si>
  <si>
    <t>12:0022:000120</t>
  </si>
  <si>
    <t>12:0035:000113</t>
  </si>
  <si>
    <t>12:0035:000113:0001:0001:00</t>
  </si>
  <si>
    <t>92B  :891136:00:------:--</t>
  </si>
  <si>
    <t>12:0022:000121</t>
  </si>
  <si>
    <t>12:0035:000114</t>
  </si>
  <si>
    <t>12:0035:000114:0001:0001:00</t>
  </si>
  <si>
    <t>92B  :891137:00:------:--</t>
  </si>
  <si>
    <t>12:0022:000122</t>
  </si>
  <si>
    <t>12:0035:000115</t>
  </si>
  <si>
    <t>12:0035:000115:0001:0001:00</t>
  </si>
  <si>
    <t>92B  :891138:00:------:--</t>
  </si>
  <si>
    <t>12:0022:000123</t>
  </si>
  <si>
    <t>12:0035:000116</t>
  </si>
  <si>
    <t>12:0035:000116:0001:0001:00</t>
  </si>
  <si>
    <t>92B  :891139:00:------:--</t>
  </si>
  <si>
    <t>12:0022:000124</t>
  </si>
  <si>
    <t>12:0035:000117</t>
  </si>
  <si>
    <t>12:0035:000117:0001:0001:00</t>
  </si>
  <si>
    <t>92B  :891140:00:------:--</t>
  </si>
  <si>
    <t>12:0022:000125</t>
  </si>
  <si>
    <t>12:0035:000118</t>
  </si>
  <si>
    <t>12:0035:000118:0001:0001:00</t>
  </si>
  <si>
    <t>92B  :891142:00:------:--</t>
  </si>
  <si>
    <t>12:0022:000126</t>
  </si>
  <si>
    <t>12:0035:000119</t>
  </si>
  <si>
    <t>12:0035:000119:0001:0001:00</t>
  </si>
  <si>
    <t>92B  :891143:00:------:--</t>
  </si>
  <si>
    <t>12:0022:000127</t>
  </si>
  <si>
    <t>12:0035:000120</t>
  </si>
  <si>
    <t>12:0035:000120:0001:0001:00</t>
  </si>
  <si>
    <t>92B  :891144:00:------:--</t>
  </si>
  <si>
    <t>12:0022:000128</t>
  </si>
  <si>
    <t>12:0035:000121</t>
  </si>
  <si>
    <t>12:0035:000121:0001:0001:00</t>
  </si>
  <si>
    <t>92B  :891145:00:------:--</t>
  </si>
  <si>
    <t>12:0022:000129</t>
  </si>
  <si>
    <t>12:0035:000122</t>
  </si>
  <si>
    <t>12:0035:000122:0001:0001:00</t>
  </si>
  <si>
    <t>92B  :891146:00:------:--</t>
  </si>
  <si>
    <t>12:0022:000130</t>
  </si>
  <si>
    <t>12:0035:000123</t>
  </si>
  <si>
    <t>12:0035:000123:0001:0001:00</t>
  </si>
  <si>
    <t>92B  :891147:00:------:--</t>
  </si>
  <si>
    <t>12:0022:000131</t>
  </si>
  <si>
    <t>12:0035:000124</t>
  </si>
  <si>
    <t>12:0035:000124:0001:0001:00</t>
  </si>
  <si>
    <t>92B  :891148:00:------:--</t>
  </si>
  <si>
    <t>12:0022:000132</t>
  </si>
  <si>
    <t>12:0035:000125</t>
  </si>
  <si>
    <t>12:0035:000125:0001:0001:00</t>
  </si>
  <si>
    <t>92B  :891149:10:------:--</t>
  </si>
  <si>
    <t>12:0022:000133</t>
  </si>
  <si>
    <t>12:0035:000126</t>
  </si>
  <si>
    <t>12:0035:000126:0001:0001:00</t>
  </si>
  <si>
    <t>92B  :891150:20:891149:10</t>
  </si>
  <si>
    <t>12:0022:000134</t>
  </si>
  <si>
    <t>12:0035:000126:0002:0001:00</t>
  </si>
  <si>
    <t>92B  :891151:00:------:--</t>
  </si>
  <si>
    <t>12:0022:000135</t>
  </si>
  <si>
    <t>12:0035:000127</t>
  </si>
  <si>
    <t>12:0035:000127:0001:0001:00</t>
  </si>
  <si>
    <t>92B  :891152:00:------:--</t>
  </si>
  <si>
    <t>12:0022:000136</t>
  </si>
  <si>
    <t>12:0035:000128</t>
  </si>
  <si>
    <t>12:0035:000128:0001:0001:00</t>
  </si>
  <si>
    <t>92B  :891153:00:------:--</t>
  </si>
  <si>
    <t>12:0022:000137</t>
  </si>
  <si>
    <t>12:0035:000129</t>
  </si>
  <si>
    <t>12:0035:000129:0001:0001:00</t>
  </si>
  <si>
    <t>92B  :891154:00:------:--</t>
  </si>
  <si>
    <t>12:0022:000138</t>
  </si>
  <si>
    <t>12:0035:000130</t>
  </si>
  <si>
    <t>12:0035:000130:0001:0001:00</t>
  </si>
  <si>
    <t>92B  :891155:00:------:--</t>
  </si>
  <si>
    <t>12:0022:000139</t>
  </si>
  <si>
    <t>12:0035:000131</t>
  </si>
  <si>
    <t>12:0035:000131:0001:0001:00</t>
  </si>
  <si>
    <t>92B  :891156:00:------:--</t>
  </si>
  <si>
    <t>12:0022:000140</t>
  </si>
  <si>
    <t>12:0035:000132</t>
  </si>
  <si>
    <t>12:0035:000132:0001:0001:00</t>
  </si>
  <si>
    <t>92B  :891157:00:------:--</t>
  </si>
  <si>
    <t>12:0022:000141</t>
  </si>
  <si>
    <t>12:0035:000133</t>
  </si>
  <si>
    <t>12:0035:000133:0001:0001:00</t>
  </si>
  <si>
    <t>92B  :891158:00:------:--</t>
  </si>
  <si>
    <t>12:0022:000142</t>
  </si>
  <si>
    <t>12:0035:000134</t>
  </si>
  <si>
    <t>12:0035:000134:0001:0001:00</t>
  </si>
  <si>
    <t>92B  :891160:00:------:--</t>
  </si>
  <si>
    <t>12:0022:000143</t>
  </si>
  <si>
    <t>12:0035:000135</t>
  </si>
  <si>
    <t>12:0035:000135:0001:0001:00</t>
  </si>
  <si>
    <t>92B  :891162:00:------:--</t>
  </si>
  <si>
    <t>12:0022:000144</t>
  </si>
  <si>
    <t>12:0035:000136</t>
  </si>
  <si>
    <t>12:0035:000136:0001:0001:00</t>
  </si>
  <si>
    <t>92B  :891163:00:------:--</t>
  </si>
  <si>
    <t>12:0022:000145</t>
  </si>
  <si>
    <t>12:0035:000137</t>
  </si>
  <si>
    <t>12:0035:000137:0001:0001:00</t>
  </si>
  <si>
    <t>92B  :891164:00:------:--</t>
  </si>
  <si>
    <t>12:0022:000146</t>
  </si>
  <si>
    <t>12:0035:000138</t>
  </si>
  <si>
    <t>12:0035:000138:0001:0001:00</t>
  </si>
  <si>
    <t>92B  :891165:00:------:--</t>
  </si>
  <si>
    <t>12:0022:000147</t>
  </si>
  <si>
    <t>12:0035:000139</t>
  </si>
  <si>
    <t>12:0035:000139:0001:0001:00</t>
  </si>
  <si>
    <t>92B  :891166:00:------:--</t>
  </si>
  <si>
    <t>12:0022:000148</t>
  </si>
  <si>
    <t>12:0035:000140</t>
  </si>
  <si>
    <t>12:0035:000140:0001:0001:00</t>
  </si>
  <si>
    <t>92B  :891167:00:------:--</t>
  </si>
  <si>
    <t>12:0022:000149</t>
  </si>
  <si>
    <t>12:0035:000141</t>
  </si>
  <si>
    <t>12:0035:000141:0001:0001:00</t>
  </si>
  <si>
    <t>92B  :891168:10:------:--</t>
  </si>
  <si>
    <t>12:0022:000150</t>
  </si>
  <si>
    <t>12:0035:000142</t>
  </si>
  <si>
    <t>12:0035:000142:0001:0001:00</t>
  </si>
  <si>
    <t>92B  :891169:20:891168:10</t>
  </si>
  <si>
    <t>12:0022:000151</t>
  </si>
  <si>
    <t>12:0035:000142:0002:0001:00</t>
  </si>
  <si>
    <t>92B  :891170:00:------:--</t>
  </si>
  <si>
    <t>12:0022:000152</t>
  </si>
  <si>
    <t>12:0035:000143</t>
  </si>
  <si>
    <t>12:0035:000143:0001:0001:00</t>
  </si>
  <si>
    <t>92B  :891171:00:------:--</t>
  </si>
  <si>
    <t>12:0022:000153</t>
  </si>
  <si>
    <t>12:0035:000144</t>
  </si>
  <si>
    <t>12:0035:000144:0001:0001:00</t>
  </si>
  <si>
    <t>92B  :891173:00:------:--</t>
  </si>
  <si>
    <t>12:0022:000154</t>
  </si>
  <si>
    <t>12:0035:000145</t>
  </si>
  <si>
    <t>12:0035:000145:0001:0001:00</t>
  </si>
  <si>
    <t>92B  :891174:00:------:--</t>
  </si>
  <si>
    <t>12:0022:000155</t>
  </si>
  <si>
    <t>12:0035:000146</t>
  </si>
  <si>
    <t>12:0035:000146:0001:0001:00</t>
  </si>
  <si>
    <t>92B  :891175:00:------:--</t>
  </si>
  <si>
    <t>12:0022:000156</t>
  </si>
  <si>
    <t>12:0035:000147</t>
  </si>
  <si>
    <t>12:0035:000147:0001:0001:00</t>
  </si>
  <si>
    <t>92B  :891176:00:------:--</t>
  </si>
  <si>
    <t>12:0022:000157</t>
  </si>
  <si>
    <t>12:0035:000148</t>
  </si>
  <si>
    <t>12:0035:000148:0001:0001:00</t>
  </si>
  <si>
    <t>92B  :891177:00:------:--</t>
  </si>
  <si>
    <t>12:0022:000158</t>
  </si>
  <si>
    <t>12:0035:000149</t>
  </si>
  <si>
    <t>12:0035:000149:0001:0001:00</t>
  </si>
  <si>
    <t>92B  :891178:00:------:--</t>
  </si>
  <si>
    <t>12:0022:000159</t>
  </si>
  <si>
    <t>12:0035:000150</t>
  </si>
  <si>
    <t>12:0035:000150:0001:0001:00</t>
  </si>
  <si>
    <t>92B  :891179:00:------:--</t>
  </si>
  <si>
    <t>12:0022:000160</t>
  </si>
  <si>
    <t>12:0035:000151</t>
  </si>
  <si>
    <t>12:0035:000151:0001:0001:00</t>
  </si>
  <si>
    <t>92B  :893003:00:------:--</t>
  </si>
  <si>
    <t>12:0022:000161</t>
  </si>
  <si>
    <t>12:0035:000152</t>
  </si>
  <si>
    <t>12:0035:000152:0001:0001:00</t>
  </si>
  <si>
    <t>92B  :893004:10:------:--</t>
  </si>
  <si>
    <t>12:0022:000162</t>
  </si>
  <si>
    <t>12:0035:000153</t>
  </si>
  <si>
    <t>12:0035:000153:0001:0001:00</t>
  </si>
  <si>
    <t>92B  :893005:20:893004:10</t>
  </si>
  <si>
    <t>12:0022:000163</t>
  </si>
  <si>
    <t>12:0035:000153:0002:0001:00</t>
  </si>
  <si>
    <t>92B  :893006:00:------:--</t>
  </si>
  <si>
    <t>12:0022:000164</t>
  </si>
  <si>
    <t>12:0035:000154</t>
  </si>
  <si>
    <t>12:0035:000154:0001:0001:00</t>
  </si>
  <si>
    <t>92F  :891002:00:------:--</t>
  </si>
  <si>
    <t>12:0025:000001</t>
  </si>
  <si>
    <t>12:0036:000001</t>
  </si>
  <si>
    <t>12:0036:000001:0001:0001:00</t>
  </si>
  <si>
    <t>92F  :891003:00:------:--</t>
  </si>
  <si>
    <t>12:0025:000002</t>
  </si>
  <si>
    <t>12:0036:000002</t>
  </si>
  <si>
    <t>12:0036:000002:0001:0001:00</t>
  </si>
  <si>
    <t>92F  :891004:00:------:--</t>
  </si>
  <si>
    <t>12:0025:000003</t>
  </si>
  <si>
    <t>12:0036:000003</t>
  </si>
  <si>
    <t>12:0036:000003:0001:0001:00</t>
  </si>
  <si>
    <t>92F  :891005:00:------:--</t>
  </si>
  <si>
    <t>12:0025:000004</t>
  </si>
  <si>
    <t>12:0036:000004</t>
  </si>
  <si>
    <t>12:0036:000004:0001:0001:00</t>
  </si>
  <si>
    <t>92F  :891006:00:------:--</t>
  </si>
  <si>
    <t>12:0025:000005</t>
  </si>
  <si>
    <t>12:0036:000005</t>
  </si>
  <si>
    <t>12:0036:000005:0001:0001:00</t>
  </si>
  <si>
    <t>92F  :891007:00:------:--</t>
  </si>
  <si>
    <t>12:0025:000006</t>
  </si>
  <si>
    <t>12:0036:000006</t>
  </si>
  <si>
    <t>12:0036:000006:0001:0001:00</t>
  </si>
  <si>
    <t>92F  :891008:00:------:--</t>
  </si>
  <si>
    <t>12:0025:000007</t>
  </si>
  <si>
    <t>12:0036:000007</t>
  </si>
  <si>
    <t>12:0036:000007:0001:0001:00</t>
  </si>
  <si>
    <t>92F  :891009:10:------:--</t>
  </si>
  <si>
    <t>12:0025:000008</t>
  </si>
  <si>
    <t>12:0036:000008</t>
  </si>
  <si>
    <t>12:0036:000008:0001:0001:00</t>
  </si>
  <si>
    <t>92F  :891010:20:891009:10</t>
  </si>
  <si>
    <t>12:0025:000009</t>
  </si>
  <si>
    <t>12:0036:000008:0002:0001:00</t>
  </si>
  <si>
    <t>92F  :891011:00:------:--</t>
  </si>
  <si>
    <t>12:0025:000010</t>
  </si>
  <si>
    <t>12:0036:000009</t>
  </si>
  <si>
    <t>12:0036:000009:0001:0001:00</t>
  </si>
  <si>
    <t>92F  :891012:00:------:--</t>
  </si>
  <si>
    <t>12:0025:000011</t>
  </si>
  <si>
    <t>12:0036:000010</t>
  </si>
  <si>
    <t>12:0036:000010:0001:0001:00</t>
  </si>
  <si>
    <t>92F  :891013:00:------:--</t>
  </si>
  <si>
    <t>12:0025:000012</t>
  </si>
  <si>
    <t>12:0036:000011</t>
  </si>
  <si>
    <t>12:0036:000011:0001:0001:00</t>
  </si>
  <si>
    <t>92F  :891014:00:------:--</t>
  </si>
  <si>
    <t>12:0025:000013</t>
  </si>
  <si>
    <t>12:0036:000012</t>
  </si>
  <si>
    <t>12:0036:000012:0001:0001:00</t>
  </si>
  <si>
    <t>92F  :891015:00:------:--</t>
  </si>
  <si>
    <t>12:0025:000014</t>
  </si>
  <si>
    <t>12:0036:000013</t>
  </si>
  <si>
    <t>12:0036:000013:0001:0001:00</t>
  </si>
  <si>
    <t>92F  :891016:00:------:--</t>
  </si>
  <si>
    <t>12:0025:000015</t>
  </si>
  <si>
    <t>12:0036:000014</t>
  </si>
  <si>
    <t>12:0036:000014:0001:0001:00</t>
  </si>
  <si>
    <t>92F  :891017:00:------:--</t>
  </si>
  <si>
    <t>12:0025:000016</t>
  </si>
  <si>
    <t>12:0036:000015</t>
  </si>
  <si>
    <t>12:0036:000015:0001:0001:00</t>
  </si>
  <si>
    <t>92F  :891018:00:------:--</t>
  </si>
  <si>
    <t>12:0025:000017</t>
  </si>
  <si>
    <t>12:0036:000016</t>
  </si>
  <si>
    <t>12:0036:000016:0001:0001:00</t>
  </si>
  <si>
    <t>92F  :891019:00:------:--</t>
  </si>
  <si>
    <t>12:0025:000018</t>
  </si>
  <si>
    <t>12:0036:000017</t>
  </si>
  <si>
    <t>12:0036:000017:0001:0001:00</t>
  </si>
  <si>
    <t>92F  :891022:00:------:--</t>
  </si>
  <si>
    <t>12:0025:000019</t>
  </si>
  <si>
    <t>12:0036:000018</t>
  </si>
  <si>
    <t>12:0036:000018:0001:0001:00</t>
  </si>
  <si>
    <t>92F  :891023:00:------:--</t>
  </si>
  <si>
    <t>12:0025:000020</t>
  </si>
  <si>
    <t>12:0036:000019</t>
  </si>
  <si>
    <t>12:0036:000019:0001:0001:00</t>
  </si>
  <si>
    <t>92F  :891024:00:------:--</t>
  </si>
  <si>
    <t>12:0025:000021</t>
  </si>
  <si>
    <t>12:0036:000020</t>
  </si>
  <si>
    <t>12:0036:000020:0001:0001:00</t>
  </si>
  <si>
    <t>92F  :891026:00:------:--</t>
  </si>
  <si>
    <t>12:0025:000022</t>
  </si>
  <si>
    <t>12:0036:000021</t>
  </si>
  <si>
    <t>12:0036:000021:0001:0001:00</t>
  </si>
  <si>
    <t>92F  :891027:00:------:--</t>
  </si>
  <si>
    <t>12:0025:000023</t>
  </si>
  <si>
    <t>12:0036:000022</t>
  </si>
  <si>
    <t>12:0036:000022:0001:0001:00</t>
  </si>
  <si>
    <t>92F  :891028:00:------:--</t>
  </si>
  <si>
    <t>12:0025:000024</t>
  </si>
  <si>
    <t>12:0036:000023</t>
  </si>
  <si>
    <t>12:0036:000023:0001:0001:00</t>
  </si>
  <si>
    <t>92F  :891029:00:------:--</t>
  </si>
  <si>
    <t>12:0025:000025</t>
  </si>
  <si>
    <t>12:0036:000024</t>
  </si>
  <si>
    <t>12:0036:000024:0001:0001:00</t>
  </si>
  <si>
    <t>92F  :891030:00:------:--</t>
  </si>
  <si>
    <t>12:0025:000026</t>
  </si>
  <si>
    <t>12:0036:000025</t>
  </si>
  <si>
    <t>12:0036:000025:0001:0001:00</t>
  </si>
  <si>
    <t>92F  :891031:10:------:--</t>
  </si>
  <si>
    <t>12:0025:000027</t>
  </si>
  <si>
    <t>12:0036:000026</t>
  </si>
  <si>
    <t>12:0036:000026:0001:0001:00</t>
  </si>
  <si>
    <t>92F  :891032:20:891031:10</t>
  </si>
  <si>
    <t>12:0025:000028</t>
  </si>
  <si>
    <t>12:0036:000026:0002:0001:00</t>
  </si>
  <si>
    <t>92F  :891033:00:------:--</t>
  </si>
  <si>
    <t>12:0025:000029</t>
  </si>
  <si>
    <t>12:0036:000027</t>
  </si>
  <si>
    <t>12:0036:000027:0001:0001:00</t>
  </si>
  <si>
    <t>92F  :891034:00:------:--</t>
  </si>
  <si>
    <t>12:0025:000030</t>
  </si>
  <si>
    <t>12:0036:000028</t>
  </si>
  <si>
    <t>12:0036:000028:0001:0001:00</t>
  </si>
  <si>
    <t>92F  :891035:00:------:--</t>
  </si>
  <si>
    <t>12:0025:000031</t>
  </si>
  <si>
    <t>12:0036:000029</t>
  </si>
  <si>
    <t>12:0036:000029:0001:0001:00</t>
  </si>
  <si>
    <t>92F  :891036:00:------:--</t>
  </si>
  <si>
    <t>12:0025:000032</t>
  </si>
  <si>
    <t>12:0036:000030</t>
  </si>
  <si>
    <t>12:0036:000030:0001:0001:00</t>
  </si>
  <si>
    <t>92F  :891037:00:------:--</t>
  </si>
  <si>
    <t>12:0025:000033</t>
  </si>
  <si>
    <t>12:0036:000031</t>
  </si>
  <si>
    <t>12:0036:000031:0001:0001:00</t>
  </si>
  <si>
    <t>92F  :891038:00:------:--</t>
  </si>
  <si>
    <t>12:0025:000034</t>
  </si>
  <si>
    <t>12:0036:000032</t>
  </si>
  <si>
    <t>12:0036:000032:0001:0001:00</t>
  </si>
  <si>
    <t>92F  :891039:00:------:--</t>
  </si>
  <si>
    <t>12:0025:000035</t>
  </si>
  <si>
    <t>12:0036:000033</t>
  </si>
  <si>
    <t>12:0036:000033:0001:0001:00</t>
  </si>
  <si>
    <t>92F  :891040:00:------:--</t>
  </si>
  <si>
    <t>12:0025:000036</t>
  </si>
  <si>
    <t>12:0036:000034</t>
  </si>
  <si>
    <t>12:0036:000034:0001:0001:00</t>
  </si>
  <si>
    <t>92F  :891042:00:------:--</t>
  </si>
  <si>
    <t>12:0025:000037</t>
  </si>
  <si>
    <t>12:0036:000035</t>
  </si>
  <si>
    <t>12:0036:000035:0001:0001:00</t>
  </si>
  <si>
    <t>92F  :891043:00:------:--</t>
  </si>
  <si>
    <t>12:0025:000038</t>
  </si>
  <si>
    <t>12:0036:000036</t>
  </si>
  <si>
    <t>12:0036:000036:0001:0001:00</t>
  </si>
  <si>
    <t>92F  :891044:00:------:--</t>
  </si>
  <si>
    <t>12:0025:000039</t>
  </si>
  <si>
    <t>12:0036:000037</t>
  </si>
  <si>
    <t>12:0036:000037:0001:0001:00</t>
  </si>
  <si>
    <t>92F  :891046:00:------:--</t>
  </si>
  <si>
    <t>12:0025:000040</t>
  </si>
  <si>
    <t>12:0036:000038</t>
  </si>
  <si>
    <t>12:0036:000038:0001:0001:00</t>
  </si>
  <si>
    <t>92F  :891047:10:------:--</t>
  </si>
  <si>
    <t>12:0025:000041</t>
  </si>
  <si>
    <t>12:0036:000039</t>
  </si>
  <si>
    <t>12:0036:000039:0001:0001:00</t>
  </si>
  <si>
    <t>92F  :891048:20:891047:10</t>
  </si>
  <si>
    <t>12:0025:000042</t>
  </si>
  <si>
    <t>12:0036:000039:0002:0001:00</t>
  </si>
  <si>
    <t>92F  :891049:00:------:--</t>
  </si>
  <si>
    <t>12:0025:000043</t>
  </si>
  <si>
    <t>12:0036:000040</t>
  </si>
  <si>
    <t>12:0036:000040:0001:0001:00</t>
  </si>
  <si>
    <t>92F  :891050:00:------:--</t>
  </si>
  <si>
    <t>12:0025:000044</t>
  </si>
  <si>
    <t>12:0036:000041</t>
  </si>
  <si>
    <t>12:0036:000041:0001:0001:00</t>
  </si>
  <si>
    <t>92F  :891051:00:------:--</t>
  </si>
  <si>
    <t>12:0025:000045</t>
  </si>
  <si>
    <t>12:0036:000042</t>
  </si>
  <si>
    <t>12:0036:000042:0001:0001:00</t>
  </si>
  <si>
    <t>92F  :891052:00:------:--</t>
  </si>
  <si>
    <t>12:0025:000046</t>
  </si>
  <si>
    <t>12:0036:000043</t>
  </si>
  <si>
    <t>12:0036:000043:0001:0001:00</t>
  </si>
  <si>
    <t>92F  :891053:00:------:--</t>
  </si>
  <si>
    <t>12:0025:000047</t>
  </si>
  <si>
    <t>12:0036:000044</t>
  </si>
  <si>
    <t>12:0036:000044:0001:0001:00</t>
  </si>
  <si>
    <t>92F  :891054:00:------:--</t>
  </si>
  <si>
    <t>12:0025:000048</t>
  </si>
  <si>
    <t>12:0036:000045</t>
  </si>
  <si>
    <t>12:0036:000045:0001:0001:00</t>
  </si>
  <si>
    <t>92F  :891055:00:------:--</t>
  </si>
  <si>
    <t>12:0025:000049</t>
  </si>
  <si>
    <t>12:0036:000046</t>
  </si>
  <si>
    <t>12:0036:000046:0001:0001:00</t>
  </si>
  <si>
    <t>92F  :891056:00:------:--</t>
  </si>
  <si>
    <t>12:0025:000050</t>
  </si>
  <si>
    <t>12:0036:000047</t>
  </si>
  <si>
    <t>12:0036:000047:0001:0001:00</t>
  </si>
  <si>
    <t>92F  :891057:00:------:--</t>
  </si>
  <si>
    <t>12:0025:000051</t>
  </si>
  <si>
    <t>12:0036:000048</t>
  </si>
  <si>
    <t>12:0036:000048:0001:0001:00</t>
  </si>
  <si>
    <t>92F  :891058:00:------:--</t>
  </si>
  <si>
    <t>12:0025:000052</t>
  </si>
  <si>
    <t>12:0036:000049</t>
  </si>
  <si>
    <t>12:0036:000049:0001:0001:00</t>
  </si>
  <si>
    <t>92F  :891059:00:------:--</t>
  </si>
  <si>
    <t>12:0025:000053</t>
  </si>
  <si>
    <t>12:0036:000050</t>
  </si>
  <si>
    <t>12:0036:000050:0001:0001:00</t>
  </si>
  <si>
    <t>92F  :891060:00:------:--</t>
  </si>
  <si>
    <t>12:0025:000054</t>
  </si>
  <si>
    <t>12:0036:000051</t>
  </si>
  <si>
    <t>12:0036:000051:0001:0001:00</t>
  </si>
  <si>
    <t>92F  :891062:00:------:--</t>
  </si>
  <si>
    <t>12:0025:000055</t>
  </si>
  <si>
    <t>12:0036:000052</t>
  </si>
  <si>
    <t>12:0036:000052:0001:0001:00</t>
  </si>
  <si>
    <t>92F  :891063:00:------:--</t>
  </si>
  <si>
    <t>12:0025:000056</t>
  </si>
  <si>
    <t>12:0036:000053</t>
  </si>
  <si>
    <t>12:0036:000053:0001:0001:00</t>
  </si>
  <si>
    <t>92F  :891064:00:------:--</t>
  </si>
  <si>
    <t>12:0025:000057</t>
  </si>
  <si>
    <t>12:0036:000054</t>
  </si>
  <si>
    <t>12:0036:000054:0001:0001:00</t>
  </si>
  <si>
    <t>92F  :891065:00:------:--</t>
  </si>
  <si>
    <t>12:0025:000058</t>
  </si>
  <si>
    <t>12:0036:000055</t>
  </si>
  <si>
    <t>12:0036:000055:0001:0001:00</t>
  </si>
  <si>
    <t>92F  :891067:00:------:--</t>
  </si>
  <si>
    <t>12:0025:000059</t>
  </si>
  <si>
    <t>12:0036:000056</t>
  </si>
  <si>
    <t>12:0036:000056:0001:0001:00</t>
  </si>
  <si>
    <t>92F  :891068:00:------:--</t>
  </si>
  <si>
    <t>12:0025:000060</t>
  </si>
  <si>
    <t>12:0036:000057</t>
  </si>
  <si>
    <t>12:0036:000057:0001:0001:00</t>
  </si>
  <si>
    <t>92F  :891069:00:------:--</t>
  </si>
  <si>
    <t>12:0025:000061</t>
  </si>
  <si>
    <t>12:0036:000058</t>
  </si>
  <si>
    <t>12:0036:000058:0001:0001:00</t>
  </si>
  <si>
    <t>92F  :891070:00:------:--</t>
  </si>
  <si>
    <t>12:0025:000062</t>
  </si>
  <si>
    <t>12:0036:000059</t>
  </si>
  <si>
    <t>12:0036:000059:0001:0001:00</t>
  </si>
  <si>
    <t>92F  :891071:00:------:--</t>
  </si>
  <si>
    <t>12:0025:000063</t>
  </si>
  <si>
    <t>12:0036:000060</t>
  </si>
  <si>
    <t>12:0036:000060:0001:0001:00</t>
  </si>
  <si>
    <t>92F  :891072:00:------:--</t>
  </si>
  <si>
    <t>12:0025:000064</t>
  </si>
  <si>
    <t>12:0036:000061</t>
  </si>
  <si>
    <t>12:0036:000061:0001:0001:00</t>
  </si>
  <si>
    <t>92F  :891073:00:------:--</t>
  </si>
  <si>
    <t>12:0025:000065</t>
  </si>
  <si>
    <t>12:0036:000062</t>
  </si>
  <si>
    <t>12:0036:000062:0001:0001:00</t>
  </si>
  <si>
    <t>92F  :891074:00:------:--</t>
  </si>
  <si>
    <t>12:0025:000066</t>
  </si>
  <si>
    <t>12:0036:000063</t>
  </si>
  <si>
    <t>12:0036:000063:0001:0001:00</t>
  </si>
  <si>
    <t>92F  :891075:00:------:--</t>
  </si>
  <si>
    <t>12:0025:000067</t>
  </si>
  <si>
    <t>12:0036:000064</t>
  </si>
  <si>
    <t>12:0036:000064:0001:0001:00</t>
  </si>
  <si>
    <t>92F  :891076:00:------:--</t>
  </si>
  <si>
    <t>12:0025:000068</t>
  </si>
  <si>
    <t>12:0036:000065</t>
  </si>
  <si>
    <t>12:0036:000065:0001:0001:00</t>
  </si>
  <si>
    <t>92F  :891077:00:------:--</t>
  </si>
  <si>
    <t>12:0025:000069</t>
  </si>
  <si>
    <t>12:0036:000066</t>
  </si>
  <si>
    <t>12:0036:000066:0001:0001:00</t>
  </si>
  <si>
    <t>92F  :891078:00:------:--</t>
  </si>
  <si>
    <t>12:0025:000070</t>
  </si>
  <si>
    <t>12:0036:000067</t>
  </si>
  <si>
    <t>12:0036:000067:0001:0001:00</t>
  </si>
  <si>
    <t>92F  :891079:10:------:--</t>
  </si>
  <si>
    <t>12:0025:000071</t>
  </si>
  <si>
    <t>12:0036:000068</t>
  </si>
  <si>
    <t>12:0036:000068:0001:0001:00</t>
  </si>
  <si>
    <t>92F  :891080:20:891079:10</t>
  </si>
  <si>
    <t>12:0025:000072</t>
  </si>
  <si>
    <t>12:0036:000068:0002:0001:00</t>
  </si>
  <si>
    <t>92F  :891083:00:------:--</t>
  </si>
  <si>
    <t>12:0025:000073</t>
  </si>
  <si>
    <t>12:0036:000069</t>
  </si>
  <si>
    <t>12:0036:000069:0001:0001:00</t>
  </si>
  <si>
    <t>92F  :891084:00:------:--</t>
  </si>
  <si>
    <t>12:0025:000074</t>
  </si>
  <si>
    <t>12:0036:000070</t>
  </si>
  <si>
    <t>12:0036:000070:0001:0001:00</t>
  </si>
  <si>
    <t>92F  :891085:00:------:--</t>
  </si>
  <si>
    <t>12:0025:000075</t>
  </si>
  <si>
    <t>12:0036:000071</t>
  </si>
  <si>
    <t>12:0036:000071:0001:0001:00</t>
  </si>
  <si>
    <t>92F  :891086:00:------:--</t>
  </si>
  <si>
    <t>12:0025:000076</t>
  </si>
  <si>
    <t>12:0036:000072</t>
  </si>
  <si>
    <t>12:0036:000072:0001:0001:00</t>
  </si>
  <si>
    <t>92F  :891087:10:------:--</t>
  </si>
  <si>
    <t>12:0025:000077</t>
  </si>
  <si>
    <t>12:0036:000073</t>
  </si>
  <si>
    <t>12:0036:000073:0001:0001:00</t>
  </si>
  <si>
    <t>92F  :891088:20:891087:10</t>
  </si>
  <si>
    <t>12:0025:000078</t>
  </si>
  <si>
    <t>12:0036:000073:0002:0001:00</t>
  </si>
  <si>
    <t>92F  :891089:00:------:--</t>
  </si>
  <si>
    <t>12:0025:000079</t>
  </si>
  <si>
    <t>12:0036:000074</t>
  </si>
  <si>
    <t>12:0036:000074:0001:0001:00</t>
  </si>
  <si>
    <t>92F  :891090:00:------:--</t>
  </si>
  <si>
    <t>12:0025:000080</t>
  </si>
  <si>
    <t>12:0036:000075</t>
  </si>
  <si>
    <t>12:0036:000075:0001:0001:00</t>
  </si>
  <si>
    <t>92F  :891091:00:------:--</t>
  </si>
  <si>
    <t>12:0025:000081</t>
  </si>
  <si>
    <t>12:0036:000076</t>
  </si>
  <si>
    <t>12:0036:000076:0001:0001:00</t>
  </si>
  <si>
    <t>92F  :891092:00:------:--</t>
  </si>
  <si>
    <t>12:0025:000082</t>
  </si>
  <si>
    <t>12:0036:000077</t>
  </si>
  <si>
    <t>12:0036:000077:0001:0001:00</t>
  </si>
  <si>
    <t>92F  :891093:00:------:--</t>
  </si>
  <si>
    <t>12:0025:000083</t>
  </si>
  <si>
    <t>12:0036:000078</t>
  </si>
  <si>
    <t>12:0036:000078:0001:0001:00</t>
  </si>
  <si>
    <t>92F  :891094:00:------:--</t>
  </si>
  <si>
    <t>12:0025:000084</t>
  </si>
  <si>
    <t>12:0036:000079</t>
  </si>
  <si>
    <t>12:0036:000079:0001:0001:00</t>
  </si>
  <si>
    <t>92F  :891095:00:------:--</t>
  </si>
  <si>
    <t>12:0025:000085</t>
  </si>
  <si>
    <t>12:0036:000080</t>
  </si>
  <si>
    <t>12:0036:000080:0001:0001:00</t>
  </si>
  <si>
    <t>92F  :891096:00:------:--</t>
  </si>
  <si>
    <t>12:0025:000086</t>
  </si>
  <si>
    <t>12:0036:000081</t>
  </si>
  <si>
    <t>12:0036:000081:0001:0001:00</t>
  </si>
  <si>
    <t>92F  :891097:00:------:--</t>
  </si>
  <si>
    <t>12:0025:000087</t>
  </si>
  <si>
    <t>12:0036:000082</t>
  </si>
  <si>
    <t>12:0036:000082:0001:0001:00</t>
  </si>
  <si>
    <t>92F  :891098:00:------:--</t>
  </si>
  <si>
    <t>12:0025:000088</t>
  </si>
  <si>
    <t>12:0036:000083</t>
  </si>
  <si>
    <t>12:0036:000083:0001:0001:00</t>
  </si>
  <si>
    <t>92F  :891099:00:------:--</t>
  </si>
  <si>
    <t>12:0025:000089</t>
  </si>
  <si>
    <t>12:0036:000084</t>
  </si>
  <si>
    <t>12:0036:000084:0001:0001:00</t>
  </si>
  <si>
    <t>92F  :891100:00:------:--</t>
  </si>
  <si>
    <t>12:0025:000090</t>
  </si>
  <si>
    <t>12:0036:000085</t>
  </si>
  <si>
    <t>12:0036:000085:0001:0001:00</t>
  </si>
  <si>
    <t>92F  :891102:00:------:--</t>
  </si>
  <si>
    <t>12:0025:000091</t>
  </si>
  <si>
    <t>12:0036:000086</t>
  </si>
  <si>
    <t>12:0036:000086:0001:0001:00</t>
  </si>
  <si>
    <t>92F  :891103:00:------:--</t>
  </si>
  <si>
    <t>12:0025:000092</t>
  </si>
  <si>
    <t>12:0036:000087</t>
  </si>
  <si>
    <t>12:0036:000087:0001:0001:00</t>
  </si>
  <si>
    <t>92F  :891104:00:------:--</t>
  </si>
  <si>
    <t>12:0025:000093</t>
  </si>
  <si>
    <t>12:0036:000088</t>
  </si>
  <si>
    <t>12:0036:000088:0001:0001:00</t>
  </si>
  <si>
    <t>92F  :891106:10:------:--</t>
  </si>
  <si>
    <t>12:0025:000094</t>
  </si>
  <si>
    <t>12:0036:000089</t>
  </si>
  <si>
    <t>12:0036:000089:0001:0001:00</t>
  </si>
  <si>
    <t>92F  :891107:20:891106:10</t>
  </si>
  <si>
    <t>12:0025:000095</t>
  </si>
  <si>
    <t>12:0036:000089:0002:0001:00</t>
  </si>
  <si>
    <t>92F  :891108:00:------:--</t>
  </si>
  <si>
    <t>12:0025:000096</t>
  </si>
  <si>
    <t>12:0036:000090</t>
  </si>
  <si>
    <t>12:0036:000090:0001:0001:00</t>
  </si>
  <si>
    <t>92F  :891109:00:------:--</t>
  </si>
  <si>
    <t>12:0025:000097</t>
  </si>
  <si>
    <t>12:0036:000091</t>
  </si>
  <si>
    <t>12:0036:000091:0001:0001:00</t>
  </si>
  <si>
    <t>92F  :891110:00:------:--</t>
  </si>
  <si>
    <t>12:0025:000098</t>
  </si>
  <si>
    <t>12:0036:000092</t>
  </si>
  <si>
    <t>12:0036:000092:0001:0001:00</t>
  </si>
  <si>
    <t>92F  :891111:00:------:--</t>
  </si>
  <si>
    <t>12:0025:000099</t>
  </si>
  <si>
    <t>12:0036:000093</t>
  </si>
  <si>
    <t>12:0036:000093:0001:0001:00</t>
  </si>
  <si>
    <t>92F  :891112:00:------:--</t>
  </si>
  <si>
    <t>12:0025:000100</t>
  </si>
  <si>
    <t>12:0036:000094</t>
  </si>
  <si>
    <t>12:0036:000094:0001:0001:00</t>
  </si>
  <si>
    <t>92F  :891113:00:------:--</t>
  </si>
  <si>
    <t>12:0025:000101</t>
  </si>
  <si>
    <t>12:0036:000095</t>
  </si>
  <si>
    <t>12:0036:000095:0001:0001:00</t>
  </si>
  <si>
    <t>92F  :891114:00:------:--</t>
  </si>
  <si>
    <t>12:0025:000102</t>
  </si>
  <si>
    <t>12:0036:000096</t>
  </si>
  <si>
    <t>12:0036:000096:0001:0001:00</t>
  </si>
  <si>
    <t>92F  :891115:00:------:--</t>
  </si>
  <si>
    <t>12:0025:000103</t>
  </si>
  <si>
    <t>12:0036:000097</t>
  </si>
  <si>
    <t>12:0036:000097:0001:0001:00</t>
  </si>
  <si>
    <t>92F  :891116:00:------:--</t>
  </si>
  <si>
    <t>12:0025:000104</t>
  </si>
  <si>
    <t>12:0036:000098</t>
  </si>
  <si>
    <t>12:0036:000098:0001:0001:00</t>
  </si>
  <si>
    <t>92F  :891117:00:------:--</t>
  </si>
  <si>
    <t>12:0025:000105</t>
  </si>
  <si>
    <t>12:0036:000099</t>
  </si>
  <si>
    <t>12:0036:000099:0001:0001:00</t>
  </si>
  <si>
    <t>92F  :891118:00:------:--</t>
  </si>
  <si>
    <t>12:0025:000106</t>
  </si>
  <si>
    <t>12:0036:000100</t>
  </si>
  <si>
    <t>12:0036:000100:0001:0001:00</t>
  </si>
  <si>
    <t>92F  :891119:00:------:--</t>
  </si>
  <si>
    <t>12:0025:000107</t>
  </si>
  <si>
    <t>12:0036:000101</t>
  </si>
  <si>
    <t>12:0036:000101:0001:0001:00</t>
  </si>
  <si>
    <t>92F  :891120:00:------:--</t>
  </si>
  <si>
    <t>12:0025:000108</t>
  </si>
  <si>
    <t>12:0036:000102</t>
  </si>
  <si>
    <t>12:0036:000102:0001:0001:00</t>
  </si>
  <si>
    <t>92F  :891122:00:------:--</t>
  </si>
  <si>
    <t>12:0025:000109</t>
  </si>
  <si>
    <t>12:0036:000103</t>
  </si>
  <si>
    <t>12:0036:000103:0001:0001:00</t>
  </si>
  <si>
    <t>92F  :891123:00:------:--</t>
  </si>
  <si>
    <t>12:0025:000110</t>
  </si>
  <si>
    <t>12:0036:000104</t>
  </si>
  <si>
    <t>12:0036:000104:0001:0001:00</t>
  </si>
  <si>
    <t>92F  :891125:00:------:--</t>
  </si>
  <si>
    <t>12:0025:000111</t>
  </si>
  <si>
    <t>12:0036:000105</t>
  </si>
  <si>
    <t>12:0036:000105:0001:0001:00</t>
  </si>
  <si>
    <t>92F  :891127:00:------:--</t>
  </si>
  <si>
    <t>12:0025:000112</t>
  </si>
  <si>
    <t>12:0036:000106</t>
  </si>
  <si>
    <t>12:0036:000106:0001:0001:00</t>
  </si>
  <si>
    <t>92F  :891128:00:------:--</t>
  </si>
  <si>
    <t>12:0025:000113</t>
  </si>
  <si>
    <t>12:0036:000107</t>
  </si>
  <si>
    <t>12:0036:000107:0001:0001:00</t>
  </si>
  <si>
    <t>92F  :891129:00:------:--</t>
  </si>
  <si>
    <t>12:0025:000114</t>
  </si>
  <si>
    <t>12:0036:000108</t>
  </si>
  <si>
    <t>12:0036:000108:0001:0001:00</t>
  </si>
  <si>
    <t>92F  :891130:00:------:--</t>
  </si>
  <si>
    <t>12:0025:000115</t>
  </si>
  <si>
    <t>12:0036:000109</t>
  </si>
  <si>
    <t>12:0036:000109:0001:0001:00</t>
  </si>
  <si>
    <t>92F  :891131:00:------:--</t>
  </si>
  <si>
    <t>12:0025:000116</t>
  </si>
  <si>
    <t>12:0036:000110</t>
  </si>
  <si>
    <t>12:0036:000110:0001:0001:00</t>
  </si>
  <si>
    <t>92F  :891132:00:------:--</t>
  </si>
  <si>
    <t>12:0025:000117</t>
  </si>
  <si>
    <t>12:0036:000111</t>
  </si>
  <si>
    <t>12:0036:000111:0001:0001:00</t>
  </si>
  <si>
    <t>92F  :891133:00:------:--</t>
  </si>
  <si>
    <t>12:0025:000118</t>
  </si>
  <si>
    <t>12:0036:000112</t>
  </si>
  <si>
    <t>12:0036:000112:0001:0001:00</t>
  </si>
  <si>
    <t>92F  :891134:00:------:--</t>
  </si>
  <si>
    <t>12:0025:000119</t>
  </si>
  <si>
    <t>12:0036:000113</t>
  </si>
  <si>
    <t>12:0036:000113:0001:0001:00</t>
  </si>
  <si>
    <t>92F  :891135:10:------:--</t>
  </si>
  <si>
    <t>12:0025:000120</t>
  </si>
  <si>
    <t>12:0036:000114</t>
  </si>
  <si>
    <t>12:0036:000114:0001:0001:00</t>
  </si>
  <si>
    <t>92F  :891136:20:891135:10</t>
  </si>
  <si>
    <t>12:0025:000121</t>
  </si>
  <si>
    <t>12:0036:000114:0002:0001:00</t>
  </si>
  <si>
    <t>92F  :891137:00:------:--</t>
  </si>
  <si>
    <t>12:0025:000122</t>
  </si>
  <si>
    <t>12:0036:000115</t>
  </si>
  <si>
    <t>12:0036:000115:0001:0001:00</t>
  </si>
  <si>
    <t>92F  :891138:00:------:--</t>
  </si>
  <si>
    <t>12:0025:000123</t>
  </si>
  <si>
    <t>12:0036:000116</t>
  </si>
  <si>
    <t>12:0036:000116:0001:0001:00</t>
  </si>
  <si>
    <t>92F  :891139:00:------:--</t>
  </si>
  <si>
    <t>12:0025:000124</t>
  </si>
  <si>
    <t>12:0036:000117</t>
  </si>
  <si>
    <t>12:0036:000117:0001:0001:00</t>
  </si>
  <si>
    <t>92F  :891140:00:------:--</t>
  </si>
  <si>
    <t>12:0025:000125</t>
  </si>
  <si>
    <t>12:0036:000118</t>
  </si>
  <si>
    <t>12:0036:000118:0001:0001:00</t>
  </si>
  <si>
    <t>92F  :891142:00:------:--</t>
  </si>
  <si>
    <t>12:0025:000126</t>
  </si>
  <si>
    <t>12:0036:000119</t>
  </si>
  <si>
    <t>12:0036:000119:0001:0001:00</t>
  </si>
  <si>
    <t>92F  :891143:10:------:--</t>
  </si>
  <si>
    <t>12:0025:000127</t>
  </si>
  <si>
    <t>12:0036:000120</t>
  </si>
  <si>
    <t>12:0036:000120:0001:0001:00</t>
  </si>
  <si>
    <t>92F  :891144:20:891143:10</t>
  </si>
  <si>
    <t>12:0025:000128</t>
  </si>
  <si>
    <t>12:0036:000120:0002:0001:00</t>
  </si>
  <si>
    <t>92F  :891145:00:------:--</t>
  </si>
  <si>
    <t>12:0025:000129</t>
  </si>
  <si>
    <t>12:0036:000121</t>
  </si>
  <si>
    <t>12:0036:000121:0001:0001:00</t>
  </si>
  <si>
    <t>92F  :891146:00:------:--</t>
  </si>
  <si>
    <t>12:0025:000130</t>
  </si>
  <si>
    <t>12:0036:000122</t>
  </si>
  <si>
    <t>12:0036:000122:0001:0001:00</t>
  </si>
  <si>
    <t>92F  :891147:00:------:--</t>
  </si>
  <si>
    <t>12:0025:000131</t>
  </si>
  <si>
    <t>12:0036:000123</t>
  </si>
  <si>
    <t>12:0036:000123:0001:0001:00</t>
  </si>
  <si>
    <t>92F  :891148:00:------:--</t>
  </si>
  <si>
    <t>12:0025:000132</t>
  </si>
  <si>
    <t>12:0036:000124</t>
  </si>
  <si>
    <t>12:0036:000124:0001:0001:00</t>
  </si>
  <si>
    <t>92F  :891150:00:------:--</t>
  </si>
  <si>
    <t>12:0025:000133</t>
  </si>
  <si>
    <t>12:0036:000125</t>
  </si>
  <si>
    <t>12:0036:000125:0001:0001:00</t>
  </si>
  <si>
    <t>92F  :891151:00:------:--</t>
  </si>
  <si>
    <t>12:0025:000134</t>
  </si>
  <si>
    <t>12:0036:000126</t>
  </si>
  <si>
    <t>12:0036:000126:0001:0001:00</t>
  </si>
  <si>
    <t>92F  :891152:00:------:--</t>
  </si>
  <si>
    <t>12:0025:000135</t>
  </si>
  <si>
    <t>12:0036:000127</t>
  </si>
  <si>
    <t>12:0036:000127:0001:0001:00</t>
  </si>
  <si>
    <t>92F  :891153:00:------:--</t>
  </si>
  <si>
    <t>12:0025:000136</t>
  </si>
  <si>
    <t>12:0036:000128</t>
  </si>
  <si>
    <t>12:0036:000128:0001:0001:00</t>
  </si>
  <si>
    <t>92F  :891154:00:------:--</t>
  </si>
  <si>
    <t>12:0025:000137</t>
  </si>
  <si>
    <t>12:0036:000129</t>
  </si>
  <si>
    <t>12:0036:000129:0001:0001:00</t>
  </si>
  <si>
    <t>92F  :891155:00:------:--</t>
  </si>
  <si>
    <t>12:0025:000138</t>
  </si>
  <si>
    <t>12:0036:000130</t>
  </si>
  <si>
    <t>12:0036:000130:0001:0001:00</t>
  </si>
  <si>
    <t>92F  :891156:00:------:--</t>
  </si>
  <si>
    <t>12:0025:000139</t>
  </si>
  <si>
    <t>12:0036:000131</t>
  </si>
  <si>
    <t>12:0036:000131:0001:0001:00</t>
  </si>
  <si>
    <t>92F  :891157:00:------:--</t>
  </si>
  <si>
    <t>12:0025:000140</t>
  </si>
  <si>
    <t>12:0036:000132</t>
  </si>
  <si>
    <t>12:0036:000132:0001:0001:00</t>
  </si>
  <si>
    <t>92F  :891158:00:------:--</t>
  </si>
  <si>
    <t>12:0025:000141</t>
  </si>
  <si>
    <t>12:0036:000133</t>
  </si>
  <si>
    <t>12:0036:000133:0001:0001:00</t>
  </si>
  <si>
    <t>92F  :891159:00:------:--</t>
  </si>
  <si>
    <t>12:0025:000142</t>
  </si>
  <si>
    <t>12:0036:000134</t>
  </si>
  <si>
    <t>12:0036:000134:0001:0001:00</t>
  </si>
  <si>
    <t>92F  :891160:00:------:--</t>
  </si>
  <si>
    <t>12:0025:000143</t>
  </si>
  <si>
    <t>12:0036:000135</t>
  </si>
  <si>
    <t>12:0036:000135:0001:0001:00</t>
  </si>
  <si>
    <t>92F  :891163:10:------:--</t>
  </si>
  <si>
    <t>12:0025:000144</t>
  </si>
  <si>
    <t>12:0036:000136</t>
  </si>
  <si>
    <t>12:0036:000136:0001:0001:00</t>
  </si>
  <si>
    <t>92F  :891164:20:891163:10</t>
  </si>
  <si>
    <t>12:0025:000145</t>
  </si>
  <si>
    <t>12:0036:000136:0002:0001:00</t>
  </si>
  <si>
    <t>92F  :891165:00:------:--</t>
  </si>
  <si>
    <t>12:0025:000146</t>
  </si>
  <si>
    <t>12:0036:000137</t>
  </si>
  <si>
    <t>12:0036:000137:0001:0001:00</t>
  </si>
  <si>
    <t>92F  :891166:00:------:--</t>
  </si>
  <si>
    <t>12:0025:000147</t>
  </si>
  <si>
    <t>12:0036:000138</t>
  </si>
  <si>
    <t>12:0036:000138:0001:0001:00</t>
  </si>
  <si>
    <t>92F  :891167:00:------:--</t>
  </si>
  <si>
    <t>12:0025:000148</t>
  </si>
  <si>
    <t>12:0036:000139</t>
  </si>
  <si>
    <t>12:0036:000139:0001:0001:00</t>
  </si>
  <si>
    <t>92F  :891168:00:------:--</t>
  </si>
  <si>
    <t>12:0025:000149</t>
  </si>
  <si>
    <t>12:0036:000140</t>
  </si>
  <si>
    <t>12:0036:000140:0001:0001:00</t>
  </si>
  <si>
    <t>92F  :891169:00:------:--</t>
  </si>
  <si>
    <t>12:0025:000150</t>
  </si>
  <si>
    <t>12:0036:000141</t>
  </si>
  <si>
    <t>12:0036:000141:0001:0001:00</t>
  </si>
  <si>
    <t>92F  :891170:00:------:--</t>
  </si>
  <si>
    <t>12:0025:000151</t>
  </si>
  <si>
    <t>12:0036:000142</t>
  </si>
  <si>
    <t>12:0036:000142:0001:0001:00</t>
  </si>
  <si>
    <t>92F  :891171:00:------:--</t>
  </si>
  <si>
    <t>12:0025:000152</t>
  </si>
  <si>
    <t>12:0036:000143</t>
  </si>
  <si>
    <t>12:0036:000143:0001:0001:00</t>
  </si>
  <si>
    <t>92F  :891172:00:------:--</t>
  </si>
  <si>
    <t>12:0025:000153</t>
  </si>
  <si>
    <t>12:0036:000144</t>
  </si>
  <si>
    <t>12:0036:000144:0001:0001:00</t>
  </si>
  <si>
    <t>92F  :891173:00:------:--</t>
  </si>
  <si>
    <t>12:0025:000154</t>
  </si>
  <si>
    <t>12:0036:000145</t>
  </si>
  <si>
    <t>12:0036:000145:0001:0001:00</t>
  </si>
  <si>
    <t>92F  :891174:00:------:--</t>
  </si>
  <si>
    <t>12:0025:000155</t>
  </si>
  <si>
    <t>12:0036:000146</t>
  </si>
  <si>
    <t>12:0036:000146:0001:0001:00</t>
  </si>
  <si>
    <t>92F  :891175:00:------:--</t>
  </si>
  <si>
    <t>12:0025:000156</t>
  </si>
  <si>
    <t>12:0036:000147</t>
  </si>
  <si>
    <t>12:0036:000147:0001:0001:00</t>
  </si>
  <si>
    <t>92F  :891176:00:------:--</t>
  </si>
  <si>
    <t>12:0025:000157</t>
  </si>
  <si>
    <t>12:0036:000148</t>
  </si>
  <si>
    <t>12:0036:000148:0001:0001:00</t>
  </si>
  <si>
    <t>92F  :891177:00:------:--</t>
  </si>
  <si>
    <t>12:0025:000158</t>
  </si>
  <si>
    <t>12:0036:000149</t>
  </si>
  <si>
    <t>12:0036:000149:0001:0001:00</t>
  </si>
  <si>
    <t>92F  :891178:00:------:--</t>
  </si>
  <si>
    <t>12:0025:000159</t>
  </si>
  <si>
    <t>12:0036:000150</t>
  </si>
  <si>
    <t>12:0036:000150:0001:0001:00</t>
  </si>
  <si>
    <t>92F  :891179:00:------:--</t>
  </si>
  <si>
    <t>12:0025:000160</t>
  </si>
  <si>
    <t>12:0036:000151</t>
  </si>
  <si>
    <t>12:0036:000151:0001:0001:00</t>
  </si>
  <si>
    <t>92F  :891180:00:------:--</t>
  </si>
  <si>
    <t>12:0025:000161</t>
  </si>
  <si>
    <t>12:0036:000152</t>
  </si>
  <si>
    <t>12:0036:000152:0001:0001:00</t>
  </si>
  <si>
    <t>92F  :891182:00:------:--</t>
  </si>
  <si>
    <t>12:0025:000162</t>
  </si>
  <si>
    <t>12:0036:000153</t>
  </si>
  <si>
    <t>12:0036:000153:0001:0001:00</t>
  </si>
  <si>
    <t>92F  :891183:00:------:--</t>
  </si>
  <si>
    <t>12:0025:000163</t>
  </si>
  <si>
    <t>12:0036:000154</t>
  </si>
  <si>
    <t>12:0036:000154:0001:0001:00</t>
  </si>
  <si>
    <t>92F  :891184:00:------:--</t>
  </si>
  <si>
    <t>12:0025:000164</t>
  </si>
  <si>
    <t>12:0036:000155</t>
  </si>
  <si>
    <t>12:0036:000155:0001:0001:00</t>
  </si>
  <si>
    <t>92F  :891186:00:------:--</t>
  </si>
  <si>
    <t>12:0025:000165</t>
  </si>
  <si>
    <t>12:0036:000156</t>
  </si>
  <si>
    <t>12:0036:000156:0001:0001:00</t>
  </si>
  <si>
    <t>92F  :891187:00:------:--</t>
  </si>
  <si>
    <t>12:0025:000166</t>
  </si>
  <si>
    <t>12:0036:000157</t>
  </si>
  <si>
    <t>12:0036:000157:0001:0001:00</t>
  </si>
  <si>
    <t>92F  :891188:00:------:--</t>
  </si>
  <si>
    <t>12:0025:000167</t>
  </si>
  <si>
    <t>12:0036:000158</t>
  </si>
  <si>
    <t>12:0036:000158:0001:0001:00</t>
  </si>
  <si>
    <t>92F  :891189:00:------:--</t>
  </si>
  <si>
    <t>12:0025:000168</t>
  </si>
  <si>
    <t>12:0036:000159</t>
  </si>
  <si>
    <t>12:0036:000159:0001:0001:00</t>
  </si>
  <si>
    <t>92F  :891190:00:------:--</t>
  </si>
  <si>
    <t>12:0025:000169</t>
  </si>
  <si>
    <t>12:0036:000160</t>
  </si>
  <si>
    <t>12:0036:000160:0001:0001:00</t>
  </si>
  <si>
    <t>92F  :891191:00:------:--</t>
  </si>
  <si>
    <t>12:0025:000170</t>
  </si>
  <si>
    <t>12:0036:000161</t>
  </si>
  <si>
    <t>12:0036:000161:0001:0001:00</t>
  </si>
  <si>
    <t>92F  :891192:00:------:--</t>
  </si>
  <si>
    <t>12:0025:000171</t>
  </si>
  <si>
    <t>12:0036:000162</t>
  </si>
  <si>
    <t>12:0036:000162:0001:0001:00</t>
  </si>
  <si>
    <t>92F  :891193:00:------:--</t>
  </si>
  <si>
    <t>12:0025:000172</t>
  </si>
  <si>
    <t>12:0036:000163</t>
  </si>
  <si>
    <t>12:0036:000163:0001:0001:00</t>
  </si>
  <si>
    <t>92F  :891194:00:------:--</t>
  </si>
  <si>
    <t>12:0025:000173</t>
  </si>
  <si>
    <t>12:0036:000164</t>
  </si>
  <si>
    <t>12:0036:000164:0001:0001:00</t>
  </si>
  <si>
    <t>92F  :891195:00:------:--</t>
  </si>
  <si>
    <t>12:0025:000174</t>
  </si>
  <si>
    <t>12:0036:000165</t>
  </si>
  <si>
    <t>12:0036:000165:0001:0001:00</t>
  </si>
  <si>
    <t>92F  :891196:00:------:--</t>
  </si>
  <si>
    <t>12:0025:000175</t>
  </si>
  <si>
    <t>12:0036:000166</t>
  </si>
  <si>
    <t>12:0036:000166:0001:0001:00</t>
  </si>
  <si>
    <t>92F  :891197:00:------:--</t>
  </si>
  <si>
    <t>12:0025:000176</t>
  </si>
  <si>
    <t>12:0036:000167</t>
  </si>
  <si>
    <t>12:0036:000167:0001:0001:00</t>
  </si>
  <si>
    <t>92F  :891198:00:------:--</t>
  </si>
  <si>
    <t>12:0025:000177</t>
  </si>
  <si>
    <t>12:0036:000168</t>
  </si>
  <si>
    <t>12:0036:000168:0001:0001:00</t>
  </si>
  <si>
    <t>92F  :891199:10:------:--</t>
  </si>
  <si>
    <t>12:0025:000178</t>
  </si>
  <si>
    <t>12:0036:000169</t>
  </si>
  <si>
    <t>12:0036:000169:0001:0001:00</t>
  </si>
  <si>
    <t>92F  :891200:20:891199:10</t>
  </si>
  <si>
    <t>12:0025:000179</t>
  </si>
  <si>
    <t>12:0036:000169:0002:0001:00</t>
  </si>
  <si>
    <t>92F  :891202:00:------:--</t>
  </si>
  <si>
    <t>12:0025:000180</t>
  </si>
  <si>
    <t>12:0036:000170</t>
  </si>
  <si>
    <t>12:0036:000170:0001:0001:00</t>
  </si>
  <si>
    <t>92F  :891203:10:------:--</t>
  </si>
  <si>
    <t>12:0025:000181</t>
  </si>
  <si>
    <t>12:0036:000171</t>
  </si>
  <si>
    <t>12:0036:000171:0001:0001:00</t>
  </si>
  <si>
    <t>92F  :891204:20:891203:10</t>
  </si>
  <si>
    <t>12:0025:000182</t>
  </si>
  <si>
    <t>12:0036:000171:0002:0001:00</t>
  </si>
  <si>
    <t>92F  :891205:00:------:--</t>
  </si>
  <si>
    <t>12:0025:000183</t>
  </si>
  <si>
    <t>12:0036:000172</t>
  </si>
  <si>
    <t>12:0036:000172:0001:0001:00</t>
  </si>
  <si>
    <t>92F  :891206:00:------:--</t>
  </si>
  <si>
    <t>12:0025:000184</t>
  </si>
  <si>
    <t>12:0036:000173</t>
  </si>
  <si>
    <t>12:0036:000173:0001:0001:00</t>
  </si>
  <si>
    <t>92F  :891207:00:------:--</t>
  </si>
  <si>
    <t>12:0025:000185</t>
  </si>
  <si>
    <t>12:0036:000174</t>
  </si>
  <si>
    <t>12:0036:000174:0001:0001:00</t>
  </si>
  <si>
    <t>92F  :891208:00:------:--</t>
  </si>
  <si>
    <t>12:0025:000186</t>
  </si>
  <si>
    <t>12:0036:000175</t>
  </si>
  <si>
    <t>12:0036:000175:0001:0001:00</t>
  </si>
  <si>
    <t>92F  :891209:00:------:--</t>
  </si>
  <si>
    <t>12:0025:000187</t>
  </si>
  <si>
    <t>12:0036:000176</t>
  </si>
  <si>
    <t>12:0036:000176:0001:0001:00</t>
  </si>
  <si>
    <t>92F  :891211:00:------:--</t>
  </si>
  <si>
    <t>12:0025:000188</t>
  </si>
  <si>
    <t>12:0036:000177</t>
  </si>
  <si>
    <t>12:0036:000177:0001:0001:00</t>
  </si>
  <si>
    <t>92F  :891212:00:------:--</t>
  </si>
  <si>
    <t>12:0025:000189</t>
  </si>
  <si>
    <t>12:0036:000178</t>
  </si>
  <si>
    <t>12:0036:000178:0001:0001:00</t>
  </si>
  <si>
    <t>92F  :891213:00:------:--</t>
  </si>
  <si>
    <t>12:0025:000190</t>
  </si>
  <si>
    <t>12:0036:000179</t>
  </si>
  <si>
    <t>12:0036:000179:0001:0001:00</t>
  </si>
  <si>
    <t>92F  :891214:00:------:--</t>
  </si>
  <si>
    <t>12:0025:000191</t>
  </si>
  <si>
    <t>12:0036:000180</t>
  </si>
  <si>
    <t>12:0036:000180:0001:0001:00</t>
  </si>
  <si>
    <t>92F  :891215:00:------:--</t>
  </si>
  <si>
    <t>12:0025:000192</t>
  </si>
  <si>
    <t>12:0036:000181</t>
  </si>
  <si>
    <t>12:0036:000181:0001:0001:00</t>
  </si>
  <si>
    <t>92F  :891216:00:------:--</t>
  </si>
  <si>
    <t>12:0025:000193</t>
  </si>
  <si>
    <t>12:0036:000182</t>
  </si>
  <si>
    <t>12:0036:000182:0001:0001:00</t>
  </si>
  <si>
    <t>92F  :891217:00:------:--</t>
  </si>
  <si>
    <t>12:0025:000194</t>
  </si>
  <si>
    <t>12:0036:000183</t>
  </si>
  <si>
    <t>12:0036:000183:0001:0001:00</t>
  </si>
  <si>
    <t>92F  :891218:00:------:--</t>
  </si>
  <si>
    <t>12:0025:000195</t>
  </si>
  <si>
    <t>12:0036:000184</t>
  </si>
  <si>
    <t>12:0036:000184:0001:0001:00</t>
  </si>
  <si>
    <t>92F  :891219:00:------:--</t>
  </si>
  <si>
    <t>12:0025:000196</t>
  </si>
  <si>
    <t>12:0036:000185</t>
  </si>
  <si>
    <t>12:0036:000185:0001:0001:00</t>
  </si>
  <si>
    <t>92F  :891220:00:------:--</t>
  </si>
  <si>
    <t>12:0025:000197</t>
  </si>
  <si>
    <t>12:0036:000186</t>
  </si>
  <si>
    <t>12:0036:000186:0001:0001:00</t>
  </si>
  <si>
    <t>92F  :891222:00:------:--</t>
  </si>
  <si>
    <t>12:0025:000198</t>
  </si>
  <si>
    <t>12:0036:000187</t>
  </si>
  <si>
    <t>12:0036:000187:0001:0001:00</t>
  </si>
  <si>
    <t>92F  :891223:00:------:--</t>
  </si>
  <si>
    <t>12:0025:000199</t>
  </si>
  <si>
    <t>12:0036:000188</t>
  </si>
  <si>
    <t>12:0036:000188:0001:0001:00</t>
  </si>
  <si>
    <t>92F  :891224:00:------:--</t>
  </si>
  <si>
    <t>12:0025:000200</t>
  </si>
  <si>
    <t>12:0036:000189</t>
  </si>
  <si>
    <t>12:0036:000189:0001:0001:00</t>
  </si>
  <si>
    <t>92F  :891225:00:------:--</t>
  </si>
  <si>
    <t>12:0025:000201</t>
  </si>
  <si>
    <t>12:0036:000190</t>
  </si>
  <si>
    <t>12:0036:000190:0001:0001:00</t>
  </si>
  <si>
    <t>92F  :891226:00:------:--</t>
  </si>
  <si>
    <t>12:0025:000202</t>
  </si>
  <si>
    <t>12:0036:000191</t>
  </si>
  <si>
    <t>12:0036:000191:0001:0001:00</t>
  </si>
  <si>
    <t>92F  :891227:00:------:--</t>
  </si>
  <si>
    <t>12:0025:000203</t>
  </si>
  <si>
    <t>12:0036:000192</t>
  </si>
  <si>
    <t>12:0036:000192:0001:0001:00</t>
  </si>
  <si>
    <t>92F  :891228:00:------:--</t>
  </si>
  <si>
    <t>12:0025:000204</t>
  </si>
  <si>
    <t>12:0036:000193</t>
  </si>
  <si>
    <t>12:0036:000193:0001:0001:00</t>
  </si>
  <si>
    <t>92F  :891229:00:------:--</t>
  </si>
  <si>
    <t>12:0025:000205</t>
  </si>
  <si>
    <t>12:0036:000194</t>
  </si>
  <si>
    <t>12:0036:000194:0001:0001:00</t>
  </si>
  <si>
    <t>92F  :891231:00:------:--</t>
  </si>
  <si>
    <t>12:0025:000206</t>
  </si>
  <si>
    <t>12:0036:000195</t>
  </si>
  <si>
    <t>12:0036:000195:0001:0001:00</t>
  </si>
  <si>
    <t>92F  :891232:10:------:--</t>
  </si>
  <si>
    <t>12:0025:000207</t>
  </si>
  <si>
    <t>12:0036:000196</t>
  </si>
  <si>
    <t>12:0036:000196:0001:0001:00</t>
  </si>
  <si>
    <t>92F  :891233:20:891232:10</t>
  </si>
  <si>
    <t>12:0025:000208</t>
  </si>
  <si>
    <t>12:0036:000196:0002:0001:00</t>
  </si>
  <si>
    <t>92F  :891234:00:------:--</t>
  </si>
  <si>
    <t>12:0025:000209</t>
  </si>
  <si>
    <t>12:0036:000197</t>
  </si>
  <si>
    <t>12:0036:000197:0001:0001:00</t>
  </si>
  <si>
    <t>92F  :891235:00:------:--</t>
  </si>
  <si>
    <t>12:0025:000210</t>
  </si>
  <si>
    <t>12:0036:000198</t>
  </si>
  <si>
    <t>12:0036:000198:0001:0001:00</t>
  </si>
  <si>
    <t>92F  :891236:00:------:--</t>
  </si>
  <si>
    <t>12:0025:000211</t>
  </si>
  <si>
    <t>12:0036:000199</t>
  </si>
  <si>
    <t>12:0036:000199:0001:0001:00</t>
  </si>
  <si>
    <t>92F  :891237:00:------:--</t>
  </si>
  <si>
    <t>12:0025:000212</t>
  </si>
  <si>
    <t>12:0036:000200</t>
  </si>
  <si>
    <t>12:0036:000200:0001:0001:00</t>
  </si>
  <si>
    <t>92F  :891238:00:------:--</t>
  </si>
  <si>
    <t>12:0025:000213</t>
  </si>
  <si>
    <t>12:0036:000201</t>
  </si>
  <si>
    <t>12:0036:000201:0001:0001:00</t>
  </si>
  <si>
    <t>92F  :891239:00:------:--</t>
  </si>
  <si>
    <t>12:0025:000214</t>
  </si>
  <si>
    <t>12:0036:000202</t>
  </si>
  <si>
    <t>12:0036:000202:0001:0001:00</t>
  </si>
  <si>
    <t>92F  :891240:00:------:--</t>
  </si>
  <si>
    <t>12:0025:000215</t>
  </si>
  <si>
    <t>12:0036:000203</t>
  </si>
  <si>
    <t>12:0036:000203:0001:0001:00</t>
  </si>
  <si>
    <t>92F  :891242:00:------:--</t>
  </si>
  <si>
    <t>12:0025:000216</t>
  </si>
  <si>
    <t>12:0036:000204</t>
  </si>
  <si>
    <t>12:0036:000204:0001:0001:00</t>
  </si>
  <si>
    <t>92F  :891244:00:------:--</t>
  </si>
  <si>
    <t>12:0025:000217</t>
  </si>
  <si>
    <t>12:0036:000205</t>
  </si>
  <si>
    <t>12:0036:000205:0001:0001:00</t>
  </si>
  <si>
    <t>92F  :891245:00:------:--</t>
  </si>
  <si>
    <t>12:0025:000218</t>
  </si>
  <si>
    <t>12:0036:000206</t>
  </si>
  <si>
    <t>12:0036:000206:0001:0001:00</t>
  </si>
  <si>
    <t>92F  :891246:00:------:--</t>
  </si>
  <si>
    <t>12:0025:000219</t>
  </si>
  <si>
    <t>12:0036:000207</t>
  </si>
  <si>
    <t>12:0036:000207:0001:0001:00</t>
  </si>
  <si>
    <t>92F  :891247:00:------:--</t>
  </si>
  <si>
    <t>12:0025:000220</t>
  </si>
  <si>
    <t>12:0036:000208</t>
  </si>
  <si>
    <t>12:0036:000208:0001:0001:00</t>
  </si>
  <si>
    <t>92F  :891248:00:------:--</t>
  </si>
  <si>
    <t>12:0025:000221</t>
  </si>
  <si>
    <t>12:0036:000209</t>
  </si>
  <si>
    <t>12:0036:000209:0001:0001:00</t>
  </si>
  <si>
    <t>92F  :891249:00:------:--</t>
  </si>
  <si>
    <t>12:0025:000222</t>
  </si>
  <si>
    <t>12:0036:000210</t>
  </si>
  <si>
    <t>12:0036:000210:0001:0001:00</t>
  </si>
  <si>
    <t>92F  :891250:00:------:--</t>
  </si>
  <si>
    <t>12:0025:000223</t>
  </si>
  <si>
    <t>12:0036:000211</t>
  </si>
  <si>
    <t>12:0036:000211:0001:0001:00</t>
  </si>
  <si>
    <t>92F  :891251:00:------:--</t>
  </si>
  <si>
    <t>12:0025:000224</t>
  </si>
  <si>
    <t>12:0036:000212</t>
  </si>
  <si>
    <t>12:0036:000212:0001:0001:00</t>
  </si>
  <si>
    <t>92F  :891252:10:------:--</t>
  </si>
  <si>
    <t>12:0025:000225</t>
  </si>
  <si>
    <t>12:0036:000213</t>
  </si>
  <si>
    <t>12:0036:000213:0001:0001:00</t>
  </si>
  <si>
    <t>92F  :891253:20:891252:10</t>
  </si>
  <si>
    <t>12:0025:000226</t>
  </si>
  <si>
    <t>12:0036:000213:0002:0001:00</t>
  </si>
  <si>
    <t>92F  :891254:00:------:--</t>
  </si>
  <si>
    <t>12:0025:000227</t>
  </si>
  <si>
    <t>12:0036:000214</t>
  </si>
  <si>
    <t>12:0036:000214:0001:0001:00</t>
  </si>
  <si>
    <t>92F  :891255:00:------:--</t>
  </si>
  <si>
    <t>12:0025:000228</t>
  </si>
  <si>
    <t>12:0036:000215</t>
  </si>
  <si>
    <t>12:0036:000215:0001:0001:00</t>
  </si>
  <si>
    <t>92F  :891256:00:------:--</t>
  </si>
  <si>
    <t>12:0025:000229</t>
  </si>
  <si>
    <t>12:0036:000216</t>
  </si>
  <si>
    <t>12:0036:000216:0001:0001:00</t>
  </si>
  <si>
    <t>92F  :891257:00:------:--</t>
  </si>
  <si>
    <t>12:0025:000230</t>
  </si>
  <si>
    <t>12:0036:000217</t>
  </si>
  <si>
    <t>12:0036:000217:0001:0001:00</t>
  </si>
  <si>
    <t>92F  :891258:00:------:--</t>
  </si>
  <si>
    <t>12:0025:000231</t>
  </si>
  <si>
    <t>12:0036:000218</t>
  </si>
  <si>
    <t>12:0036:000218:0001:0001:00</t>
  </si>
  <si>
    <t>92F  :891259:00:------:--</t>
  </si>
  <si>
    <t>12:0025:000232</t>
  </si>
  <si>
    <t>12:0036:000219</t>
  </si>
  <si>
    <t>12:0036:000219:0001:0001:00</t>
  </si>
  <si>
    <t>92F  :891260:00:------:--</t>
  </si>
  <si>
    <t>12:0025:000233</t>
  </si>
  <si>
    <t>12:0036:000220</t>
  </si>
  <si>
    <t>12:0036:000220:0001:0001:00</t>
  </si>
  <si>
    <t>92F  :891262:00:------:--</t>
  </si>
  <si>
    <t>12:0025:000234</t>
  </si>
  <si>
    <t>12:0036:000221</t>
  </si>
  <si>
    <t>12:0036:000221:0001:0001:00</t>
  </si>
  <si>
    <t>92F  :891263:00:------:--</t>
  </si>
  <si>
    <t>12:0025:000235</t>
  </si>
  <si>
    <t>12:0036:000222</t>
  </si>
  <si>
    <t>12:0036:000222:0001:0001:00</t>
  </si>
  <si>
    <t>92F  :891264:00:------:--</t>
  </si>
  <si>
    <t>12:0025:000236</t>
  </si>
  <si>
    <t>12:0036:000223</t>
  </si>
  <si>
    <t>12:0036:000223:0001:0001:00</t>
  </si>
  <si>
    <t>92F  :891265:00:------:--</t>
  </si>
  <si>
    <t>12:0025:000237</t>
  </si>
  <si>
    <t>12:0036:000224</t>
  </si>
  <si>
    <t>12:0036:000224:0001:0001:00</t>
  </si>
  <si>
    <t>92F  :891266:00:------:--</t>
  </si>
  <si>
    <t>12:0025:000238</t>
  </si>
  <si>
    <t>12:0036:000225</t>
  </si>
  <si>
    <t>12:0036:000225:0001:0001:00</t>
  </si>
  <si>
    <t>92F  :891267:00:------:--</t>
  </si>
  <si>
    <t>12:0025:000239</t>
  </si>
  <si>
    <t>12:0036:000226</t>
  </si>
  <si>
    <t>12:0036:000226:0001:0001:00</t>
  </si>
  <si>
    <t>92F  :891268:00:------:--</t>
  </si>
  <si>
    <t>12:0025:000240</t>
  </si>
  <si>
    <t>12:0036:000227</t>
  </si>
  <si>
    <t>12:0036:000227:0001:0001:00</t>
  </si>
  <si>
    <t>92F  :891269:00:------:--</t>
  </si>
  <si>
    <t>12:0025:000241</t>
  </si>
  <si>
    <t>12:0036:000228</t>
  </si>
  <si>
    <t>12:0036:000228:0001:0001:00</t>
  </si>
  <si>
    <t>92F  :891271:00:------:--</t>
  </si>
  <si>
    <t>12:0025:000242</t>
  </si>
  <si>
    <t>12:0036:000229</t>
  </si>
  <si>
    <t>12:0036:000229:0001:0001:00</t>
  </si>
  <si>
    <t>92F  :891272:00:------:--</t>
  </si>
  <si>
    <t>12:0025:000243</t>
  </si>
  <si>
    <t>12:0036:000230</t>
  </si>
  <si>
    <t>12:0036:000230:0001:0001:00</t>
  </si>
  <si>
    <t>92F  :891273:00:------:--</t>
  </si>
  <si>
    <t>12:0025:000244</t>
  </si>
  <si>
    <t>12:0036:000231</t>
  </si>
  <si>
    <t>12:0036:000231:0001:0001:00</t>
  </si>
  <si>
    <t>92F  :891274:00:------:--</t>
  </si>
  <si>
    <t>12:0025:000245</t>
  </si>
  <si>
    <t>12:0036:000232</t>
  </si>
  <si>
    <t>12:0036:000232:0001:0001:00</t>
  </si>
  <si>
    <t>92F  :891275:10:------:--</t>
  </si>
  <si>
    <t>12:0025:000246</t>
  </si>
  <si>
    <t>12:0036:000233</t>
  </si>
  <si>
    <t>12:0036:000233:0001:0001:00</t>
  </si>
  <si>
    <t>92F  :891276:20:891275:10</t>
  </si>
  <si>
    <t>12:0025:000247</t>
  </si>
  <si>
    <t>12:0036:000233:0002:0001:00</t>
  </si>
  <si>
    <t>92F  :891277:00:------:--</t>
  </si>
  <si>
    <t>12:0025:000248</t>
  </si>
  <si>
    <t>12:0036:000234</t>
  </si>
  <si>
    <t>12:0036:000234:0001:0001:00</t>
  </si>
  <si>
    <t>92F  :891278:00:------:--</t>
  </si>
  <si>
    <t>12:0025:000249</t>
  </si>
  <si>
    <t>12:0036:000235</t>
  </si>
  <si>
    <t>12:0036:000235:0001:0001:00</t>
  </si>
  <si>
    <t>92F  :891279:00:------:--</t>
  </si>
  <si>
    <t>12:0025:000250</t>
  </si>
  <si>
    <t>12:0036:000236</t>
  </si>
  <si>
    <t>12:0036:000236:0001:0001:00</t>
  </si>
  <si>
    <t>92F  :891280:00:------:--</t>
  </si>
  <si>
    <t>12:0025:000251</t>
  </si>
  <si>
    <t>12:0036:000237</t>
  </si>
  <si>
    <t>12:0036:000237:0001:0001:00</t>
  </si>
  <si>
    <t>92F  :891282:00:------:--</t>
  </si>
  <si>
    <t>12:0025:000252</t>
  </si>
  <si>
    <t>12:0036:000238</t>
  </si>
  <si>
    <t>12:0036:000238:0001:0001:00</t>
  </si>
  <si>
    <t>92F  :891283:00:------:--</t>
  </si>
  <si>
    <t>12:0025:000253</t>
  </si>
  <si>
    <t>12:0036:000239</t>
  </si>
  <si>
    <t>12:0036:000239:0001:0001:00</t>
  </si>
  <si>
    <t>92F  :891284:00:------:--</t>
  </si>
  <si>
    <t>12:0025:000254</t>
  </si>
  <si>
    <t>12:0036:000240</t>
  </si>
  <si>
    <t>12:0036:000240:0001:0001:00</t>
  </si>
  <si>
    <t>92F  :891285:00:------:--</t>
  </si>
  <si>
    <t>12:0025:000255</t>
  </si>
  <si>
    <t>12:0036:000241</t>
  </si>
  <si>
    <t>12:0036:000241:0001:0001:00</t>
  </si>
  <si>
    <t>92F  :891286:00:------:--</t>
  </si>
  <si>
    <t>12:0025:000256</t>
  </si>
  <si>
    <t>12:0036:000242</t>
  </si>
  <si>
    <t>12:0036:000242:0001:0001:00</t>
  </si>
  <si>
    <t>92F  :891287:00:------:--</t>
  </si>
  <si>
    <t>12:0025:000257</t>
  </si>
  <si>
    <t>12:0036:000243</t>
  </si>
  <si>
    <t>12:0036:000243:0001:0001:00</t>
  </si>
  <si>
    <t>92F  :891289:00:------:--</t>
  </si>
  <si>
    <t>12:0025:000258</t>
  </si>
  <si>
    <t>12:0036:000244</t>
  </si>
  <si>
    <t>12:0036:000244:0001:0001:00</t>
  </si>
  <si>
    <t>92F  :891290:00:------:--</t>
  </si>
  <si>
    <t>12:0025:000259</t>
  </si>
  <si>
    <t>12:0036:000245</t>
  </si>
  <si>
    <t>12:0036:000245:0001:0001:00</t>
  </si>
  <si>
    <t>92F  :891291:00:------:--</t>
  </si>
  <si>
    <t>12:0025:000260</t>
  </si>
  <si>
    <t>12:0036:000246</t>
  </si>
  <si>
    <t>12:0036:000246:0001:0001:00</t>
  </si>
  <si>
    <t>92F  :891292:00:------:--</t>
  </si>
  <si>
    <t>12:0025:000261</t>
  </si>
  <si>
    <t>12:0036:000247</t>
  </si>
  <si>
    <t>12:0036:000247:0001:0001:00</t>
  </si>
  <si>
    <t>92F  :891293:00:------:--</t>
  </si>
  <si>
    <t>12:0025:000262</t>
  </si>
  <si>
    <t>12:0036:000248</t>
  </si>
  <si>
    <t>12:0036:000248:0001:0001:00</t>
  </si>
  <si>
    <t>92F  :891294:00:------:--</t>
  </si>
  <si>
    <t>12:0025:000263</t>
  </si>
  <si>
    <t>12:0036:000249</t>
  </si>
  <si>
    <t>12:0036:000249:0001:0001:00</t>
  </si>
  <si>
    <t>92F  :891295:00:------:--</t>
  </si>
  <si>
    <t>12:0025:000264</t>
  </si>
  <si>
    <t>12:0036:000250</t>
  </si>
  <si>
    <t>12:0036:000250:0001:0001:00</t>
  </si>
  <si>
    <t>92F  :891296:00:------:--</t>
  </si>
  <si>
    <t>12:0025:000265</t>
  </si>
  <si>
    <t>12:0036:000251</t>
  </si>
  <si>
    <t>12:0036:000251:0001:0001:00</t>
  </si>
  <si>
    <t>92F  :891297:00:------:--</t>
  </si>
  <si>
    <t>12:0025:000266</t>
  </si>
  <si>
    <t>12:0036:000252</t>
  </si>
  <si>
    <t>12:0036:000252:0001:0001:00</t>
  </si>
  <si>
    <t>92F  :891298:10:------:--</t>
  </si>
  <si>
    <t>12:0025:000267</t>
  </si>
  <si>
    <t>12:0036:000253</t>
  </si>
  <si>
    <t>12:0036:000253:0001:0001:00</t>
  </si>
  <si>
    <t>92F  :891299:20:891298:10</t>
  </si>
  <si>
    <t>12:0025:000268</t>
  </si>
  <si>
    <t>12:0036:000253:0002:0001:00</t>
  </si>
  <si>
    <t>92F  :891300:00:------:--</t>
  </si>
  <si>
    <t>12:0025:000269</t>
  </si>
  <si>
    <t>12:0036:000254</t>
  </si>
  <si>
    <t>12:0036:000254:0001:0001:00</t>
  </si>
  <si>
    <t>92F  :891302:00:------:--</t>
  </si>
  <si>
    <t>12:0025:000270</t>
  </si>
  <si>
    <t>12:0036:000255</t>
  </si>
  <si>
    <t>12:0036:000255:0001:0001:00</t>
  </si>
  <si>
    <t>92F  :891303:00:------:--</t>
  </si>
  <si>
    <t>12:0025:000271</t>
  </si>
  <si>
    <t>12:0036:000256</t>
  </si>
  <si>
    <t>12:0036:000256:0001:0001:00</t>
  </si>
  <si>
    <t>92F  :891304:00:------:--</t>
  </si>
  <si>
    <t>12:0025:000272</t>
  </si>
  <si>
    <t>12:0036:000257</t>
  </si>
  <si>
    <t>12:0036:000257:0001:0001:00</t>
  </si>
  <si>
    <t>92F  :891305:00:------:--</t>
  </si>
  <si>
    <t>12:0025:000273</t>
  </si>
  <si>
    <t>12:0036:000258</t>
  </si>
  <si>
    <t>12:0036:000258:0001:0001:00</t>
  </si>
  <si>
    <t>92F  :891306:10:------:--</t>
  </si>
  <si>
    <t>12:0025:000274</t>
  </si>
  <si>
    <t>12:0036:000259</t>
  </si>
  <si>
    <t>12:0036:000259:0001:0001:00</t>
  </si>
  <si>
    <t>92F  :891307:20:891306:10</t>
  </si>
  <si>
    <t>12:0025:000275</t>
  </si>
  <si>
    <t>12:0036:000259:0002:0001:00</t>
  </si>
  <si>
    <t>92F  :891308:00:------:--</t>
  </si>
  <si>
    <t>12:0025:000276</t>
  </si>
  <si>
    <t>12:0036:000260</t>
  </si>
  <si>
    <t>12:0036:000260:0001:0001:00</t>
  </si>
  <si>
    <t>92F  :891310:00:------:--</t>
  </si>
  <si>
    <t>12:0025:000277</t>
  </si>
  <si>
    <t>12:0036:000261</t>
  </si>
  <si>
    <t>12:0036:000261:0001:0001:00</t>
  </si>
  <si>
    <t>92F  :891311:00:------:--</t>
  </si>
  <si>
    <t>12:0025:000278</t>
  </si>
  <si>
    <t>12:0036:000262</t>
  </si>
  <si>
    <t>12:0036:000262:0001:0001:00</t>
  </si>
  <si>
    <t>92F  :891312:00:------:--</t>
  </si>
  <si>
    <t>12:0025:000279</t>
  </si>
  <si>
    <t>12:0036:000263</t>
  </si>
  <si>
    <t>12:0036:000263:0001:0001:00</t>
  </si>
  <si>
    <t>92F  :891313:00:------:--</t>
  </si>
  <si>
    <t>12:0025:000280</t>
  </si>
  <si>
    <t>12:0036:000264</t>
  </si>
  <si>
    <t>12:0036:000264:0001:0001:00</t>
  </si>
  <si>
    <t>92F  :891314:00:------:--</t>
  </si>
  <si>
    <t>12:0025:000281</t>
  </si>
  <si>
    <t>12:0036:000265</t>
  </si>
  <si>
    <t>12:0036:000265:0001:0001:00</t>
  </si>
  <si>
    <t>92F  :891315:00:------:--</t>
  </si>
  <si>
    <t>12:0025:000282</t>
  </si>
  <si>
    <t>12:0036:000266</t>
  </si>
  <si>
    <t>12:0036:000266:0001:0001:00</t>
  </si>
  <si>
    <t>92F  :891316:00:------:--</t>
  </si>
  <si>
    <t>12:0025:000283</t>
  </si>
  <si>
    <t>12:0036:000267</t>
  </si>
  <si>
    <t>12:0036:000267:0001:0001:00</t>
  </si>
  <si>
    <t>92F  :891317:00:------:--</t>
  </si>
  <si>
    <t>12:0025:000284</t>
  </si>
  <si>
    <t>12:0036:000268</t>
  </si>
  <si>
    <t>12:0036:000268:0001:0001:00</t>
  </si>
  <si>
    <t>92F  :891318:00:------:--</t>
  </si>
  <si>
    <t>12:0025:000285</t>
  </si>
  <si>
    <t>12:0036:000269</t>
  </si>
  <si>
    <t>12:0036:000269:0001:0001:00</t>
  </si>
  <si>
    <t>92F  :891319:00:------:--</t>
  </si>
  <si>
    <t>12:0025:000286</t>
  </si>
  <si>
    <t>12:0036:000270</t>
  </si>
  <si>
    <t>12:0036:000270:0001:0001:00</t>
  </si>
  <si>
    <t>92F  :891320:00:------:--</t>
  </si>
  <si>
    <t>12:0025:000287</t>
  </si>
  <si>
    <t>12:0036:000271</t>
  </si>
  <si>
    <t>12:0036:000271:0001:0001:00</t>
  </si>
  <si>
    <t>92F  :891322:00:------:--</t>
  </si>
  <si>
    <t>12:0025:000288</t>
  </si>
  <si>
    <t>12:0036:000272</t>
  </si>
  <si>
    <t>12:0036:000272:0001:0001:00</t>
  </si>
  <si>
    <t>92F  :891323:00:------:--</t>
  </si>
  <si>
    <t>12:0025:000289</t>
  </si>
  <si>
    <t>12:0036:000273</t>
  </si>
  <si>
    <t>12:0036:000273:0001:0001:00</t>
  </si>
  <si>
    <t>92F  :891324:00:------:--</t>
  </si>
  <si>
    <t>12:0025:000290</t>
  </si>
  <si>
    <t>12:0036:000274</t>
  </si>
  <si>
    <t>12:0036:000274:0001:0001:00</t>
  </si>
  <si>
    <t>92F  :891325:00:------:--</t>
  </si>
  <si>
    <t>12:0025:000291</t>
  </si>
  <si>
    <t>12:0036:000275</t>
  </si>
  <si>
    <t>12:0036:000275:0001:0001:00</t>
  </si>
  <si>
    <t>92F  :891326:00:------:--</t>
  </si>
  <si>
    <t>12:0025:000292</t>
  </si>
  <si>
    <t>12:0036:000276</t>
  </si>
  <si>
    <t>12:0036:000276:0001:0001:00</t>
  </si>
  <si>
    <t>92F  :891327:00:------:--</t>
  </si>
  <si>
    <t>12:0025:000293</t>
  </si>
  <si>
    <t>12:0036:000277</t>
  </si>
  <si>
    <t>12:0036:000277:0001:0001:00</t>
  </si>
  <si>
    <t>92F  :891328:00:------:--</t>
  </si>
  <si>
    <t>12:0025:000294</t>
  </si>
  <si>
    <t>12:0036:000278</t>
  </si>
  <si>
    <t>12:0036:000278:0001:0001:00</t>
  </si>
  <si>
    <t>92F  :891330:00:------:--</t>
  </si>
  <si>
    <t>12:0025:000295</t>
  </si>
  <si>
    <t>12:0036:000279</t>
  </si>
  <si>
    <t>12:0036:000279:0001:0001:00</t>
  </si>
  <si>
    <t>92F  :891331:00:------:--</t>
  </si>
  <si>
    <t>12:0025:000296</t>
  </si>
  <si>
    <t>12:0036:000280</t>
  </si>
  <si>
    <t>12:0036:000280:0001:0001:00</t>
  </si>
  <si>
    <t>92F  :891332:00:------:--</t>
  </si>
  <si>
    <t>12:0025:000297</t>
  </si>
  <si>
    <t>12:0036:000281</t>
  </si>
  <si>
    <t>12:0036:000281:0001:0001:00</t>
  </si>
  <si>
    <t>92F  :891333:00:------:--</t>
  </si>
  <si>
    <t>12:0025:000298</t>
  </si>
  <si>
    <t>12:0036:000282</t>
  </si>
  <si>
    <t>12:0036:000282:0001:0001:00</t>
  </si>
  <si>
    <t>92F  :891334:00:------:--</t>
  </si>
  <si>
    <t>12:0025:000299</t>
  </si>
  <si>
    <t>12:0036:000283</t>
  </si>
  <si>
    <t>12:0036:000283:0001:0001:00</t>
  </si>
  <si>
    <t>92F  :891335:00:------:--</t>
  </si>
  <si>
    <t>12:0025:000300</t>
  </si>
  <si>
    <t>12:0036:000284</t>
  </si>
  <si>
    <t>12:0036:000284:0001:0001:00</t>
  </si>
  <si>
    <t>92F  :891336:00:------:--</t>
  </si>
  <si>
    <t>12:0025:000301</t>
  </si>
  <si>
    <t>12:0036:000285</t>
  </si>
  <si>
    <t>12:0036:000285:0001:0001:00</t>
  </si>
  <si>
    <t>92F  :891337:10:------:--</t>
  </si>
  <si>
    <t>12:0025:000302</t>
  </si>
  <si>
    <t>12:0036:000286</t>
  </si>
  <si>
    <t>12:0036:000286:0001:0001:00</t>
  </si>
  <si>
    <t>92F  :891338:20:891337:10</t>
  </si>
  <si>
    <t>12:0025:000303</t>
  </si>
  <si>
    <t>12:0036:000286:0002:0001:00</t>
  </si>
  <si>
    <t>92F  :891339:00:------:--</t>
  </si>
  <si>
    <t>12:0025:000304</t>
  </si>
  <si>
    <t>12:0036:000287</t>
  </si>
  <si>
    <t>12:0036:000287:0001:0001:00</t>
  </si>
  <si>
    <t>92F  :891340:00:------:--</t>
  </si>
  <si>
    <t>12:0025:000305</t>
  </si>
  <si>
    <t>12:0036:000288</t>
  </si>
  <si>
    <t>12:0036:000288:0001:0001:00</t>
  </si>
  <si>
    <t>92F  :891342:00:------:--</t>
  </si>
  <si>
    <t>12:0025:000306</t>
  </si>
  <si>
    <t>12:0036:000289</t>
  </si>
  <si>
    <t>12:0036:000289:0001:0001:00</t>
  </si>
  <si>
    <t>92F  :891344:00:------:--</t>
  </si>
  <si>
    <t>12:0025:000307</t>
  </si>
  <si>
    <t>12:0036:000290</t>
  </si>
  <si>
    <t>12:0036:000290:0001:0001:00</t>
  </si>
  <si>
    <t>92F  :891345:10:------:--</t>
  </si>
  <si>
    <t>12:0025:000308</t>
  </si>
  <si>
    <t>12:0036:000291</t>
  </si>
  <si>
    <t>12:0036:000291:0001:0001:00</t>
  </si>
  <si>
    <t>92F  :891346:20:891345:10</t>
  </si>
  <si>
    <t>12:0025:000309</t>
  </si>
  <si>
    <t>12:0036:000291:0002:0001:00</t>
  </si>
  <si>
    <t>92F  :891347:00:------:--</t>
  </si>
  <si>
    <t>12:0025:000310</t>
  </si>
  <si>
    <t>12:0036:000292</t>
  </si>
  <si>
    <t>12:0036:000292:0001:0001:00</t>
  </si>
  <si>
    <t>92F  :891348:00:------:--</t>
  </si>
  <si>
    <t>12:0025:000311</t>
  </si>
  <si>
    <t>12:0036:000293</t>
  </si>
  <si>
    <t>12:0036:000293:0001:0001:00</t>
  </si>
  <si>
    <t>92F  :891349:00:------:--</t>
  </si>
  <si>
    <t>12:0025:000312</t>
  </si>
  <si>
    <t>12:0036:000294</t>
  </si>
  <si>
    <t>12:0036:000294:0001:0001:00</t>
  </si>
  <si>
    <t>92F  :891350:00:------:--</t>
  </si>
  <si>
    <t>12:0025:000313</t>
  </si>
  <si>
    <t>12:0036:000295</t>
  </si>
  <si>
    <t>12:0036:000295:0001:0001:00</t>
  </si>
  <si>
    <t>92F  :891351:00:------:--</t>
  </si>
  <si>
    <t>12:0025:000314</t>
  </si>
  <si>
    <t>12:0036:000296</t>
  </si>
  <si>
    <t>12:0036:000296:0001:0001:00</t>
  </si>
  <si>
    <t>92F  :891352:00:------:--</t>
  </si>
  <si>
    <t>12:0025:000315</t>
  </si>
  <si>
    <t>12:0036:000297</t>
  </si>
  <si>
    <t>12:0036:000297:0001:0001:00</t>
  </si>
  <si>
    <t>92F  :891353:00:------:--</t>
  </si>
  <si>
    <t>12:0025:000316</t>
  </si>
  <si>
    <t>12:0036:000298</t>
  </si>
  <si>
    <t>12:0036:000298:0001:0001:00</t>
  </si>
  <si>
    <t>92F  :891354:00:------:--</t>
  </si>
  <si>
    <t>12:0025:000317</t>
  </si>
  <si>
    <t>12:0036:000299</t>
  </si>
  <si>
    <t>12:0036:000299:0001:0001:00</t>
  </si>
  <si>
    <t>92F  :891355:00:------:--</t>
  </si>
  <si>
    <t>12:0025:000318</t>
  </si>
  <si>
    <t>12:0036:000300</t>
  </si>
  <si>
    <t>12:0036:000300:0001:0001:00</t>
  </si>
  <si>
    <t>92F  :891356:00:------:--</t>
  </si>
  <si>
    <t>12:0025:000319</t>
  </si>
  <si>
    <t>12:0036:000301</t>
  </si>
  <si>
    <t>12:0036:000301:0001:0001:00</t>
  </si>
  <si>
    <t>92F  :891357:00:------:--</t>
  </si>
  <si>
    <t>12:0025:000320</t>
  </si>
  <si>
    <t>12:0036:000302</t>
  </si>
  <si>
    <t>12:0036:000302:0001:0001:00</t>
  </si>
  <si>
    <t>92F  :891358:00:------:--</t>
  </si>
  <si>
    <t>12:0025:000321</t>
  </si>
  <si>
    <t>12:0036:000303</t>
  </si>
  <si>
    <t>12:0036:000303:0001:0001:00</t>
  </si>
  <si>
    <t>92F  :891359:00:------:--</t>
  </si>
  <si>
    <t>12:0025:000322</t>
  </si>
  <si>
    <t>12:0036:000304</t>
  </si>
  <si>
    <t>12:0036:000304:0001:0001:00</t>
  </si>
  <si>
    <t>92F  :891360:00:------:--</t>
  </si>
  <si>
    <t>12:0025:000323</t>
  </si>
  <si>
    <t>12:0036:000305</t>
  </si>
  <si>
    <t>12:0036:000305:0001:0001:00</t>
  </si>
  <si>
    <t>92F  :891362:00:------:--</t>
  </si>
  <si>
    <t>12:0025:000324</t>
  </si>
  <si>
    <t>12:0036:000306</t>
  </si>
  <si>
    <t>12:0036:000306:0001:0001:00</t>
  </si>
  <si>
    <t>92F  :891363:00:------:--</t>
  </si>
  <si>
    <t>12:0025:000325</t>
  </si>
  <si>
    <t>12:0036:000307</t>
  </si>
  <si>
    <t>12:0036:000307:0001:0001:00</t>
  </si>
  <si>
    <t>92F  :891364:00:------:--</t>
  </si>
  <si>
    <t>12:0025:000326</t>
  </si>
  <si>
    <t>12:0036:000308</t>
  </si>
  <si>
    <t>12:0036:000308:0001:0001:00</t>
  </si>
  <si>
    <t>92F  :891365:00:------:--</t>
  </si>
  <si>
    <t>12:0025:000327</t>
  </si>
  <si>
    <t>12:0036:000309</t>
  </si>
  <si>
    <t>12:0036:000309:0001:0001:00</t>
  </si>
  <si>
    <t>92F  :891366:00:------:--</t>
  </si>
  <si>
    <t>12:0025:000328</t>
  </si>
  <si>
    <t>12:0036:000310</t>
  </si>
  <si>
    <t>12:0036:000310:0001:0001:00</t>
  </si>
  <si>
    <t>92F  :891368:00:------:--</t>
  </si>
  <si>
    <t>12:0025:000329</t>
  </si>
  <si>
    <t>12:0036:000311</t>
  </si>
  <si>
    <t>12:0036:000311:0001:0001:00</t>
  </si>
  <si>
    <t>92F  :891369:00:------:--</t>
  </si>
  <si>
    <t>12:0025:000330</t>
  </si>
  <si>
    <t>12:0036:000312</t>
  </si>
  <si>
    <t>12:0036:000312:0001:0001:00</t>
  </si>
  <si>
    <t>92F  :891370:00:------:--</t>
  </si>
  <si>
    <t>12:0025:000331</t>
  </si>
  <si>
    <t>12:0036:000313</t>
  </si>
  <si>
    <t>12:0036:000313:0001:0001:00</t>
  </si>
  <si>
    <t>92F  :891371:00:------:--</t>
  </si>
  <si>
    <t>12:0025:000332</t>
  </si>
  <si>
    <t>12:0036:000314</t>
  </si>
  <si>
    <t>12:0036:000314:0001:0001:00</t>
  </si>
  <si>
    <t>92F  :891372:00:------:--</t>
  </si>
  <si>
    <t>12:0025:000333</t>
  </si>
  <si>
    <t>12:0036:000315</t>
  </si>
  <si>
    <t>12:0036:000315:0001:0001:00</t>
  </si>
  <si>
    <t>92F  :891373:00:------:--</t>
  </si>
  <si>
    <t>12:0025:000334</t>
  </si>
  <si>
    <t>12:0036:000316</t>
  </si>
  <si>
    <t>12:0036:000316:0001:0001:00</t>
  </si>
  <si>
    <t>92F  :891374:00:------:--</t>
  </si>
  <si>
    <t>12:0025:000335</t>
  </si>
  <si>
    <t>12:0036:000317</t>
  </si>
  <si>
    <t>12:0036:000317:0001:0001:00</t>
  </si>
  <si>
    <t>92F  :891375:10:------:--</t>
  </si>
  <si>
    <t>12:0025:000336</t>
  </si>
  <si>
    <t>12:0036:000318</t>
  </si>
  <si>
    <t>12:0036:000318:0001:0001:00</t>
  </si>
  <si>
    <t>92F  :891376:20:891375:10</t>
  </si>
  <si>
    <t>12:0025:000337</t>
  </si>
  <si>
    <t>12:0036:000318:0002:0001:00</t>
  </si>
  <si>
    <t>92F  :891377:00:------:--</t>
  </si>
  <si>
    <t>12:0025:000338</t>
  </si>
  <si>
    <t>12:0036:000319</t>
  </si>
  <si>
    <t>12:0036:000319:0001:0001:00</t>
  </si>
  <si>
    <t>92F  :891378:00:------:--</t>
  </si>
  <si>
    <t>12:0025:000339</t>
  </si>
  <si>
    <t>12:0036:000320</t>
  </si>
  <si>
    <t>12:0036:000320:0001:0001:00</t>
  </si>
  <si>
    <t>92F  :891379:00:------:--</t>
  </si>
  <si>
    <t>12:0025:000340</t>
  </si>
  <si>
    <t>12:0036:000321</t>
  </si>
  <si>
    <t>12:0036:000321:0001:0001:00</t>
  </si>
  <si>
    <t>92F  :891380:00:------:--</t>
  </si>
  <si>
    <t>12:0025:000341</t>
  </si>
  <si>
    <t>12:0036:000322</t>
  </si>
  <si>
    <t>12:0036:000322:0001:0001:00</t>
  </si>
  <si>
    <t>92F  :891382:00:------:--</t>
  </si>
  <si>
    <t>12:0025:000342</t>
  </si>
  <si>
    <t>12:0036:000323</t>
  </si>
  <si>
    <t>12:0036:000323:0001:0001:00</t>
  </si>
  <si>
    <t>92F  :891383:10:------:--</t>
  </si>
  <si>
    <t>12:0025:000343</t>
  </si>
  <si>
    <t>12:0036:000324</t>
  </si>
  <si>
    <t>12:0036:000324:0001:0001:00</t>
  </si>
  <si>
    <t>92F  :891384:20:891383:10</t>
  </si>
  <si>
    <t>12:0025:000344</t>
  </si>
  <si>
    <t>12:0036:000324:0002:0001:00</t>
  </si>
  <si>
    <t>92F  :891385:00:------:--</t>
  </si>
  <si>
    <t>12:0025:000345</t>
  </si>
  <si>
    <t>12:0036:000325</t>
  </si>
  <si>
    <t>12:0036:000325:0001:0001:00</t>
  </si>
  <si>
    <t>92F  :891386:00:------:--</t>
  </si>
  <si>
    <t>12:0025:000346</t>
  </si>
  <si>
    <t>12:0036:000326</t>
  </si>
  <si>
    <t>12:0036:000326:0001:0001:00</t>
  </si>
  <si>
    <t>92F  :891387:00:------:--</t>
  </si>
  <si>
    <t>12:0025:000347</t>
  </si>
  <si>
    <t>12:0036:000327</t>
  </si>
  <si>
    <t>12:0036:000327:0001:0001:00</t>
  </si>
  <si>
    <t>92F  :891388:00:------:--</t>
  </si>
  <si>
    <t>12:0025:000348</t>
  </si>
  <si>
    <t>12:0036:000328</t>
  </si>
  <si>
    <t>12:0036:000328:0001:0001:00</t>
  </si>
  <si>
    <t>92F  :891389:00:------:--</t>
  </si>
  <si>
    <t>12:0025:000349</t>
  </si>
  <si>
    <t>12:0036:000329</t>
  </si>
  <si>
    <t>12:0036:000329:0001:0001:00</t>
  </si>
  <si>
    <t>92F  :891390:00:------:--</t>
  </si>
  <si>
    <t>12:0025:000350</t>
  </si>
  <si>
    <t>12:0036:000330</t>
  </si>
  <si>
    <t>12:0036:000330:0001:0001:00</t>
  </si>
  <si>
    <t>92F  :891391:00:------:--</t>
  </si>
  <si>
    <t>12:0025:000351</t>
  </si>
  <si>
    <t>12:0036:000331</t>
  </si>
  <si>
    <t>12:0036:000331:0001:0001:00</t>
  </si>
  <si>
    <t>92F  :891392:00:------:--</t>
  </si>
  <si>
    <t>12:0025:000352</t>
  </si>
  <si>
    <t>12:0036:000332</t>
  </si>
  <si>
    <t>12:0036:000332:0001:0001:00</t>
  </si>
  <si>
    <t>92F  :891393:00:------:--</t>
  </si>
  <si>
    <t>12:0025:000353</t>
  </si>
  <si>
    <t>12:0036:000333</t>
  </si>
  <si>
    <t>12:0036:000333:0001:0001:00</t>
  </si>
  <si>
    <t>92F  :891394:00:------:--</t>
  </si>
  <si>
    <t>12:0025:000354</t>
  </si>
  <si>
    <t>12:0036:000334</t>
  </si>
  <si>
    <t>12:0036:000334:0001:0001:00</t>
  </si>
  <si>
    <t>92F  :891395:00:------:--</t>
  </si>
  <si>
    <t>12:0025:000355</t>
  </si>
  <si>
    <t>12:0036:000335</t>
  </si>
  <si>
    <t>12:0036:000335:0001:0001:00</t>
  </si>
  <si>
    <t>92F  :891396:00:------:--</t>
  </si>
  <si>
    <t>12:0025:000356</t>
  </si>
  <si>
    <t>12:0036:000336</t>
  </si>
  <si>
    <t>12:0036:000336:0001:0001:00</t>
  </si>
  <si>
    <t>92F  :891397:00:------:--</t>
  </si>
  <si>
    <t>12:0025:000357</t>
  </si>
  <si>
    <t>12:0036:000337</t>
  </si>
  <si>
    <t>12:0036:000337:0001:0001:00</t>
  </si>
  <si>
    <t>92F  :891399:00:------:--</t>
  </si>
  <si>
    <t>12:0025:000358</t>
  </si>
  <si>
    <t>12:0036:000338</t>
  </si>
  <si>
    <t>12:0036:000338:0001:0001:00</t>
  </si>
  <si>
    <t>92F  :891400:00:------:--</t>
  </si>
  <si>
    <t>12:0025:000359</t>
  </si>
  <si>
    <t>12:0036:000339</t>
  </si>
  <si>
    <t>12:0036:000339:0001:0001:00</t>
  </si>
  <si>
    <t>92F  :891402:10:------:--</t>
  </si>
  <si>
    <t>12:0025:000360</t>
  </si>
  <si>
    <t>12:0036:000340</t>
  </si>
  <si>
    <t>12:0036:000340:0001:0001:00</t>
  </si>
  <si>
    <t>92F  :891403:20:891402:10</t>
  </si>
  <si>
    <t>12:0025:000361</t>
  </si>
  <si>
    <t>12:0036:000340:0002:0001:00</t>
  </si>
  <si>
    <t>92F  :891404:00:------:--</t>
  </si>
  <si>
    <t>12:0025:000362</t>
  </si>
  <si>
    <t>12:0036:000341</t>
  </si>
  <si>
    <t>12:0036:000341:0001:0001:00</t>
  </si>
  <si>
    <t>92F  :891405:00:------:--</t>
  </si>
  <si>
    <t>12:0025:000363</t>
  </si>
  <si>
    <t>12:0036:000342</t>
  </si>
  <si>
    <t>12:0036:000342:0001:0001:00</t>
  </si>
  <si>
    <t>92F  :891406:00:------:--</t>
  </si>
  <si>
    <t>12:0025:000364</t>
  </si>
  <si>
    <t>12:0036:000343</t>
  </si>
  <si>
    <t>12:0036:000343:0001:0001:00</t>
  </si>
  <si>
    <t>92F  :891407:00:------:--</t>
  </si>
  <si>
    <t>12:0025:000365</t>
  </si>
  <si>
    <t>12:0036:000344</t>
  </si>
  <si>
    <t>12:0036:000344:0001:0001:00</t>
  </si>
  <si>
    <t>92F  :891408:00:------:--</t>
  </si>
  <si>
    <t>12:0025:000366</t>
  </si>
  <si>
    <t>12:0036:000345</t>
  </si>
  <si>
    <t>12:0036:000345:0001:0001:00</t>
  </si>
  <si>
    <t>92F  :891409:00:------:--</t>
  </si>
  <si>
    <t>12:0025:000367</t>
  </si>
  <si>
    <t>12:0036:000346</t>
  </si>
  <si>
    <t>12:0036:000346:0001:0001:00</t>
  </si>
  <si>
    <t>92F  :891410:00:------:--</t>
  </si>
  <si>
    <t>12:0025:000368</t>
  </si>
  <si>
    <t>12:0036:000347</t>
  </si>
  <si>
    <t>12:0036:000347:0001:0001:00</t>
  </si>
  <si>
    <t>92F  :891411:00:------:--</t>
  </si>
  <si>
    <t>12:0025:000369</t>
  </si>
  <si>
    <t>12:0036:000348</t>
  </si>
  <si>
    <t>12:0036:000348:0001:0001:00</t>
  </si>
  <si>
    <t>92F  :891412:00:------:--</t>
  </si>
  <si>
    <t>12:0025:000370</t>
  </si>
  <si>
    <t>12:0036:000349</t>
  </si>
  <si>
    <t>12:0036:000349:0001:0001:00</t>
  </si>
  <si>
    <t>92F  :891413:00:------:--</t>
  </si>
  <si>
    <t>12:0025:000371</t>
  </si>
  <si>
    <t>12:0036:000350</t>
  </si>
  <si>
    <t>12:0036:000350:0001:0001:00</t>
  </si>
  <si>
    <t>92F  :891414:00:------:--</t>
  </si>
  <si>
    <t>12:0025:000372</t>
  </si>
  <si>
    <t>12:0036:000351</t>
  </si>
  <si>
    <t>12:0036:000351:0001:0001:00</t>
  </si>
  <si>
    <t>92F  :891415:00:------:--</t>
  </si>
  <si>
    <t>12:0025:000373</t>
  </si>
  <si>
    <t>12:0036:000352</t>
  </si>
  <si>
    <t>12:0036:000352:0001:0001:00</t>
  </si>
  <si>
    <t>92F  :891416:00:------:--</t>
  </si>
  <si>
    <t>12:0025:000374</t>
  </si>
  <si>
    <t>12:0036:000353</t>
  </si>
  <si>
    <t>12:0036:000353:0001:0001:00</t>
  </si>
  <si>
    <t>92F  :891417:00:------:--</t>
  </si>
  <si>
    <t>12:0025:000375</t>
  </si>
  <si>
    <t>12:0036:000354</t>
  </si>
  <si>
    <t>12:0036:000354:0001:0001:00</t>
  </si>
  <si>
    <t>92F  :891418:00:------:--</t>
  </si>
  <si>
    <t>12:0025:000376</t>
  </si>
  <si>
    <t>12:0036:000355</t>
  </si>
  <si>
    <t>12:0036:000355:0001:0001:00</t>
  </si>
  <si>
    <t>92F  :891419:00:------:--</t>
  </si>
  <si>
    <t>12:0025:000377</t>
  </si>
  <si>
    <t>12:0036:000356</t>
  </si>
  <si>
    <t>12:0036:000356:0001:0001:00</t>
  </si>
  <si>
    <t>92F  :891422:00:------:--</t>
  </si>
  <si>
    <t>12:0025:000378</t>
  </si>
  <si>
    <t>12:0036:000357</t>
  </si>
  <si>
    <t>12:0036:000357:0001:0001:00</t>
  </si>
  <si>
    <t>92F  :891423:00:------:--</t>
  </si>
  <si>
    <t>12:0025:000379</t>
  </si>
  <si>
    <t>12:0036:000358</t>
  </si>
  <si>
    <t>12:0036:000358:0001:0001:00</t>
  </si>
  <si>
    <t>92F  :891424:00:------:--</t>
  </si>
  <si>
    <t>12:0025:000380</t>
  </si>
  <si>
    <t>12:0036:000359</t>
  </si>
  <si>
    <t>12:0036:000359:0001:0001:00</t>
  </si>
  <si>
    <t>92F  :891425:00:------:--</t>
  </si>
  <si>
    <t>12:0025:000381</t>
  </si>
  <si>
    <t>12:0036:000360</t>
  </si>
  <si>
    <t>12:0036:000360:0001:0001:00</t>
  </si>
  <si>
    <t>92F  :891426:00:------:--</t>
  </si>
  <si>
    <t>12:0025:000382</t>
  </si>
  <si>
    <t>12:0036:000361</t>
  </si>
  <si>
    <t>12:0036:000361:0001:0001:00</t>
  </si>
  <si>
    <t>92F  :891427:00:------:--</t>
  </si>
  <si>
    <t>12:0025:000383</t>
  </si>
  <si>
    <t>12:0036:000362</t>
  </si>
  <si>
    <t>12:0036:000362:0001:0001:00</t>
  </si>
  <si>
    <t>92F  :891428:00:------:--</t>
  </si>
  <si>
    <t>12:0025:000384</t>
  </si>
  <si>
    <t>12:0036:000363</t>
  </si>
  <si>
    <t>12:0036:000363:0001:0001:00</t>
  </si>
  <si>
    <t>92F  :891429:00:------:--</t>
  </si>
  <si>
    <t>12:0025:000385</t>
  </si>
  <si>
    <t>12:0036:000364</t>
  </si>
  <si>
    <t>12:0036:000364:0001:0001:00</t>
  </si>
  <si>
    <t>92F  :891431:00:------:--</t>
  </si>
  <si>
    <t>12:0025:000386</t>
  </si>
  <si>
    <t>12:0036:000365</t>
  </si>
  <si>
    <t>12:0036:000365:0001:0001:00</t>
  </si>
  <si>
    <t>92F  :891432:00:------:--</t>
  </si>
  <si>
    <t>12:0025:000387</t>
  </si>
  <si>
    <t>12:0036:000366</t>
  </si>
  <si>
    <t>12:0036:000366:0001:0001:00</t>
  </si>
  <si>
    <t>92F  :891433:00:------:--</t>
  </si>
  <si>
    <t>12:0025:000388</t>
  </si>
  <si>
    <t>12:0036:000367</t>
  </si>
  <si>
    <t>12:0036:000367:0001:0001:00</t>
  </si>
  <si>
    <t>92F  :891434:00:------:--</t>
  </si>
  <si>
    <t>12:0025:000389</t>
  </si>
  <si>
    <t>12:0036:000368</t>
  </si>
  <si>
    <t>12:0036:000368:0001:0001:00</t>
  </si>
  <si>
    <t>92F  :891435:00:------:--</t>
  </si>
  <si>
    <t>12:0025:000390</t>
  </si>
  <si>
    <t>12:0036:000369</t>
  </si>
  <si>
    <t>12:0036:000369:0001:0001:00</t>
  </si>
  <si>
    <t>92F  :891436:10:------:--</t>
  </si>
  <si>
    <t>12:0025:000391</t>
  </si>
  <si>
    <t>12:0036:000370</t>
  </si>
  <si>
    <t>12:0036:000370:0001:0001:00</t>
  </si>
  <si>
    <t>92F  :891437:20:891436:10</t>
  </si>
  <si>
    <t>12:0025:000392</t>
  </si>
  <si>
    <t>12:0036:000370:0002:0001:00</t>
  </si>
  <si>
    <t>92F  :891438:00:------:--</t>
  </si>
  <si>
    <t>12:0025:000393</t>
  </si>
  <si>
    <t>12:0036:000371</t>
  </si>
  <si>
    <t>12:0036:000371:0001:0001:00</t>
  </si>
  <si>
    <t>92F  :891439:00:------:--</t>
  </si>
  <si>
    <t>12:0025:000394</t>
  </si>
  <si>
    <t>12:0036:000372</t>
  </si>
  <si>
    <t>12:0036:000372:0001:0001:00</t>
  </si>
  <si>
    <t>92F  :891440:00:------:--</t>
  </si>
  <si>
    <t>12:0025:000395</t>
  </si>
  <si>
    <t>12:0036:000373</t>
  </si>
  <si>
    <t>12:0036:000373:0001:0001:00</t>
  </si>
  <si>
    <t>92F  :891442:00:------:--</t>
  </si>
  <si>
    <t>12:0025:000396</t>
  </si>
  <si>
    <t>12:0036:000374</t>
  </si>
  <si>
    <t>12:0036:000374:0001:0001:00</t>
  </si>
  <si>
    <t>92F  :891444:00:------:--</t>
  </si>
  <si>
    <t>12:0025:000397</t>
  </si>
  <si>
    <t>12:0036:000375</t>
  </si>
  <si>
    <t>12:0036:000375:0001:0001:00</t>
  </si>
  <si>
    <t>92F  :891445:10:------:--</t>
  </si>
  <si>
    <t>12:0025:000398</t>
  </si>
  <si>
    <t>12:0036:000376</t>
  </si>
  <si>
    <t>12:0036:000376:0001:0001:00</t>
  </si>
  <si>
    <t>92F  :891446:20:891445:10</t>
  </si>
  <si>
    <t>12:0025:000399</t>
  </si>
  <si>
    <t>12:0036:000376:0002:0001:00</t>
  </si>
  <si>
    <t>92F  :891447:00:------:--</t>
  </si>
  <si>
    <t>12:0025:000400</t>
  </si>
  <si>
    <t>12:0036:000377</t>
  </si>
  <si>
    <t>12:0036:000377:0001:0001:00</t>
  </si>
  <si>
    <t>92F  :891448:00:------:--</t>
  </si>
  <si>
    <t>12:0025:000401</t>
  </si>
  <si>
    <t>12:0036:000378</t>
  </si>
  <si>
    <t>12:0036:000378:0001:0001:00</t>
  </si>
  <si>
    <t>92F  :891449:00:------:--</t>
  </si>
  <si>
    <t>12:0025:000402</t>
  </si>
  <si>
    <t>12:0036:000379</t>
  </si>
  <si>
    <t>12:0036:000379:0001:0001:00</t>
  </si>
  <si>
    <t>92F  :891450:00:------:--</t>
  </si>
  <si>
    <t>12:0025:000403</t>
  </si>
  <si>
    <t>12:0036:000380</t>
  </si>
  <si>
    <t>12:0036:000380:0001:0001:00</t>
  </si>
  <si>
    <t>92F  :891451:00:------:--</t>
  </si>
  <si>
    <t>12:0025:000404</t>
  </si>
  <si>
    <t>12:0036:000381</t>
  </si>
  <si>
    <t>12:0036:000381:0001:0001:00</t>
  </si>
  <si>
    <t>92F  :891452:00:------:--</t>
  </si>
  <si>
    <t>12:0025:000405</t>
  </si>
  <si>
    <t>12:0036:000382</t>
  </si>
  <si>
    <t>12:0036:000382:0001:0001:00</t>
  </si>
  <si>
    <t>92F  :891453:00:------:--</t>
  </si>
  <si>
    <t>12:0025:000406</t>
  </si>
  <si>
    <t>12:0036:000383</t>
  </si>
  <si>
    <t>12:0036:000383:0001:0001:00</t>
  </si>
  <si>
    <t>92F  :891454:00:------:--</t>
  </si>
  <si>
    <t>12:0025:000407</t>
  </si>
  <si>
    <t>12:0036:000384</t>
  </si>
  <si>
    <t>12:0036:000384:0001:0001:00</t>
  </si>
  <si>
    <t>92F  :891455:00:------:--</t>
  </si>
  <si>
    <t>12:0025:000408</t>
  </si>
  <si>
    <t>12:0036:000385</t>
  </si>
  <si>
    <t>12:0036:000385:0001:0001:00</t>
  </si>
  <si>
    <t>92F  :891456:00:------:--</t>
  </si>
  <si>
    <t>12:0025:000409</t>
  </si>
  <si>
    <t>12:0036:000386</t>
  </si>
  <si>
    <t>12:0036:000386:0001:0001:00</t>
  </si>
  <si>
    <t>92F  :891457:00:------:--</t>
  </si>
  <si>
    <t>12:0025:000410</t>
  </si>
  <si>
    <t>12:0036:000387</t>
  </si>
  <si>
    <t>12:0036:000387:0001:0001:00</t>
  </si>
  <si>
    <t>92F  :891458:00:------:--</t>
  </si>
  <si>
    <t>12:0025:000411</t>
  </si>
  <si>
    <t>12:0036:000388</t>
  </si>
  <si>
    <t>12:0036:000388:0001:0001:00</t>
  </si>
  <si>
    <t>92F  :891460:00:------:--</t>
  </si>
  <si>
    <t>12:0025:000412</t>
  </si>
  <si>
    <t>12:0036:000389</t>
  </si>
  <si>
    <t>12:0036:000389:0001:0001:00</t>
  </si>
  <si>
    <t>92F  :891462:00:------:--</t>
  </si>
  <si>
    <t>12:0025:000413</t>
  </si>
  <si>
    <t>12:0036:000390</t>
  </si>
  <si>
    <t>12:0036:000390:0001:0001:00</t>
  </si>
  <si>
    <t>92F  :891463:10:------:--</t>
  </si>
  <si>
    <t>12:0025:000414</t>
  </si>
  <si>
    <t>12:0036:000391</t>
  </si>
  <si>
    <t>12:0036:000391:0001:0001:00</t>
  </si>
  <si>
    <t>92F  :891464:20:891463:10</t>
  </si>
  <si>
    <t>12:0025:000415</t>
  </si>
  <si>
    <t>12:0036:000391:0002:0001:00</t>
  </si>
  <si>
    <t>92F  :891465:00:------:--</t>
  </si>
  <si>
    <t>12:0025:000416</t>
  </si>
  <si>
    <t>12:0036:000392</t>
  </si>
  <si>
    <t>12:0036:000392:0001:0001:00</t>
  </si>
  <si>
    <t>92F  :891466:00:------:--</t>
  </si>
  <si>
    <t>12:0025:000417</t>
  </si>
  <si>
    <t>12:0036:000393</t>
  </si>
  <si>
    <t>12:0036:000393:0001:0001:00</t>
  </si>
  <si>
    <t>92F  :891467:00:------:--</t>
  </si>
  <si>
    <t>12:0025:000418</t>
  </si>
  <si>
    <t>12:0036:000394</t>
  </si>
  <si>
    <t>12:0036:000394:0001:0001:00</t>
  </si>
  <si>
    <t>92F  :891468:00:------:--</t>
  </si>
  <si>
    <t>12:0025:000419</t>
  </si>
  <si>
    <t>12:0036:000395</t>
  </si>
  <si>
    <t>12:0036:000395:0001:0001:00</t>
  </si>
  <si>
    <t>92F  :891469:00:------:--</t>
  </si>
  <si>
    <t>12:0025:000420</t>
  </si>
  <si>
    <t>12:0036:000396</t>
  </si>
  <si>
    <t>12:0036:000396:0001:0001:00</t>
  </si>
  <si>
    <t>92F  :891470:00:------:--</t>
  </si>
  <si>
    <t>12:0025:000421</t>
  </si>
  <si>
    <t>12:0036:000397</t>
  </si>
  <si>
    <t>12:0036:000397:0001:0001:00</t>
  </si>
  <si>
    <t>92F  :891471:00:------:--</t>
  </si>
  <si>
    <t>12:0025:000422</t>
  </si>
  <si>
    <t>12:0036:000398</t>
  </si>
  <si>
    <t>12:0036:000398:0001:0001:00</t>
  </si>
  <si>
    <t>92F  :891472:00:------:--</t>
  </si>
  <si>
    <t>12:0025:000423</t>
  </si>
  <si>
    <t>12:0036:000399</t>
  </si>
  <si>
    <t>12:0036:000399:0001:0001:00</t>
  </si>
  <si>
    <t>92F  :891474:00:------:--</t>
  </si>
  <si>
    <t>12:0025:000424</t>
  </si>
  <si>
    <t>12:0036:000400</t>
  </si>
  <si>
    <t>12:0036:000400:0001:0001:00</t>
  </si>
  <si>
    <t>92F  :891475:00:------:--</t>
  </si>
  <si>
    <t>12:0025:000425</t>
  </si>
  <si>
    <t>12:0036:000401</t>
  </si>
  <si>
    <t>12:0036:000401:0001:0001:00</t>
  </si>
  <si>
    <t>92F  :891476:00:------:--</t>
  </si>
  <si>
    <t>12:0025:000426</t>
  </si>
  <si>
    <t>12:0036:000402</t>
  </si>
  <si>
    <t>12:0036:000402:0001:0001:00</t>
  </si>
  <si>
    <t>92F  :891477:00:------:--</t>
  </si>
  <si>
    <t>12:0025:000427</t>
  </si>
  <si>
    <t>12:0036:000403</t>
  </si>
  <si>
    <t>12:0036:000403:0001:0001:00</t>
  </si>
  <si>
    <t>92F  :891478:00:------:--</t>
  </si>
  <si>
    <t>12:0025:000428</t>
  </si>
  <si>
    <t>12:0036:000404</t>
  </si>
  <si>
    <t>12:0036:000404:0001:0001:00</t>
  </si>
  <si>
    <t>92F  :891479:00:------:--</t>
  </si>
  <si>
    <t>12:0025:000429</t>
  </si>
  <si>
    <t>12:0036:000405</t>
  </si>
  <si>
    <t>12:0036:000405:0001:0001:00</t>
  </si>
  <si>
    <t>92F  :891480:00:------:--</t>
  </si>
  <si>
    <t>12:0025:000430</t>
  </si>
  <si>
    <t>12:0036:000406</t>
  </si>
  <si>
    <t>12:0036:000406:0001:0001:00</t>
  </si>
  <si>
    <t>92F  :891482:00:------:--</t>
  </si>
  <si>
    <t>12:0025:000431</t>
  </si>
  <si>
    <t>12:0036:000407</t>
  </si>
  <si>
    <t>12:0036:000407:0001:0001:00</t>
  </si>
  <si>
    <t>92F  :891483:00:------:--</t>
  </si>
  <si>
    <t>12:0025:000432</t>
  </si>
  <si>
    <t>12:0036:000408</t>
  </si>
  <si>
    <t>12:0036:000408:0001:0001:00</t>
  </si>
  <si>
    <t>92F  :891484:00:------:--</t>
  </si>
  <si>
    <t>12:0025:000433</t>
  </si>
  <si>
    <t>12:0036:000409</t>
  </si>
  <si>
    <t>12:0036:000409:0001:0001:00</t>
  </si>
  <si>
    <t>92F  :891486:00:------:--</t>
  </si>
  <si>
    <t>12:0025:000434</t>
  </si>
  <si>
    <t>12:0036:000410</t>
  </si>
  <si>
    <t>12:0036:000410:0001:0001:00</t>
  </si>
  <si>
    <t>92F  :891487:00:------:--</t>
  </si>
  <si>
    <t>12:0025:000435</t>
  </si>
  <si>
    <t>12:0036:000411</t>
  </si>
  <si>
    <t>12:0036:000411:0001:0001:00</t>
  </si>
  <si>
    <t>92F  :891488:00:------:--</t>
  </si>
  <si>
    <t>12:0025:000436</t>
  </si>
  <si>
    <t>12:0036:000412</t>
  </si>
  <si>
    <t>12:0036:000412:0001:0001:00</t>
  </si>
  <si>
    <t>92F  :891489:00:------:--</t>
  </si>
  <si>
    <t>12:0025:000437</t>
  </si>
  <si>
    <t>12:0036:000413</t>
  </si>
  <si>
    <t>12:0036:000413:0001:0001:00</t>
  </si>
  <si>
    <t>92F  :891490:00:------:--</t>
  </si>
  <si>
    <t>12:0025:000438</t>
  </si>
  <si>
    <t>12:0036:000414</t>
  </si>
  <si>
    <t>12:0036:000414:0001:0001:00</t>
  </si>
  <si>
    <t>92F  :891491:10:------:--</t>
  </si>
  <si>
    <t>12:0025:000439</t>
  </si>
  <si>
    <t>12:0036:000415</t>
  </si>
  <si>
    <t>12:0036:000415:0001:0001:00</t>
  </si>
  <si>
    <t>92F  :891492:20:891491:10</t>
  </si>
  <si>
    <t>12:0025:000440</t>
  </si>
  <si>
    <t>12:0036:000415:0002:0001:00</t>
  </si>
  <si>
    <t>92F  :891493:00:------:--</t>
  </si>
  <si>
    <t>12:0025:000441</t>
  </si>
  <si>
    <t>12:0036:000416</t>
  </si>
  <si>
    <t>12:0036:000416:0001:0001:00</t>
  </si>
  <si>
    <t>92F  :891494:00:------:--</t>
  </si>
  <si>
    <t>12:0025:000442</t>
  </si>
  <si>
    <t>12:0036:000417</t>
  </si>
  <si>
    <t>12:0036:000417:0001:0001:00</t>
  </si>
  <si>
    <t>92F  :891495:00:------:--</t>
  </si>
  <si>
    <t>12:0025:000443</t>
  </si>
  <si>
    <t>12:0036:000418</t>
  </si>
  <si>
    <t>12:0036:000418:0001:0001:00</t>
  </si>
  <si>
    <t>92F  :891496:00:------:--</t>
  </si>
  <si>
    <t>12:0025:000444</t>
  </si>
  <si>
    <t>12:0036:000419</t>
  </si>
  <si>
    <t>12:0036:000419:0001:0001:00</t>
  </si>
  <si>
    <t>92F  :891497:00:------:--</t>
  </si>
  <si>
    <t>12:0025:000445</t>
  </si>
  <si>
    <t>12:0036:000420</t>
  </si>
  <si>
    <t>12:0036:000420:0001:0001:00</t>
  </si>
  <si>
    <t>92F  :891498:00:------:--</t>
  </si>
  <si>
    <t>12:0025:000446</t>
  </si>
  <si>
    <t>12:0036:000421</t>
  </si>
  <si>
    <t>12:0036:000421:0001:0001:00</t>
  </si>
  <si>
    <t>92F  :891499:00:------:--</t>
  </si>
  <si>
    <t>12:0025:000447</t>
  </si>
  <si>
    <t>12:0036:000422</t>
  </si>
  <si>
    <t>12:0036:000422:0001:0001:00</t>
  </si>
  <si>
    <t>92F  :891500:00:------:--</t>
  </si>
  <si>
    <t>12:0025:000448</t>
  </si>
  <si>
    <t>12:0036:000423</t>
  </si>
  <si>
    <t>12:0036:000423:0001:0001:00</t>
  </si>
  <si>
    <t>92F  :891502:00:------:--</t>
  </si>
  <si>
    <t>12:0025:000449</t>
  </si>
  <si>
    <t>12:0036:000424</t>
  </si>
  <si>
    <t>12:0036:000424:0001:0001:00</t>
  </si>
  <si>
    <t>92F  :891503:00:------:--</t>
  </si>
  <si>
    <t>12:0025:000450</t>
  </si>
  <si>
    <t>12:0036:000425</t>
  </si>
  <si>
    <t>12:0036:000425:0001:0001:00</t>
  </si>
  <si>
    <t>92F  :891504:00:------:--</t>
  </si>
  <si>
    <t>12:0025:000451</t>
  </si>
  <si>
    <t>12:0036:000426</t>
  </si>
  <si>
    <t>12:0036:000426:0001:0001:00</t>
  </si>
  <si>
    <t>92F  :891505:00:------:--</t>
  </si>
  <si>
    <t>12:0025:000452</t>
  </si>
  <si>
    <t>12:0036:000427</t>
  </si>
  <si>
    <t>12:0036:000427:0001:0001:00</t>
  </si>
  <si>
    <t>92F  :891506:00:------:--</t>
  </si>
  <si>
    <t>12:0025:000453</t>
  </si>
  <si>
    <t>12:0036:000428</t>
  </si>
  <si>
    <t>12:0036:000428:0001:0001:00</t>
  </si>
  <si>
    <t>92F  :891507:00:------:--</t>
  </si>
  <si>
    <t>12:0025:000454</t>
  </si>
  <si>
    <t>12:0036:000429</t>
  </si>
  <si>
    <t>12:0036:000429:0001:0001:00</t>
  </si>
  <si>
    <t>92F  :891508:00:------:--</t>
  </si>
  <si>
    <t>12:0025:000455</t>
  </si>
  <si>
    <t>12:0036:000430</t>
  </si>
  <si>
    <t>12:0036:000430:0001:0001:00</t>
  </si>
  <si>
    <t>92F  :891509:00:------:--</t>
  </si>
  <si>
    <t>12:0025:000456</t>
  </si>
  <si>
    <t>12:0036:000431</t>
  </si>
  <si>
    <t>12:0036:000431:0001:0001:00</t>
  </si>
  <si>
    <t>92F  :891510:00:------:--</t>
  </si>
  <si>
    <t>12:0025:000457</t>
  </si>
  <si>
    <t>12:0036:000432</t>
  </si>
  <si>
    <t>12:0036:000432:0001:0001:00</t>
  </si>
  <si>
    <t>92F  :891511:00:------:--</t>
  </si>
  <si>
    <t>12:0025:000458</t>
  </si>
  <si>
    <t>12:0036:000433</t>
  </si>
  <si>
    <t>12:0036:000433:0001:0001:00</t>
  </si>
  <si>
    <t>92F  :891513:10:------:--</t>
  </si>
  <si>
    <t>12:0025:000459</t>
  </si>
  <si>
    <t>12:0036:000434</t>
  </si>
  <si>
    <t>12:0036:000434:0001:0001:00</t>
  </si>
  <si>
    <t>92F  :891514:20:891513:10</t>
  </si>
  <si>
    <t>12:0025:000460</t>
  </si>
  <si>
    <t>12:0036:000434:0002:0001:00</t>
  </si>
  <si>
    <t>92F  :891515:00:------:--</t>
  </si>
  <si>
    <t>12:0025:000461</t>
  </si>
  <si>
    <t>12:0036:000435</t>
  </si>
  <si>
    <t>12:0036:000435:0001:0001:00</t>
  </si>
  <si>
    <t>92F  :891516:00:------:--</t>
  </si>
  <si>
    <t>12:0025:000462</t>
  </si>
  <si>
    <t>12:0036:000436</t>
  </si>
  <si>
    <t>12:0036:000436:0001:0001:00</t>
  </si>
  <si>
    <t>92F  :891517:00:------:--</t>
  </si>
  <si>
    <t>12:0025:000463</t>
  </si>
  <si>
    <t>12:0036:000437</t>
  </si>
  <si>
    <t>12:0036:000437:0001:0001:00</t>
  </si>
  <si>
    <t>92F  :891518:00:------:--</t>
  </si>
  <si>
    <t>12:0025:000464</t>
  </si>
  <si>
    <t>12:0036:000438</t>
  </si>
  <si>
    <t>12:0036:000438:0001:0001:00</t>
  </si>
  <si>
    <t>92F  :891519:00:------:--</t>
  </si>
  <si>
    <t>12:0025:000465</t>
  </si>
  <si>
    <t>12:0036:000439</t>
  </si>
  <si>
    <t>12:0036:000439:0001:0001:00</t>
  </si>
  <si>
    <t>92F  :891520:00:------:--</t>
  </si>
  <si>
    <t>12:0025:000466</t>
  </si>
  <si>
    <t>12:0036:000440</t>
  </si>
  <si>
    <t>12:0036:000440:0001:0001:00</t>
  </si>
  <si>
    <t>92F  :891522:00:------:--</t>
  </si>
  <si>
    <t>12:0025:000467</t>
  </si>
  <si>
    <t>12:0036:000441</t>
  </si>
  <si>
    <t>12:0036:000441:0001:0001:00</t>
  </si>
  <si>
    <t>92F  :891523:00:------:--</t>
  </si>
  <si>
    <t>12:0025:000468</t>
  </si>
  <si>
    <t>12:0036:000442</t>
  </si>
  <si>
    <t>12:0036:000442:0001:0001:00</t>
  </si>
  <si>
    <t>92F  :891524:00:------:--</t>
  </si>
  <si>
    <t>12:0025:000469</t>
  </si>
  <si>
    <t>12:0036:000443</t>
  </si>
  <si>
    <t>12:0036:000443:0001:0001:00</t>
  </si>
  <si>
    <t>92F  :891526:00:------:--</t>
  </si>
  <si>
    <t>12:0025:000470</t>
  </si>
  <si>
    <t>12:0036:000444</t>
  </si>
  <si>
    <t>12:0036:000444:0001:0001:00</t>
  </si>
  <si>
    <t>92F  :891527:00:------:--</t>
  </si>
  <si>
    <t>12:0025:000471</t>
  </si>
  <si>
    <t>12:0036:000445</t>
  </si>
  <si>
    <t>12:0036:000445:0001:0001:00</t>
  </si>
  <si>
    <t>92F  :891528:00:------:--</t>
  </si>
  <si>
    <t>12:0025:000472</t>
  </si>
  <si>
    <t>12:0036:000446</t>
  </si>
  <si>
    <t>12:0036:000446:0001:0001:00</t>
  </si>
  <si>
    <t>92F  :891529:00:------:--</t>
  </si>
  <si>
    <t>12:0025:000473</t>
  </si>
  <si>
    <t>12:0036:000447</t>
  </si>
  <si>
    <t>12:0036:000447:0001:0001:00</t>
  </si>
  <si>
    <t>92F  :891530:00:------:--</t>
  </si>
  <si>
    <t>12:0025:000474</t>
  </si>
  <si>
    <t>12:0036:000448</t>
  </si>
  <si>
    <t>12:0036:000448:0001:0001:00</t>
  </si>
  <si>
    <t>92F  :891531:00:------:--</t>
  </si>
  <si>
    <t>12:0025:000475</t>
  </si>
  <si>
    <t>12:0036:000449</t>
  </si>
  <si>
    <t>12:0036:000449:0001:0001:00</t>
  </si>
  <si>
    <t>92F  :891532:00:------:--</t>
  </si>
  <si>
    <t>12:0025:000476</t>
  </si>
  <si>
    <t>12:0036:000450</t>
  </si>
  <si>
    <t>12:0036:000450:0001:0001:00</t>
  </si>
  <si>
    <t>92F  :891533:00:------:--</t>
  </si>
  <si>
    <t>12:0025:000477</t>
  </si>
  <si>
    <t>12:0036:000451</t>
  </si>
  <si>
    <t>12:0036:000451:0001:0001:00</t>
  </si>
  <si>
    <t>92F  :891534:00:------:--</t>
  </si>
  <si>
    <t>12:0025:000478</t>
  </si>
  <si>
    <t>12:0036:000452</t>
  </si>
  <si>
    <t>12:0036:000452:0001:0001:00</t>
  </si>
  <si>
    <t>92F  :891535:10:------:--</t>
  </si>
  <si>
    <t>12:0025:000479</t>
  </si>
  <si>
    <t>12:0036:000453</t>
  </si>
  <si>
    <t>12:0036:000453:0001:0001:00</t>
  </si>
  <si>
    <t>92F  :891536:20:891535:10</t>
  </si>
  <si>
    <t>12:0025:000480</t>
  </si>
  <si>
    <t>12:0036:000453:0002:0001:00</t>
  </si>
  <si>
    <t>92F  :891537:00:------:--</t>
  </si>
  <si>
    <t>12:0025:000481</t>
  </si>
  <si>
    <t>12:0036:000454</t>
  </si>
  <si>
    <t>12:0036:000454:0001:0001:00</t>
  </si>
  <si>
    <t>92F  :891538:00:------:--</t>
  </si>
  <si>
    <t>12:0025:000482</t>
  </si>
  <si>
    <t>12:0036:000455</t>
  </si>
  <si>
    <t>12:0036:000455:0001:0001:00</t>
  </si>
  <si>
    <t>92F  :891539:00:------:--</t>
  </si>
  <si>
    <t>12:0025:000483</t>
  </si>
  <si>
    <t>12:0036:000456</t>
  </si>
  <si>
    <t>12:0036:000456:0001:0001:00</t>
  </si>
  <si>
    <t>92F  :891540:00:------:--</t>
  </si>
  <si>
    <t>12:0025:000484</t>
  </si>
  <si>
    <t>12:0036:000457</t>
  </si>
  <si>
    <t>12:0036:000457:0001:0001:00</t>
  </si>
  <si>
    <t>92F  :891542:00:------:--</t>
  </si>
  <si>
    <t>12:0025:000485</t>
  </si>
  <si>
    <t>12:0036:000458</t>
  </si>
  <si>
    <t>12:0036:000458:0001:0001:00</t>
  </si>
  <si>
    <t>92F  :891543:10:------:--</t>
  </si>
  <si>
    <t>12:0025:000486</t>
  </si>
  <si>
    <t>12:0036:000459</t>
  </si>
  <si>
    <t>12:0036:000459:0001:0001:00</t>
  </si>
  <si>
    <t>92F  :891544:20:891543:10</t>
  </si>
  <si>
    <t>12:0025:000487</t>
  </si>
  <si>
    <t>12:0036:000459:0002:0001:00</t>
  </si>
  <si>
    <t>92F  :891545:00:------:--</t>
  </si>
  <si>
    <t>12:0025:000488</t>
  </si>
  <si>
    <t>12:0036:000460</t>
  </si>
  <si>
    <t>12:0036:000460:0001:0001:00</t>
  </si>
  <si>
    <t>92F  :891546:00:------:--</t>
  </si>
  <si>
    <t>12:0025:000489</t>
  </si>
  <si>
    <t>12:0036:000461</t>
  </si>
  <si>
    <t>12:0036:000461:0001:0001:00</t>
  </si>
  <si>
    <t>92F  :891547:00:------:--</t>
  </si>
  <si>
    <t>12:0025:000490</t>
  </si>
  <si>
    <t>12:0036:000462</t>
  </si>
  <si>
    <t>12:0036:000462:0001:0001:00</t>
  </si>
  <si>
    <t>92F  :891548:00:------:--</t>
  </si>
  <si>
    <t>12:0025:000491</t>
  </si>
  <si>
    <t>12:0036:000463</t>
  </si>
  <si>
    <t>12:0036:000463:0001:0001:00</t>
  </si>
  <si>
    <t>92F  :891549:00:------:--</t>
  </si>
  <si>
    <t>12:0025:000492</t>
  </si>
  <si>
    <t>12:0036:000464</t>
  </si>
  <si>
    <t>12:0036:000464:0001:0001:00</t>
  </si>
  <si>
    <t>92F  :891550:00:------:--</t>
  </si>
  <si>
    <t>12:0025:000493</t>
  </si>
  <si>
    <t>12:0036:000465</t>
  </si>
  <si>
    <t>12:0036:000465:0001:0001:00</t>
  </si>
  <si>
    <t>92F  :891562:00:------:--</t>
  </si>
  <si>
    <t>12:0025:000494</t>
  </si>
  <si>
    <t>12:0036:000466</t>
  </si>
  <si>
    <t>12:0036:000466:0001:0001:00</t>
  </si>
  <si>
    <t>92F  :891563:00:------:--</t>
  </si>
  <si>
    <t>12:0025:000495</t>
  </si>
  <si>
    <t>12:0036:000467</t>
  </si>
  <si>
    <t>12:0036:000467:0001:0001:00</t>
  </si>
  <si>
    <t>92F  :891564:00:------:--</t>
  </si>
  <si>
    <t>12:0025:000496</t>
  </si>
  <si>
    <t>12:0036:000468</t>
  </si>
  <si>
    <t>12:0036:000468:0001:0001:00</t>
  </si>
  <si>
    <t>92F  :891565:10:------:--</t>
  </si>
  <si>
    <t>12:0025:000497</t>
  </si>
  <si>
    <t>12:0036:000469</t>
  </si>
  <si>
    <t>12:0036:000469:0001:0001:00</t>
  </si>
  <si>
    <t>92F  :891566:20:891565:10</t>
  </si>
  <si>
    <t>12:0025:000498</t>
  </si>
  <si>
    <t>12:0036:000469:0002:0001:00</t>
  </si>
  <si>
    <t>92F  :891567:00:------:--</t>
  </si>
  <si>
    <t>12:0025:000499</t>
  </si>
  <si>
    <t>12:0036:000470</t>
  </si>
  <si>
    <t>12:0036:000470:0001:0001:00</t>
  </si>
  <si>
    <t>92F  :891568:00:------:--</t>
  </si>
  <si>
    <t>12:0025:000500</t>
  </si>
  <si>
    <t>12:0036:000471</t>
  </si>
  <si>
    <t>12:0036:000471:0001:0001:00</t>
  </si>
  <si>
    <t>92F  :891569:00:------:--</t>
  </si>
  <si>
    <t>12:0025:000501</t>
  </si>
  <si>
    <t>12:0036:000472</t>
  </si>
  <si>
    <t>12:0036:000472:0001:0001:00</t>
  </si>
  <si>
    <t>92F  :891570:00:------:--</t>
  </si>
  <si>
    <t>12:0025:000502</t>
  </si>
  <si>
    <t>12:0036:000473</t>
  </si>
  <si>
    <t>12:0036:000473:0001:0001:00</t>
  </si>
  <si>
    <t>92F  :891571:00:------:--</t>
  </si>
  <si>
    <t>12:0025:000503</t>
  </si>
  <si>
    <t>12:0036:000474</t>
  </si>
  <si>
    <t>12:0036:000474:0001:0001:00</t>
  </si>
  <si>
    <t>92F  :891572:00:------:--</t>
  </si>
  <si>
    <t>12:0025:000504</t>
  </si>
  <si>
    <t>12:0036:000475</t>
  </si>
  <si>
    <t>12:0036:000475:0001:0001:00</t>
  </si>
  <si>
    <t>92F  :891573:00:------:--</t>
  </si>
  <si>
    <t>12:0025:000505</t>
  </si>
  <si>
    <t>12:0036:000476</t>
  </si>
  <si>
    <t>12:0036:000476:0001:0001:00</t>
  </si>
  <si>
    <t>92F  :891574:00:------:--</t>
  </si>
  <si>
    <t>12:0025:000506</t>
  </si>
  <si>
    <t>12:0036:000477</t>
  </si>
  <si>
    <t>12:0036:000477:0001:0001:00</t>
  </si>
  <si>
    <t>92F  :891575:00:------:--</t>
  </si>
  <si>
    <t>12:0025:000507</t>
  </si>
  <si>
    <t>12:0036:000478</t>
  </si>
  <si>
    <t>12:0036:000478:0001:0001:00</t>
  </si>
  <si>
    <t>92F  :891576:00:------:--</t>
  </si>
  <si>
    <t>12:0025:000508</t>
  </si>
  <si>
    <t>12:0036:000479</t>
  </si>
  <si>
    <t>12:0036:000479:0001:0001:00</t>
  </si>
  <si>
    <t>92F  :891578:00:------:--</t>
  </si>
  <si>
    <t>12:0025:000509</t>
  </si>
  <si>
    <t>12:0036:000480</t>
  </si>
  <si>
    <t>12:0036:000480:0001:0001:00</t>
  </si>
  <si>
    <t>92F  :891579:00:------:--</t>
  </si>
  <si>
    <t>12:0025:000510</t>
  </si>
  <si>
    <t>12:0036:000481</t>
  </si>
  <si>
    <t>12:0036:000481:0001:0001:00</t>
  </si>
  <si>
    <t>92F  :891580:00:------:--</t>
  </si>
  <si>
    <t>12:0025:000511</t>
  </si>
  <si>
    <t>12:0036:000482</t>
  </si>
  <si>
    <t>12:0036:000482:0001:0001:00</t>
  </si>
  <si>
    <t>92F  :891582:10:------:--</t>
  </si>
  <si>
    <t>12:0025:000512</t>
  </si>
  <si>
    <t>12:0036:000483</t>
  </si>
  <si>
    <t>12:0036:000483:0001:0001:00</t>
  </si>
  <si>
    <t>92F  :891583:20:891582:10</t>
  </si>
  <si>
    <t>12:0025:000513</t>
  </si>
  <si>
    <t>12:0036:000483:0002:0001:00</t>
  </si>
  <si>
    <t>92F  :891584:00:------:--</t>
  </si>
  <si>
    <t>12:0025:000514</t>
  </si>
  <si>
    <t>12:0036:000484</t>
  </si>
  <si>
    <t>12:0036:000484:0001:0001:00</t>
  </si>
  <si>
    <t>92F  :891585:00:------:--</t>
  </si>
  <si>
    <t>12:0025:000515</t>
  </si>
  <si>
    <t>12:0036:000485</t>
  </si>
  <si>
    <t>12:0036:000485:0001:0001:00</t>
  </si>
  <si>
    <t>92F  :891586:00:------:--</t>
  </si>
  <si>
    <t>12:0025:000516</t>
  </si>
  <si>
    <t>12:0036:000486</t>
  </si>
  <si>
    <t>12:0036:000486:0001:0001:00</t>
  </si>
  <si>
    <t>92F  :891587:00:------:--</t>
  </si>
  <si>
    <t>12:0025:000517</t>
  </si>
  <si>
    <t>12:0036:000487</t>
  </si>
  <si>
    <t>12:0036:000487:0001:0001:00</t>
  </si>
  <si>
    <t>92F  :891588:00:------:--</t>
  </si>
  <si>
    <t>12:0025:000518</t>
  </si>
  <si>
    <t>12:0036:000488</t>
  </si>
  <si>
    <t>12:0036:000488:0001:0001:00</t>
  </si>
  <si>
    <t>92F  :891589:00:------:--</t>
  </si>
  <si>
    <t>12:0025:000519</t>
  </si>
  <si>
    <t>12:0036:000489</t>
  </si>
  <si>
    <t>12:0036:000489:0001:0001:00</t>
  </si>
  <si>
    <t>92F  :891590:00:------:--</t>
  </si>
  <si>
    <t>12:0025:000520</t>
  </si>
  <si>
    <t>12:0036:000490</t>
  </si>
  <si>
    <t>12:0036:000490:0001:0001:00</t>
  </si>
  <si>
    <t>92F  :891591:00:------:--</t>
  </si>
  <si>
    <t>12:0025:000521</t>
  </si>
  <si>
    <t>12:0036:000491</t>
  </si>
  <si>
    <t>12:0036:000491:0001:0001:00</t>
  </si>
  <si>
    <t>92F  :891592:00:------:--</t>
  </si>
  <si>
    <t>12:0025:000522</t>
  </si>
  <si>
    <t>12:0036:000492</t>
  </si>
  <si>
    <t>12:0036:000492:0001:0001:00</t>
  </si>
  <si>
    <t>92F  :891593:00:------:--</t>
  </si>
  <si>
    <t>12:0025:000523</t>
  </si>
  <si>
    <t>12:0036:000493</t>
  </si>
  <si>
    <t>12:0036:000493:0001:0001:00</t>
  </si>
  <si>
    <t>92F  :891595:00:------:--</t>
  </si>
  <si>
    <t>12:0025:000524</t>
  </si>
  <si>
    <t>12:0036:000494</t>
  </si>
  <si>
    <t>12:0036:000494:0001:0001:00</t>
  </si>
  <si>
    <t>92F  :891596:00:------:--</t>
  </si>
  <si>
    <t>12:0025:000525</t>
  </si>
  <si>
    <t>12:0036:000495</t>
  </si>
  <si>
    <t>12:0036:000495:0001:0001:00</t>
  </si>
  <si>
    <t>92F  :891597:00:------:--</t>
  </si>
  <si>
    <t>12:0025:000526</t>
  </si>
  <si>
    <t>12:0036:000496</t>
  </si>
  <si>
    <t>12:0036:000496:0001:0001:00</t>
  </si>
  <si>
    <t>92F  :891598:00:------:--</t>
  </si>
  <si>
    <t>12:0025:000527</t>
  </si>
  <si>
    <t>12:0036:000497</t>
  </si>
  <si>
    <t>12:0036:000497:0001:0001:00</t>
  </si>
  <si>
    <t>92F  :891599:00:------:--</t>
  </si>
  <si>
    <t>12:0025:000528</t>
  </si>
  <si>
    <t>12:0036:000498</t>
  </si>
  <si>
    <t>12:0036:000498:0001:0001:00</t>
  </si>
  <si>
    <t>92F  :891600:00:------:--</t>
  </si>
  <si>
    <t>12:0025:000529</t>
  </si>
  <si>
    <t>12:0036:000499</t>
  </si>
  <si>
    <t>12:0036:000499:0001:0001:00</t>
  </si>
  <si>
    <t>92F  :891602:00:------:--</t>
  </si>
  <si>
    <t>12:0025:000530</t>
  </si>
  <si>
    <t>12:0036:000500</t>
  </si>
  <si>
    <t>12:0036:000500:0001:0001:00</t>
  </si>
  <si>
    <t>92F  :891603:00:------:--</t>
  </si>
  <si>
    <t>12:0025:000531</t>
  </si>
  <si>
    <t>12:0036:000501</t>
  </si>
  <si>
    <t>12:0036:000501:0001:0001:00</t>
  </si>
  <si>
    <t>92F  :891604:00:------:--</t>
  </si>
  <si>
    <t>12:0025:000532</t>
  </si>
  <si>
    <t>12:0036:000502</t>
  </si>
  <si>
    <t>12:0036:000502:0001:0001:00</t>
  </si>
  <si>
    <t>92F  :891605:00:------:--</t>
  </si>
  <si>
    <t>12:0025:000533</t>
  </si>
  <si>
    <t>12:0036:000503</t>
  </si>
  <si>
    <t>12:0036:000503:0001:0001:00</t>
  </si>
  <si>
    <t>92F  :891606:00:------:--</t>
  </si>
  <si>
    <t>12:0025:000534</t>
  </si>
  <si>
    <t>12:0036:000504</t>
  </si>
  <si>
    <t>12:0036:000504:0001:0001:00</t>
  </si>
  <si>
    <t>92F  :891608:00:------:--</t>
  </si>
  <si>
    <t>12:0025:000535</t>
  </si>
  <si>
    <t>12:0036:000505</t>
  </si>
  <si>
    <t>12:0036:000505:0001:0001:00</t>
  </si>
  <si>
    <t>92F  :891609:00:------:--</t>
  </si>
  <si>
    <t>12:0025:000536</t>
  </si>
  <si>
    <t>12:0036:000506</t>
  </si>
  <si>
    <t>12:0036:000506:0001:0001:00</t>
  </si>
  <si>
    <t>92F  :891610:00:------:--</t>
  </si>
  <si>
    <t>12:0025:000537</t>
  </si>
  <si>
    <t>12:0036:000507</t>
  </si>
  <si>
    <t>12:0036:000507:0001:0001:00</t>
  </si>
  <si>
    <t>92F  :891611:00:------:--</t>
  </si>
  <si>
    <t>12:0025:000538</t>
  </si>
  <si>
    <t>12:0036:000508</t>
  </si>
  <si>
    <t>12:0036:000508:0001:0001:00</t>
  </si>
  <si>
    <t>92F  :891612:00:------:--</t>
  </si>
  <si>
    <t>12:0025:000539</t>
  </si>
  <si>
    <t>12:0036:000509</t>
  </si>
  <si>
    <t>12:0036:000509:0001:0001:00</t>
  </si>
  <si>
    <t>92F  :891613:10:------:--</t>
  </si>
  <si>
    <t>12:0025:000540</t>
  </si>
  <si>
    <t>12:0036:000510</t>
  </si>
  <si>
    <t>12:0036:000510:0001:0001:00</t>
  </si>
  <si>
    <t>92F  :891614:20:891613:10</t>
  </si>
  <si>
    <t>12:0025:000541</t>
  </si>
  <si>
    <t>12:0036:000510:0002:0001:00</t>
  </si>
  <si>
    <t>92F  :891615:00:------:--</t>
  </si>
  <si>
    <t>12:0025:000542</t>
  </si>
  <si>
    <t>12:0036:000511</t>
  </si>
  <si>
    <t>12:0036:000511:0001:0001:00</t>
  </si>
  <si>
    <t>92F  :891616:00:------:--</t>
  </si>
  <si>
    <t>12:0025:000543</t>
  </si>
  <si>
    <t>12:0036:000512</t>
  </si>
  <si>
    <t>12:0036:000512:0001:0001:00</t>
  </si>
  <si>
    <t>92F  :891617:00:------:--</t>
  </si>
  <si>
    <t>12:0025:000544</t>
  </si>
  <si>
    <t>12:0036:000513</t>
  </si>
  <si>
    <t>12:0036:000513:0001:0001:00</t>
  </si>
  <si>
    <t>92F  :891618:00:------:--</t>
  </si>
  <si>
    <t>12:0025:000545</t>
  </si>
  <si>
    <t>12:0036:000514</t>
  </si>
  <si>
    <t>12:0036:000514:0001:0001:00</t>
  </si>
  <si>
    <t>92F  :891619:00:------:--</t>
  </si>
  <si>
    <t>12:0025:000546</t>
  </si>
  <si>
    <t>12:0036:000515</t>
  </si>
  <si>
    <t>12:0036:000515:0001:0001:00</t>
  </si>
  <si>
    <t>92F  :891622:00:------:--</t>
  </si>
  <si>
    <t>12:0025:000547</t>
  </si>
  <si>
    <t>12:0036:000516</t>
  </si>
  <si>
    <t>12:0036:000516:0001:0001:00</t>
  </si>
  <si>
    <t>92F  :891624:00:------:--</t>
  </si>
  <si>
    <t>12:0025:000548</t>
  </si>
  <si>
    <t>12:0036:000517</t>
  </si>
  <si>
    <t>12:0036:000517:0001:0001:00</t>
  </si>
  <si>
    <t>92F  :891625:00:------:--</t>
  </si>
  <si>
    <t>12:0025:000549</t>
  </si>
  <si>
    <t>12:0036:000518</t>
  </si>
  <si>
    <t>12:0036:000518:0001:0001:00</t>
  </si>
  <si>
    <t>92F  :891626:00:------:--</t>
  </si>
  <si>
    <t>12:0025:000550</t>
  </si>
  <si>
    <t>12:0036:000519</t>
  </si>
  <si>
    <t>12:0036:000519:0001:0001:00</t>
  </si>
  <si>
    <t>92F  :891627:00:------:--</t>
  </si>
  <si>
    <t>12:0025:000551</t>
  </si>
  <si>
    <t>12:0036:000520</t>
  </si>
  <si>
    <t>12:0036:000520:0001:0001:00</t>
  </si>
  <si>
    <t>92F  :891628:00:------:--</t>
  </si>
  <si>
    <t>12:0025:000552</t>
  </si>
  <si>
    <t>12:0036:000521</t>
  </si>
  <si>
    <t>12:0036:000521:0001:0001:00</t>
  </si>
  <si>
    <t>92F  :891629:00:------:--</t>
  </si>
  <si>
    <t>12:0025:000553</t>
  </si>
  <si>
    <t>12:0036:000522</t>
  </si>
  <si>
    <t>12:0036:000522:0001:0001:00</t>
  </si>
  <si>
    <t>92F  :891630:00:------:--</t>
  </si>
  <si>
    <t>12:0025:000554</t>
  </si>
  <si>
    <t>12:0036:000523</t>
  </si>
  <si>
    <t>12:0036:000523:0001:0001:00</t>
  </si>
  <si>
    <t>92F  :891631:00:------:--</t>
  </si>
  <si>
    <t>12:0025:000555</t>
  </si>
  <si>
    <t>12:0036:000524</t>
  </si>
  <si>
    <t>12:0036:000524:0001:0001:00</t>
  </si>
  <si>
    <t>92F  :891632:00:------:--</t>
  </si>
  <si>
    <t>12:0025:000556</t>
  </si>
  <si>
    <t>12:0036:000525</t>
  </si>
  <si>
    <t>12:0036:000525:0001:0001:00</t>
  </si>
  <si>
    <t>92F  :891633:00:------:--</t>
  </si>
  <si>
    <t>12:0025:000557</t>
  </si>
  <si>
    <t>12:0036:000526</t>
  </si>
  <si>
    <t>12:0036:000526:0001:0001:00</t>
  </si>
  <si>
    <t>92F  :891634:10:------:--</t>
  </si>
  <si>
    <t>12:0025:000558</t>
  </si>
  <si>
    <t>12:0036:000527</t>
  </si>
  <si>
    <t>12:0036:000527:0001:0001:00</t>
  </si>
  <si>
    <t>92F  :891635:20:891634:10</t>
  </si>
  <si>
    <t>12:0025:000559</t>
  </si>
  <si>
    <t>12:0036:000527:0002:0001:00</t>
  </si>
  <si>
    <t>92F  :891636:00:------:--</t>
  </si>
  <si>
    <t>12:0025:000560</t>
  </si>
  <si>
    <t>12:0036:000528</t>
  </si>
  <si>
    <t>12:0036:000528:0001:0001:00</t>
  </si>
  <si>
    <t>92F  :891637:00:------:--</t>
  </si>
  <si>
    <t>12:0025:000561</t>
  </si>
  <si>
    <t>12:0036:000529</t>
  </si>
  <si>
    <t>12:0036:000529:0001:0001:00</t>
  </si>
  <si>
    <t>92F  :891638:00:------:--</t>
  </si>
  <si>
    <t>12:0025:000562</t>
  </si>
  <si>
    <t>12:0036:000530</t>
  </si>
  <si>
    <t>12:0036:000530:0001:0001:00</t>
  </si>
  <si>
    <t>92F  :891639:00:------:--</t>
  </si>
  <si>
    <t>12:0025:000563</t>
  </si>
  <si>
    <t>12:0036:000531</t>
  </si>
  <si>
    <t>12:0036:000531:0001:0001:00</t>
  </si>
  <si>
    <t>92F  :891640:00:------:--</t>
  </si>
  <si>
    <t>12:0025:000564</t>
  </si>
  <si>
    <t>12:0036:000532</t>
  </si>
  <si>
    <t>12:0036:000532:0001:0001:00</t>
  </si>
  <si>
    <t>92F  :893002:10:------:--</t>
  </si>
  <si>
    <t>12:0025:000565</t>
  </si>
  <si>
    <t>12:0036:000533</t>
  </si>
  <si>
    <t>12:0036:000533:0001:0001:00</t>
  </si>
  <si>
    <t>92F  :893003:20:893002:10</t>
  </si>
  <si>
    <t>12:0025:000566</t>
  </si>
  <si>
    <t>12:0036:000533:0002:0001:00</t>
  </si>
  <si>
    <t>92F  :893004:00:------:--</t>
  </si>
  <si>
    <t>12:0025:000567</t>
  </si>
  <si>
    <t>12:0036:000534</t>
  </si>
  <si>
    <t>12:0036:000534:0001:0001:00</t>
  </si>
  <si>
    <t>92F  :893005:00:------:--</t>
  </si>
  <si>
    <t>12:0025:000568</t>
  </si>
  <si>
    <t>12:0036:000535</t>
  </si>
  <si>
    <t>12:0036:000535:0001:0001:00</t>
  </si>
  <si>
    <t>92F  :893007:00:------:--</t>
  </si>
  <si>
    <t>12:0025:000569</t>
  </si>
  <si>
    <t>12:0036:000536</t>
  </si>
  <si>
    <t>12:0036:000536:0001:0001:00</t>
  </si>
  <si>
    <t>92F  :893008:00:------:--</t>
  </si>
  <si>
    <t>12:0025:000570</t>
  </si>
  <si>
    <t>12:0036:000537</t>
  </si>
  <si>
    <t>12:0036:000537:0001:0001:00</t>
  </si>
  <si>
    <t>92F  :893009:00:------:--</t>
  </si>
  <si>
    <t>12:0025:000571</t>
  </si>
  <si>
    <t>12:0036:000538</t>
  </si>
  <si>
    <t>12:0036:000538:0001:0001:00</t>
  </si>
  <si>
    <t>92F  :893010:00:------:--</t>
  </si>
  <si>
    <t>12:0025:000572</t>
  </si>
  <si>
    <t>12:0036:000539</t>
  </si>
  <si>
    <t>12:0036:000539:0001:0001:00</t>
  </si>
  <si>
    <t>92F  :893012:00:------:--</t>
  </si>
  <si>
    <t>12:0025:000573</t>
  </si>
  <si>
    <t>12:0036:000540</t>
  </si>
  <si>
    <t>12:0036:000540:0001:0001:00</t>
  </si>
  <si>
    <t>92F  :893013:00:------:--</t>
  </si>
  <si>
    <t>12:0025:000574</t>
  </si>
  <si>
    <t>12:0036:000541</t>
  </si>
  <si>
    <t>12:0036:000541:0001:0001:00</t>
  </si>
  <si>
    <t>92F  :893014:00:------:--</t>
  </si>
  <si>
    <t>12:0025:000575</t>
  </si>
  <si>
    <t>12:0036:000542</t>
  </si>
  <si>
    <t>12:0036:000542:0001:0001:00</t>
  </si>
  <si>
    <t>92F  :893015:00:------:--</t>
  </si>
  <si>
    <t>12:0025:000576</t>
  </si>
  <si>
    <t>12:0036:000543</t>
  </si>
  <si>
    <t>12:0036:000543:0001:0001:00</t>
  </si>
  <si>
    <t>92F  :893016:00:------:--</t>
  </si>
  <si>
    <t>12:0025:000577</t>
  </si>
  <si>
    <t>12:0036:000544</t>
  </si>
  <si>
    <t>12:0036:000544:0001:0001:00</t>
  </si>
  <si>
    <t>92F  :893017:00:------:--</t>
  </si>
  <si>
    <t>12:0025:000578</t>
  </si>
  <si>
    <t>12:0036:000545</t>
  </si>
  <si>
    <t>12:0036:000545:0001:0001:00</t>
  </si>
  <si>
    <t>92F  :893018:00:------:--</t>
  </si>
  <si>
    <t>12:0025:000579</t>
  </si>
  <si>
    <t>12:0036:000546</t>
  </si>
  <si>
    <t>12:0036:000546:0001:0001:00</t>
  </si>
  <si>
    <t>92F  :893019:00:------:--</t>
  </si>
  <si>
    <t>12:0025:000580</t>
  </si>
  <si>
    <t>12:0036:000547</t>
  </si>
  <si>
    <t>12:0036:000547:0001:0001:00</t>
  </si>
  <si>
    <t>92F  :893020:00:------:--</t>
  </si>
  <si>
    <t>12:0025:000581</t>
  </si>
  <si>
    <t>12:0036:000548</t>
  </si>
  <si>
    <t>12:0036:000548:0001:0001:00</t>
  </si>
  <si>
    <t>92F  :893023:10:------:--</t>
  </si>
  <si>
    <t>12:0025:000582</t>
  </si>
  <si>
    <t>12:0036:000549</t>
  </si>
  <si>
    <t>12:0036:000549:0001:0001:00</t>
  </si>
  <si>
    <t>92F  :893024:20:893023:10</t>
  </si>
  <si>
    <t>12:0025:000583</t>
  </si>
  <si>
    <t>12:0036:000549:0002:0001:00</t>
  </si>
  <si>
    <t>92F  :893025:00:------:--</t>
  </si>
  <si>
    <t>12:0025:000584</t>
  </si>
  <si>
    <t>12:0036:000550</t>
  </si>
  <si>
    <t>12:0036:000550:0001:0001:00</t>
  </si>
  <si>
    <t>92F  :893026:00:------:--</t>
  </si>
  <si>
    <t>12:0025:000585</t>
  </si>
  <si>
    <t>12:0036:000551</t>
  </si>
  <si>
    <t>12:0036:000551:0001:0001:00</t>
  </si>
  <si>
    <t>92F  :893027:00:------:--</t>
  </si>
  <si>
    <t>12:0025:000586</t>
  </si>
  <si>
    <t>12:0036:000552</t>
  </si>
  <si>
    <t>12:0036:000552:0001:0001:00</t>
  </si>
  <si>
    <t>92F  :893028:00:------:--</t>
  </si>
  <si>
    <t>12:0025:000587</t>
  </si>
  <si>
    <t>12:0036:000553</t>
  </si>
  <si>
    <t>12:0036:000553:0001:0001:00</t>
  </si>
  <si>
    <t>92F  :893029:00:------:--</t>
  </si>
  <si>
    <t>12:0025:000588</t>
  </si>
  <si>
    <t>12:0036:000554</t>
  </si>
  <si>
    <t>12:0036:000554:0001:0001:00</t>
  </si>
  <si>
    <t>92F  :893030:00:------:--</t>
  </si>
  <si>
    <t>12:0025:000589</t>
  </si>
  <si>
    <t>12:0036:000555</t>
  </si>
  <si>
    <t>12:0036:000555:0001:0001:00</t>
  </si>
  <si>
    <t>92F  :893031:00:------:--</t>
  </si>
  <si>
    <t>12:0025:000590</t>
  </si>
  <si>
    <t>12:0036:000556</t>
  </si>
  <si>
    <t>12:0036:000556:0001:0001:00</t>
  </si>
  <si>
    <t>92F  :893032:00:------:--</t>
  </si>
  <si>
    <t>12:0025:000591</t>
  </si>
  <si>
    <t>12:0036:000557</t>
  </si>
  <si>
    <t>12:0036:000557:0001:0001:00</t>
  </si>
  <si>
    <t>92F  :893033:00:------:--</t>
  </si>
  <si>
    <t>12:0025:000592</t>
  </si>
  <si>
    <t>12:0036:000558</t>
  </si>
  <si>
    <t>12:0036:000558:0001:0001:00</t>
  </si>
  <si>
    <t>92F  :893034:00:------:--</t>
  </si>
  <si>
    <t>12:0025:000593</t>
  </si>
  <si>
    <t>12:0036:000559</t>
  </si>
  <si>
    <t>12:0036:000559:0001:0001:00</t>
  </si>
  <si>
    <t>92F  :893035:00:------:--</t>
  </si>
  <si>
    <t>12:0025:000594</t>
  </si>
  <si>
    <t>12:0036:000560</t>
  </si>
  <si>
    <t>12:0036:000560:0001:0001:00</t>
  </si>
  <si>
    <t>92F  :893036:00:------:--</t>
  </si>
  <si>
    <t>12:0025:000595</t>
  </si>
  <si>
    <t>12:0036:000561</t>
  </si>
  <si>
    <t>12:0036:000561:0001:0001:00</t>
  </si>
  <si>
    <t>92F  :893037:00:------:--</t>
  </si>
  <si>
    <t>12:0025:000596</t>
  </si>
  <si>
    <t>12:0036:000562</t>
  </si>
  <si>
    <t>12:0036:000562:0001:0001:00</t>
  </si>
  <si>
    <t>92F  :893038:00:------:--</t>
  </si>
  <si>
    <t>12:0025:000597</t>
  </si>
  <si>
    <t>12:0036:000563</t>
  </si>
  <si>
    <t>12:0036:000563:0001:0001:00</t>
  </si>
  <si>
    <t>92F  :893039:00:------:--</t>
  </si>
  <si>
    <t>12:0025:000598</t>
  </si>
  <si>
    <t>12:0036:000564</t>
  </si>
  <si>
    <t>12:0036:000564:0001:0001:00</t>
  </si>
  <si>
    <t>92F  :893040:00:------:--</t>
  </si>
  <si>
    <t>12:0025:000599</t>
  </si>
  <si>
    <t>12:0036:000565</t>
  </si>
  <si>
    <t>12:0036:000565:0001:0001:00</t>
  </si>
  <si>
    <t>92F  :893042:00:------:--</t>
  </si>
  <si>
    <t>12:0025:000600</t>
  </si>
  <si>
    <t>12:0036:000566</t>
  </si>
  <si>
    <t>12:0036:000566:0001:0001:00</t>
  </si>
  <si>
    <t>92F  :893043:10:------:--</t>
  </si>
  <si>
    <t>12:0025:000601</t>
  </si>
  <si>
    <t>12:0036:000567</t>
  </si>
  <si>
    <t>12:0036:000567:0001:0001:00</t>
  </si>
  <si>
    <t>92F  :893044:20:893043:10</t>
  </si>
  <si>
    <t>12:0025:000602</t>
  </si>
  <si>
    <t>12:0036:000567:0002:0001:00</t>
  </si>
  <si>
    <t>92F  :893045:00:------:--</t>
  </si>
  <si>
    <t>12:0025:000603</t>
  </si>
  <si>
    <t>12:0036:000568</t>
  </si>
  <si>
    <t>12:0036:000568:0001:0001:00</t>
  </si>
  <si>
    <t>92F  :893046:00:------:--</t>
  </si>
  <si>
    <t>12:0025:000604</t>
  </si>
  <si>
    <t>12:0036:000569</t>
  </si>
  <si>
    <t>12:0036:000569:0001:0001:00</t>
  </si>
  <si>
    <t>92F  :893047:00:------:--</t>
  </si>
  <si>
    <t>12:0025:000605</t>
  </si>
  <si>
    <t>12:0036:000570</t>
  </si>
  <si>
    <t>12:0036:000570:0001:0001:00</t>
  </si>
  <si>
    <t>92F  :893048:00:------:--</t>
  </si>
  <si>
    <t>12:0025:000606</t>
  </si>
  <si>
    <t>12:0036:000571</t>
  </si>
  <si>
    <t>12:0036:000571:0001:0001:00</t>
  </si>
  <si>
    <t>92F  :893049:00:------:--</t>
  </si>
  <si>
    <t>12:0025:000607</t>
  </si>
  <si>
    <t>12:0036:000572</t>
  </si>
  <si>
    <t>12:0036:000572:0001:0001:00</t>
  </si>
  <si>
    <t>92F  :893051:00:------:--</t>
  </si>
  <si>
    <t>12:0025:000608</t>
  </si>
  <si>
    <t>12:0036:000573</t>
  </si>
  <si>
    <t>12:0036:000573:0001:0001:00</t>
  </si>
  <si>
    <t>92F  :893052:00:------:--</t>
  </si>
  <si>
    <t>12:0025:000609</t>
  </si>
  <si>
    <t>12:0036:000574</t>
  </si>
  <si>
    <t>12:0036:000574:0001:0001:00</t>
  </si>
  <si>
    <t>92F  :893053:00:------:--</t>
  </si>
  <si>
    <t>12:0025:000610</t>
  </si>
  <si>
    <t>12:0036:000575</t>
  </si>
  <si>
    <t>12:0036:000575:0001:0001:00</t>
  </si>
  <si>
    <t>92F  :893054:00:------:--</t>
  </si>
  <si>
    <t>12:0025:000611</t>
  </si>
  <si>
    <t>12:0036:000576</t>
  </si>
  <si>
    <t>12:0036:000576:0001:0001:00</t>
  </si>
  <si>
    <t>92F  :893055:00:------:--</t>
  </si>
  <si>
    <t>12:0025:000612</t>
  </si>
  <si>
    <t>12:0036:000577</t>
  </si>
  <si>
    <t>12:0036:000577:0001:0001:00</t>
  </si>
  <si>
    <t>92F  :893056:00:------:--</t>
  </si>
  <si>
    <t>12:0025:000613</t>
  </si>
  <si>
    <t>12:0036:000578</t>
  </si>
  <si>
    <t>12:0036:000578:0001:0001:00</t>
  </si>
  <si>
    <t>92F  :893057:00:------:--</t>
  </si>
  <si>
    <t>12:0025:000614</t>
  </si>
  <si>
    <t>12:0036:000579</t>
  </si>
  <si>
    <t>12:0036:000579:0001:0001:00</t>
  </si>
  <si>
    <t>92F  :893058:00:------:--</t>
  </si>
  <si>
    <t>12:0025:000615</t>
  </si>
  <si>
    <t>12:0036:000580</t>
  </si>
  <si>
    <t>12:0036:000580:0001:0001:00</t>
  </si>
  <si>
    <t>92F  :893059:00:------:--</t>
  </si>
  <si>
    <t>12:0025:000616</t>
  </si>
  <si>
    <t>12:0036:000581</t>
  </si>
  <si>
    <t>12:0036:000581:0001:0001:00</t>
  </si>
  <si>
    <t>92F  :893060:00:------:--</t>
  </si>
  <si>
    <t>12:0025:000617</t>
  </si>
  <si>
    <t>12:0036:000582</t>
  </si>
  <si>
    <t>12:0036:000582:0001:0001:00</t>
  </si>
  <si>
    <t>92F  :893062:10:------:--</t>
  </si>
  <si>
    <t>12:0025:000618</t>
  </si>
  <si>
    <t>12:0036:000583</t>
  </si>
  <si>
    <t>12:0036:000583:0001:0001:00</t>
  </si>
  <si>
    <t>92F  :893063:20:893062:10</t>
  </si>
  <si>
    <t>12:0025:000619</t>
  </si>
  <si>
    <t>12:0036:000583:0002:0001:00</t>
  </si>
  <si>
    <t>92F  :893064:00:------:--</t>
  </si>
  <si>
    <t>12:0025:000620</t>
  </si>
  <si>
    <t>12:0036:000584</t>
  </si>
  <si>
    <t>12:0036:000584:0001:0001:00</t>
  </si>
  <si>
    <t>92F  :893065:00:------:--</t>
  </si>
  <si>
    <t>12:0025:000621</t>
  </si>
  <si>
    <t>12:0036:000585</t>
  </si>
  <si>
    <t>12:0036:000585:0001:0001:00</t>
  </si>
  <si>
    <t>92F  :893066:00:------:--</t>
  </si>
  <si>
    <t>12:0025:000622</t>
  </si>
  <si>
    <t>12:0036:000586</t>
  </si>
  <si>
    <t>12:0036:000586:0001:0001:00</t>
  </si>
  <si>
    <t>92F  :893067:00:------:--</t>
  </si>
  <si>
    <t>12:0025:000623</t>
  </si>
  <si>
    <t>12:0036:000587</t>
  </si>
  <si>
    <t>12:0036:000587:0001:0001:00</t>
  </si>
  <si>
    <t>92F  :893068:00:------:--</t>
  </si>
  <si>
    <t>12:0025:000624</t>
  </si>
  <si>
    <t>12:0036:000588</t>
  </si>
  <si>
    <t>12:0036:000588:0001:0001:00</t>
  </si>
  <si>
    <t>92F  :893069:00:------:--</t>
  </si>
  <si>
    <t>12:0025:000625</t>
  </si>
  <si>
    <t>12:0036:000589</t>
  </si>
  <si>
    <t>12:0036:000589:0001:0001:00</t>
  </si>
  <si>
    <t>92F  :893070:00:------:--</t>
  </si>
  <si>
    <t>12:0025:000626</t>
  </si>
  <si>
    <t>12:0036:000590</t>
  </si>
  <si>
    <t>12:0036:000590:0001:0001:00</t>
  </si>
  <si>
    <t>92F  :893071:00:------:--</t>
  </si>
  <si>
    <t>12:0025:000627</t>
  </si>
  <si>
    <t>12:0036:000591</t>
  </si>
  <si>
    <t>12:0036:000591:0001:0001:00</t>
  </si>
  <si>
    <t>92F  :893072:00:------:--</t>
  </si>
  <si>
    <t>12:0025:000628</t>
  </si>
  <si>
    <t>12:0036:000592</t>
  </si>
  <si>
    <t>12:0036:000592:0001:0001:00</t>
  </si>
  <si>
    <t>92F  :893073:00:------:--</t>
  </si>
  <si>
    <t>12:0025:000629</t>
  </si>
  <si>
    <t>12:0036:000593</t>
  </si>
  <si>
    <t>12:0036:000593:0001:0001:00</t>
  </si>
  <si>
    <t>92F  :893074:00:------:--</t>
  </si>
  <si>
    <t>12:0025:000630</t>
  </si>
  <si>
    <t>12:0036:000594</t>
  </si>
  <si>
    <t>12:0036:000594:0001:0001:00</t>
  </si>
  <si>
    <t>92F  :893076:00:------:--</t>
  </si>
  <si>
    <t>12:0025:000631</t>
  </si>
  <si>
    <t>12:0036:000595</t>
  </si>
  <si>
    <t>12:0036:000595:0001:0001:00</t>
  </si>
  <si>
    <t>92F  :893077:00:------:--</t>
  </si>
  <si>
    <t>12:0025:000632</t>
  </si>
  <si>
    <t>12:0036:000596</t>
  </si>
  <si>
    <t>12:0036:000596:0001:0001:00</t>
  </si>
  <si>
    <t>92F  :893078:00:------:--</t>
  </si>
  <si>
    <t>12:0025:000633</t>
  </si>
  <si>
    <t>12:0036:000597</t>
  </si>
  <si>
    <t>12:0036:000597:0001:0001:00</t>
  </si>
  <si>
    <t>92F  :893079:00:------:--</t>
  </si>
  <si>
    <t>12:0025:000634</t>
  </si>
  <si>
    <t>12:0036:000598</t>
  </si>
  <si>
    <t>12:0036:000598:0001:0001:00</t>
  </si>
  <si>
    <t>92F  :893080:00:------:--</t>
  </si>
  <si>
    <t>12:0025:000635</t>
  </si>
  <si>
    <t>12:0036:000599</t>
  </si>
  <si>
    <t>12:0036:000599:0001:0001:00</t>
  </si>
  <si>
    <t>92F  :893082:00:------:--</t>
  </si>
  <si>
    <t>12:0025:000636</t>
  </si>
  <si>
    <t>12:0036:000600</t>
  </si>
  <si>
    <t>12:0036:000600:0001:0001:00</t>
  </si>
  <si>
    <t>92F  :893084:00:------:--</t>
  </si>
  <si>
    <t>12:0025:000637</t>
  </si>
  <si>
    <t>12:0036:000601</t>
  </si>
  <si>
    <t>12:0036:000601:0001:0001:00</t>
  </si>
  <si>
    <t>92F  :893085:10:------:--</t>
  </si>
  <si>
    <t>12:0025:000638</t>
  </si>
  <si>
    <t>12:0036:000602</t>
  </si>
  <si>
    <t>12:0036:000602:0001:0001:00</t>
  </si>
  <si>
    <t>92F  :893086:20:893085:10</t>
  </si>
  <si>
    <t>12:0025:000639</t>
  </si>
  <si>
    <t>12:0036:000602:0002:0001:00</t>
  </si>
  <si>
    <t>92F  :893087:00:------:--</t>
  </si>
  <si>
    <t>12:0025:000640</t>
  </si>
  <si>
    <t>12:0036:000603</t>
  </si>
  <si>
    <t>12:0036:000603:0001:0001:00</t>
  </si>
  <si>
    <t>92F  :893088:00:------:--</t>
  </si>
  <si>
    <t>12:0025:000641</t>
  </si>
  <si>
    <t>12:0036:000604</t>
  </si>
  <si>
    <t>12:0036:000604:0001:0001:00</t>
  </si>
  <si>
    <t>92F  :893089:00:------:--</t>
  </si>
  <si>
    <t>12:0025:000642</t>
  </si>
  <si>
    <t>12:0036:000605</t>
  </si>
  <si>
    <t>12:0036:000605:0001:0001:00</t>
  </si>
  <si>
    <t>92F  :893090:00:------:--</t>
  </si>
  <si>
    <t>12:0025:000643</t>
  </si>
  <si>
    <t>12:0036:000606</t>
  </si>
  <si>
    <t>12:0036:000606:0001:0001:00</t>
  </si>
  <si>
    <t>92F  :893091:00:------:--</t>
  </si>
  <si>
    <t>12:0025:000644</t>
  </si>
  <si>
    <t>12:0036:000607</t>
  </si>
  <si>
    <t>12:0036:000607:0001:0001:00</t>
  </si>
  <si>
    <t>92F  :893092:00:------:--</t>
  </si>
  <si>
    <t>12:0025:000645</t>
  </si>
  <si>
    <t>12:0036:000608</t>
  </si>
  <si>
    <t>12:0036:000608:0001:0001:00</t>
  </si>
  <si>
    <t>92F  :893093:00:------:--</t>
  </si>
  <si>
    <t>12:0025:000646</t>
  </si>
  <si>
    <t>12:0036:000609</t>
  </si>
  <si>
    <t>12:0036:000609:0001:0001:00</t>
  </si>
  <si>
    <t>92F  :893094:00:------:--</t>
  </si>
  <si>
    <t>12:0025:000647</t>
  </si>
  <si>
    <t>12:0036:000610</t>
  </si>
  <si>
    <t>12:0036:000610:0001:0001:00</t>
  </si>
  <si>
    <t>92F  :893095:00:------:--</t>
  </si>
  <si>
    <t>12:0025:000648</t>
  </si>
  <si>
    <t>12:0036:000611</t>
  </si>
  <si>
    <t>12:0036:000611:0001:0001:00</t>
  </si>
  <si>
    <t>92F  :893096:00:------:--</t>
  </si>
  <si>
    <t>12:0025:000649</t>
  </si>
  <si>
    <t>12:0036:000612</t>
  </si>
  <si>
    <t>12:0036:000612:0001:0001:00</t>
  </si>
  <si>
    <t>92F  :893097:00:------:--</t>
  </si>
  <si>
    <t>12:0025:000650</t>
  </si>
  <si>
    <t>12:0036:000613</t>
  </si>
  <si>
    <t>12:0036:000613:0001:0001:00</t>
  </si>
  <si>
    <t>92F  :893098:00:------:--</t>
  </si>
  <si>
    <t>12:0025:000651</t>
  </si>
  <si>
    <t>12:0036:000614</t>
  </si>
  <si>
    <t>12:0036:000614:0001:0001:00</t>
  </si>
  <si>
    <t>92F  :893099:00:------:--</t>
  </si>
  <si>
    <t>12:0025:000652</t>
  </si>
  <si>
    <t>12:0036:000615</t>
  </si>
  <si>
    <t>12:0036:000615:0001:0001:00</t>
  </si>
  <si>
    <t>92F  :893100:00:------:--</t>
  </si>
  <si>
    <t>12:0025:000653</t>
  </si>
  <si>
    <t>12:0036:000616</t>
  </si>
  <si>
    <t>12:0036:000616:0001:0001:00</t>
  </si>
  <si>
    <t>92F  :893102:00:------:--</t>
  </si>
  <si>
    <t>12:0025:000654</t>
  </si>
  <si>
    <t>12:0036:000617</t>
  </si>
  <si>
    <t>12:0036:000617:0001:0001:00</t>
  </si>
  <si>
    <t>92F  :893103:10:------:--</t>
  </si>
  <si>
    <t>12:0025:000655</t>
  </si>
  <si>
    <t>12:0036:000618</t>
  </si>
  <si>
    <t>12:0036:000618:0001:0001:00</t>
  </si>
  <si>
    <t>92F  :893104:20:893103:10</t>
  </si>
  <si>
    <t>12:0025:000656</t>
  </si>
  <si>
    <t>12:0036:000618:0002:0001:00</t>
  </si>
  <si>
    <t>92F  :893105:00:------:--</t>
  </si>
  <si>
    <t>12:0025:000657</t>
  </si>
  <si>
    <t>12:0036:000619</t>
  </si>
  <si>
    <t>12:0036:000619:0001:0001:00</t>
  </si>
  <si>
    <t>92F  :893106:00:------:--</t>
  </si>
  <si>
    <t>12:0025:000658</t>
  </si>
  <si>
    <t>12:0036:000620</t>
  </si>
  <si>
    <t>12:0036:000620:0001:0001:00</t>
  </si>
  <si>
    <t>92F  :893107:00:------:--</t>
  </si>
  <si>
    <t>12:0025:000659</t>
  </si>
  <si>
    <t>12:0036:000621</t>
  </si>
  <si>
    <t>12:0036:000621:0001:0001:00</t>
  </si>
  <si>
    <t>92F  :893108:00:------:--</t>
  </si>
  <si>
    <t>12:0025:000660</t>
  </si>
  <si>
    <t>12:0036:000622</t>
  </si>
  <si>
    <t>12:0036:000622:0001:0001:00</t>
  </si>
  <si>
    <t>92F  :893109:00:------:--</t>
  </si>
  <si>
    <t>12:0025:000661</t>
  </si>
  <si>
    <t>12:0036:000623</t>
  </si>
  <si>
    <t>12:0036:000623:0001:0001:00</t>
  </si>
  <si>
    <t>92F  :893111:00:------:--</t>
  </si>
  <si>
    <t>12:0025:000662</t>
  </si>
  <si>
    <t>12:0036:000624</t>
  </si>
  <si>
    <t>12:0036:000624:0001:0001:00</t>
  </si>
  <si>
    <t>92F  :893112:00:------:--</t>
  </si>
  <si>
    <t>12:0025:000663</t>
  </si>
  <si>
    <t>12:0036:000625</t>
  </si>
  <si>
    <t>12:0036:000625:0001:0001:00</t>
  </si>
  <si>
    <t>92F  :893113:00:------:--</t>
  </si>
  <si>
    <t>12:0025:000664</t>
  </si>
  <si>
    <t>12:0036:000626</t>
  </si>
  <si>
    <t>12:0036:000626:0001:0001:00</t>
  </si>
  <si>
    <t>92F  :893114:00:------:--</t>
  </si>
  <si>
    <t>12:0025:000665</t>
  </si>
  <si>
    <t>12:0036:000627</t>
  </si>
  <si>
    <t>12:0036:000627:0001:0001:00</t>
  </si>
  <si>
    <t>92F  :893115:00:------:--</t>
  </si>
  <si>
    <t>12:0025:000666</t>
  </si>
  <si>
    <t>12:0036:000628</t>
  </si>
  <si>
    <t>12:0036:000628:0001:0001:00</t>
  </si>
  <si>
    <t>92F  :893116:00:------:--</t>
  </si>
  <si>
    <t>12:0025:000667</t>
  </si>
  <si>
    <t>12:0036:000629</t>
  </si>
  <si>
    <t>12:0036:000629:0001:0001:00</t>
  </si>
  <si>
    <t>92F  :893117:00:------:--</t>
  </si>
  <si>
    <t>12:0025:000668</t>
  </si>
  <si>
    <t>12:0036:000630</t>
  </si>
  <si>
    <t>12:0036:000630:0001:0001:00</t>
  </si>
  <si>
    <t>92F  :893118:00:------:--</t>
  </si>
  <si>
    <t>12:0025:000669</t>
  </si>
  <si>
    <t>12:0036:000631</t>
  </si>
  <si>
    <t>12:0036:000631:0001:0001:00</t>
  </si>
  <si>
    <t>92F  :893119:00:------:--</t>
  </si>
  <si>
    <t>12:0025:000670</t>
  </si>
  <si>
    <t>12:0036:000632</t>
  </si>
  <si>
    <t>12:0036:000632:0001:0001:00</t>
  </si>
  <si>
    <t>92F  :893120:00:------:--</t>
  </si>
  <si>
    <t>12:0025:000671</t>
  </si>
  <si>
    <t>12:0036:000633</t>
  </si>
  <si>
    <t>12:0036:000633:0001:0001:00</t>
  </si>
  <si>
    <t>92F  :893122:00:------:--</t>
  </si>
  <si>
    <t>12:0025:000672</t>
  </si>
  <si>
    <t>12:0036:000634</t>
  </si>
  <si>
    <t>12:0036:000634:0001:0001:00</t>
  </si>
  <si>
    <t>92F  :893123:00:------:--</t>
  </si>
  <si>
    <t>12:0025:000673</t>
  </si>
  <si>
    <t>12:0036:000635</t>
  </si>
  <si>
    <t>12:0036:000635:0001:0001:00</t>
  </si>
  <si>
    <t>92F  :893124:10:------:--</t>
  </si>
  <si>
    <t>12:0025:000674</t>
  </si>
  <si>
    <t>12:0036:000636</t>
  </si>
  <si>
    <t>12:0036:000636:0001:0001:00</t>
  </si>
  <si>
    <t>92F  :893125:20:893124:10</t>
  </si>
  <si>
    <t>12:0025:000675</t>
  </si>
  <si>
    <t>12:0036:000636:0002:0001:00</t>
  </si>
  <si>
    <t>92F  :893126:00:------:--</t>
  </si>
  <si>
    <t>12:0025:000676</t>
  </si>
  <si>
    <t>12:0036:000637</t>
  </si>
  <si>
    <t>12:0036:000637:0001:0001:00</t>
  </si>
  <si>
    <t>92F  :893127:00:------:--</t>
  </si>
  <si>
    <t>12:0025:000677</t>
  </si>
  <si>
    <t>12:0036:000638</t>
  </si>
  <si>
    <t>12:0036:000638:0001:0001:00</t>
  </si>
  <si>
    <t>92F  :893129:00:------:--</t>
  </si>
  <si>
    <t>12:0025:000678</t>
  </si>
  <si>
    <t>12:0036:000639</t>
  </si>
  <si>
    <t>12:0036:000639:0001:0001:00</t>
  </si>
  <si>
    <t>92F  :893130:00:------:--</t>
  </si>
  <si>
    <t>12:0025:000679</t>
  </si>
  <si>
    <t>12:0036:000640</t>
  </si>
  <si>
    <t>12:0036:000640:0001:0001:00</t>
  </si>
  <si>
    <t>92F  :893131:00:------:--</t>
  </si>
  <si>
    <t>12:0025:000680</t>
  </si>
  <si>
    <t>12:0036:000641</t>
  </si>
  <si>
    <t>12:0036:000641:0001:0001:00</t>
  </si>
  <si>
    <t>92F  :893132:00:------:--</t>
  </si>
  <si>
    <t>12:0025:000681</t>
  </si>
  <si>
    <t>12:0036:000642</t>
  </si>
  <si>
    <t>12:0036:000642:0001:0001:00</t>
  </si>
  <si>
    <t>92F  :893133:00:------:--</t>
  </si>
  <si>
    <t>12:0025:000682</t>
  </si>
  <si>
    <t>12:0036:000643</t>
  </si>
  <si>
    <t>12:0036:000643:0001:0001:00</t>
  </si>
  <si>
    <t>92F  :893134:00:------:--</t>
  </si>
  <si>
    <t>12:0025:000683</t>
  </si>
  <si>
    <t>12:0036:000644</t>
  </si>
  <si>
    <t>12:0036:000644:0001:0001:00</t>
  </si>
  <si>
    <t>92F  :893135:00:------:--</t>
  </si>
  <si>
    <t>12:0025:000684</t>
  </si>
  <si>
    <t>12:0036:000645</t>
  </si>
  <si>
    <t>12:0036:000645:0001:0001:00</t>
  </si>
  <si>
    <t>92F  :893136:00:------:--</t>
  </si>
  <si>
    <t>12:0025:000685</t>
  </si>
  <si>
    <t>12:0036:000646</t>
  </si>
  <si>
    <t>12:0036:000646:0001:0001:00</t>
  </si>
  <si>
    <t>92F  :893137:00:------:--</t>
  </si>
  <si>
    <t>12:0025:000686</t>
  </si>
  <si>
    <t>12:0036:000647</t>
  </si>
  <si>
    <t>12:0036:000647:0001:0001:00</t>
  </si>
  <si>
    <t>92F  :893138:00:------:--</t>
  </si>
  <si>
    <t>12:0025:000687</t>
  </si>
  <si>
    <t>12:0036:000648</t>
  </si>
  <si>
    <t>12:0036:000648:0001:0001:00</t>
  </si>
  <si>
    <t>92F  :893139:00:------:--</t>
  </si>
  <si>
    <t>12:0025:000688</t>
  </si>
  <si>
    <t>12:0036:000649</t>
  </si>
  <si>
    <t>12:0036:000649:0001:0001:00</t>
  </si>
  <si>
    <t>92F  :893140:00:------:--</t>
  </si>
  <si>
    <t>12:0025:000689</t>
  </si>
  <si>
    <t>12:0036:000650</t>
  </si>
  <si>
    <t>12:0036:000650:0001:0001:00</t>
  </si>
  <si>
    <t>92F  :893142:00:------:--</t>
  </si>
  <si>
    <t>12:0025:000690</t>
  </si>
  <si>
    <t>12:0036:000651</t>
  </si>
  <si>
    <t>12:0036:000651:0001:0001:00</t>
  </si>
  <si>
    <t>92F  :893143:00:------:--</t>
  </si>
  <si>
    <t>12:0025:000691</t>
  </si>
  <si>
    <t>12:0036:000652</t>
  </si>
  <si>
    <t>12:0036:000652:0001:0001:00</t>
  </si>
  <si>
    <t>92F  :893144:00:------:--</t>
  </si>
  <si>
    <t>12:0025:000692</t>
  </si>
  <si>
    <t>12:0036:000653</t>
  </si>
  <si>
    <t>12:0036:000653:0001:0001:00</t>
  </si>
  <si>
    <t>92F  :893145:00:------:--</t>
  </si>
  <si>
    <t>12:0025:000693</t>
  </si>
  <si>
    <t>12:0036:000654</t>
  </si>
  <si>
    <t>12:0036:000654:0001:0001:00</t>
  </si>
  <si>
    <t>92F  :893146:00:------:--</t>
  </si>
  <si>
    <t>12:0025:000694</t>
  </si>
  <si>
    <t>12:0036:000655</t>
  </si>
  <si>
    <t>12:0036:000655:0001:0001:00</t>
  </si>
  <si>
    <t>92F  :893147:00:------:--</t>
  </si>
  <si>
    <t>12:0025:000695</t>
  </si>
  <si>
    <t>12:0036:000656</t>
  </si>
  <si>
    <t>12:0036:000656:0001:0001:00</t>
  </si>
  <si>
    <t>92F  :893148:00:------:--</t>
  </si>
  <si>
    <t>12:0025:000696</t>
  </si>
  <si>
    <t>12:0036:000657</t>
  </si>
  <si>
    <t>12:0036:000657:0001:0001:00</t>
  </si>
  <si>
    <t>92F  :893149:00:------:--</t>
  </si>
  <si>
    <t>12:0025:000697</t>
  </si>
  <si>
    <t>12:0036:000658</t>
  </si>
  <si>
    <t>12:0036:000658:0001:0001:00</t>
  </si>
  <si>
    <t>92F  :893150:00:------:--</t>
  </si>
  <si>
    <t>12:0025:000698</t>
  </si>
  <si>
    <t>12:0036:000659</t>
  </si>
  <si>
    <t>12:0036:000659:0001:0001:00</t>
  </si>
  <si>
    <t>92F  :893151:00:------:--</t>
  </si>
  <si>
    <t>12:0025:000699</t>
  </si>
  <si>
    <t>12:0036:000660</t>
  </si>
  <si>
    <t>12:0036:000660:0001:0001:00</t>
  </si>
  <si>
    <t>92F  :893152:00:------:--</t>
  </si>
  <si>
    <t>12:0025:000700</t>
  </si>
  <si>
    <t>12:0036:000661</t>
  </si>
  <si>
    <t>12:0036:000661:0001:0001:00</t>
  </si>
  <si>
    <t>92F  :893153:10:------:--</t>
  </si>
  <si>
    <t>12:0025:000701</t>
  </si>
  <si>
    <t>12:0036:000662</t>
  </si>
  <si>
    <t>12:0036:000662:0001:0001:00</t>
  </si>
  <si>
    <t>92F  :893154:20:893153:10</t>
  </si>
  <si>
    <t>12:0025:000702</t>
  </si>
  <si>
    <t>12:0036:000662:0002:0001:00</t>
  </si>
  <si>
    <t>92F  :893156:00:------:--</t>
  </si>
  <si>
    <t>12:0025:000703</t>
  </si>
  <si>
    <t>12:0036:000663</t>
  </si>
  <si>
    <t>12:0036:000663:0001:0001:00</t>
  </si>
  <si>
    <t>92F  :893157:00:------:--</t>
  </si>
  <si>
    <t>12:0025:000704</t>
  </si>
  <si>
    <t>12:0036:000664</t>
  </si>
  <si>
    <t>12:0036:000664:0001:0001:00</t>
  </si>
  <si>
    <t>92F  :893158:00:------:--</t>
  </si>
  <si>
    <t>12:0025:000705</t>
  </si>
  <si>
    <t>12:0036:000665</t>
  </si>
  <si>
    <t>12:0036:000665:0001:0001:00</t>
  </si>
  <si>
    <t>92F  :893159:00:------:--</t>
  </si>
  <si>
    <t>12:0025:000706</t>
  </si>
  <si>
    <t>12:0036:000666</t>
  </si>
  <si>
    <t>12:0036:000666:0001:0001:00</t>
  </si>
  <si>
    <t>92F  :893160:00:------:--</t>
  </si>
  <si>
    <t>12:0025:000707</t>
  </si>
  <si>
    <t>12:0036:000667</t>
  </si>
  <si>
    <t>12:0036:000667:0001:0001:00</t>
  </si>
  <si>
    <t>92F  :893162:00:------:--</t>
  </si>
  <si>
    <t>12:0025:000708</t>
  </si>
  <si>
    <t>12:0036:000668</t>
  </si>
  <si>
    <t>12:0036:000668:0001:0001:00</t>
  </si>
  <si>
    <t>92F  :893163:00:------:--</t>
  </si>
  <si>
    <t>12:0025:000709</t>
  </si>
  <si>
    <t>12:0036:000669</t>
  </si>
  <si>
    <t>12:0036:000669:0001:0001:00</t>
  </si>
  <si>
    <t>92F  :893164:00:------:--</t>
  </si>
  <si>
    <t>12:0025:000710</t>
  </si>
  <si>
    <t>12:0036:000670</t>
  </si>
  <si>
    <t>12:0036:000670:0001:0001:00</t>
  </si>
  <si>
    <t>92F  :893165:00:------:--</t>
  </si>
  <si>
    <t>12:0025:000711</t>
  </si>
  <si>
    <t>12:0036:000671</t>
  </si>
  <si>
    <t>12:0036:000671:0001:0001:00</t>
  </si>
  <si>
    <t>92F  :893166:00:------:--</t>
  </si>
  <si>
    <t>12:0025:000712</t>
  </si>
  <si>
    <t>12:0036:000672</t>
  </si>
  <si>
    <t>12:0036:000672:0001:0001:00</t>
  </si>
  <si>
    <t>92F  :893167:00:------:--</t>
  </si>
  <si>
    <t>12:0025:000713</t>
  </si>
  <si>
    <t>12:0036:000673</t>
  </si>
  <si>
    <t>12:0036:000673:0001:0001:00</t>
  </si>
  <si>
    <t>92F  :893168:00:------:--</t>
  </si>
  <si>
    <t>12:0025:000714</t>
  </si>
  <si>
    <t>12:0036:000674</t>
  </si>
  <si>
    <t>12:0036:000674:0001:0001:00</t>
  </si>
  <si>
    <t>92F  :893169:00:------:--</t>
  </si>
  <si>
    <t>12:0025:000715</t>
  </si>
  <si>
    <t>12:0036:000675</t>
  </si>
  <si>
    <t>12:0036:000675:0001:0001:00</t>
  </si>
  <si>
    <t>92F  :893171:00:------:--</t>
  </si>
  <si>
    <t>12:0025:000716</t>
  </si>
  <si>
    <t>12:0036:000676</t>
  </si>
  <si>
    <t>12:0036:000676:0001:0001:00</t>
  </si>
  <si>
    <t>92F  :893172:00:------:--</t>
  </si>
  <si>
    <t>12:0025:000717</t>
  </si>
  <si>
    <t>12:0036:000677</t>
  </si>
  <si>
    <t>12:0036:000677:0001:0001:00</t>
  </si>
  <si>
    <t>92F  :893173:10:------:--</t>
  </si>
  <si>
    <t>12:0025:000718</t>
  </si>
  <si>
    <t>12:0036:000678</t>
  </si>
  <si>
    <t>12:0036:000678:0001:0001:00</t>
  </si>
  <si>
    <t>92F  :893174:20:893173:10</t>
  </si>
  <si>
    <t>12:0025:000719</t>
  </si>
  <si>
    <t>12:0036:000678:0002:0001:00</t>
  </si>
  <si>
    <t>92F  :893175:00:------:--</t>
  </si>
  <si>
    <t>12:0025:000720</t>
  </si>
  <si>
    <t>12:0036:000679</t>
  </si>
  <si>
    <t>12:0036:000679:0001:0001:00</t>
  </si>
  <si>
    <t>92F  :893176:00:------:--</t>
  </si>
  <si>
    <t>12:0025:000721</t>
  </si>
  <si>
    <t>12:0036:000680</t>
  </si>
  <si>
    <t>12:0036:000680:0001:0001:00</t>
  </si>
  <si>
    <t>92F  :893177:00:------:--</t>
  </si>
  <si>
    <t>12:0025:000722</t>
  </si>
  <si>
    <t>12:0036:000681</t>
  </si>
  <si>
    <t>12:0036:000681:0001:0001:00</t>
  </si>
  <si>
    <t>92F  :893178:00:------:--</t>
  </si>
  <si>
    <t>12:0025:000723</t>
  </si>
  <si>
    <t>12:0036:000682</t>
  </si>
  <si>
    <t>12:0036:000682:0001:0001:00</t>
  </si>
  <si>
    <t>92F  :893179:00:------:--</t>
  </si>
  <si>
    <t>12:0025:000724</t>
  </si>
  <si>
    <t>12:0036:000683</t>
  </si>
  <si>
    <t>12:0036:000683:0001:0001:00</t>
  </si>
  <si>
    <t>92F  :893180:00:------:--</t>
  </si>
  <si>
    <t>12:0025:000725</t>
  </si>
  <si>
    <t>12:0036:000684</t>
  </si>
  <si>
    <t>12:0036:000684:0001:0001:00</t>
  </si>
  <si>
    <t>92F  :893182:10:------:--</t>
  </si>
  <si>
    <t>12:0025:000726</t>
  </si>
  <si>
    <t>12:0036:000685</t>
  </si>
  <si>
    <t>12:0036:000685:0001:0001:00</t>
  </si>
  <si>
    <t>92F  :893183:20:893182:10</t>
  </si>
  <si>
    <t>12:0025:000727</t>
  </si>
  <si>
    <t>12:0036:000685:0002:0001:00</t>
  </si>
  <si>
    <t>92F  :893184:00:------:--</t>
  </si>
  <si>
    <t>12:0025:000728</t>
  </si>
  <si>
    <t>12:0036:000686</t>
  </si>
  <si>
    <t>12:0036:000686:0001:0001:00</t>
  </si>
  <si>
    <t>92F  :893185:00:------:--</t>
  </si>
  <si>
    <t>12:0025:000729</t>
  </si>
  <si>
    <t>12:0036:000687</t>
  </si>
  <si>
    <t>12:0036:000687:0001:0001:00</t>
  </si>
  <si>
    <t>92F  :893186:00:------:--</t>
  </si>
  <si>
    <t>12:0025:000730</t>
  </si>
  <si>
    <t>12:0036:000688</t>
  </si>
  <si>
    <t>12:0036:000688:0001:0001:00</t>
  </si>
  <si>
    <t>92F  :893187:00:------:--</t>
  </si>
  <si>
    <t>12:0025:000731</t>
  </si>
  <si>
    <t>12:0036:000689</t>
  </si>
  <si>
    <t>12:0036:000689:0001:0001:00</t>
  </si>
  <si>
    <t>92F  :893189:00:------:--</t>
  </si>
  <si>
    <t>12:0025:000732</t>
  </si>
  <si>
    <t>12:0036:000690</t>
  </si>
  <si>
    <t>12:0036:000690:0001:0001:00</t>
  </si>
  <si>
    <t>92F  :893190:00:------:--</t>
  </si>
  <si>
    <t>12:0025:000733</t>
  </si>
  <si>
    <t>12:0036:000691</t>
  </si>
  <si>
    <t>12:0036:000691:0001:0001:00</t>
  </si>
  <si>
    <t>92F  :893191:00:------:--</t>
  </si>
  <si>
    <t>12:0025:000734</t>
  </si>
  <si>
    <t>12:0036:000692</t>
  </si>
  <si>
    <t>12:0036:000692:0001:0001:00</t>
  </si>
  <si>
    <t>92F  :893192:00:------:--</t>
  </si>
  <si>
    <t>12:0025:000735</t>
  </si>
  <si>
    <t>12:0036:000693</t>
  </si>
  <si>
    <t>12:0036:000693:0001:0001:00</t>
  </si>
  <si>
    <t>92F  :893193:00:------:--</t>
  </si>
  <si>
    <t>12:0025:000736</t>
  </si>
  <si>
    <t>12:0036:000694</t>
  </si>
  <si>
    <t>12:0036:000694:0001:0001:00</t>
  </si>
  <si>
    <t>92F  :893194:00:------:--</t>
  </si>
  <si>
    <t>12:0025:000737</t>
  </si>
  <si>
    <t>12:0036:000695</t>
  </si>
  <si>
    <t>12:0036:000695:0001:0001:00</t>
  </si>
  <si>
    <t>92F  :893195:00:------:--</t>
  </si>
  <si>
    <t>12:0025:000738</t>
  </si>
  <si>
    <t>12:0036:000696</t>
  </si>
  <si>
    <t>12:0036:000696:0001:0001:00</t>
  </si>
  <si>
    <t>92F  :893196:00:------:--</t>
  </si>
  <si>
    <t>12:0025:000739</t>
  </si>
  <si>
    <t>12:0036:000697</t>
  </si>
  <si>
    <t>12:0036:000697:0001:0001:00</t>
  </si>
  <si>
    <t>92F  :893197:00:------:--</t>
  </si>
  <si>
    <t>12:0025:000740</t>
  </si>
  <si>
    <t>12:0036:000698</t>
  </si>
  <si>
    <t>12:0036:000698:0001:0001:00</t>
  </si>
  <si>
    <t>92F  :893198:00:------:--</t>
  </si>
  <si>
    <t>12:0025:000741</t>
  </si>
  <si>
    <t>12:0036:000699</t>
  </si>
  <si>
    <t>12:0036:000699:0001:0001:00</t>
  </si>
  <si>
    <t>92F  :893199:00:------:--</t>
  </si>
  <si>
    <t>12:0025:000742</t>
  </si>
  <si>
    <t>12:0036:000700</t>
  </si>
  <si>
    <t>12:0036:000700:0001:0001:00</t>
  </si>
  <si>
    <t>92F  :893202:00:------:--</t>
  </si>
  <si>
    <t>12:0025:000743</t>
  </si>
  <si>
    <t>12:0036:000701</t>
  </si>
  <si>
    <t>12:0036:000701:0001:0001:00</t>
  </si>
  <si>
    <t>92F  :893203:10:------:--</t>
  </si>
  <si>
    <t>12:0025:000744</t>
  </si>
  <si>
    <t>12:0036:000702</t>
  </si>
  <si>
    <t>12:0036:000702:0001:0001:00</t>
  </si>
  <si>
    <t>92F  :893204:20:893203:10</t>
  </si>
  <si>
    <t>12:0025:000745</t>
  </si>
  <si>
    <t>12:0036:000702:0002:0001:00</t>
  </si>
  <si>
    <t>92F  :893205:00:------:--</t>
  </si>
  <si>
    <t>12:0025:000746</t>
  </si>
  <si>
    <t>12:0036:000703</t>
  </si>
  <si>
    <t>12:0036:000703:0001:0001:00</t>
  </si>
  <si>
    <t>92F  :893206:00:------:--</t>
  </si>
  <si>
    <t>12:0025:000747</t>
  </si>
  <si>
    <t>12:0036:000704</t>
  </si>
  <si>
    <t>12:0036:000704:0001:0001:00</t>
  </si>
  <si>
    <t>92F  :893207:00:------:--</t>
  </si>
  <si>
    <t>12:0025:000748</t>
  </si>
  <si>
    <t>12:0036:000705</t>
  </si>
  <si>
    <t>12:0036:000705:0001:0001:00</t>
  </si>
  <si>
    <t>92F  :893208:00:------:--</t>
  </si>
  <si>
    <t>12:0025:000749</t>
  </si>
  <si>
    <t>12:0036:000706</t>
  </si>
  <si>
    <t>12:0036:000706:0001:0001:00</t>
  </si>
  <si>
    <t>92F  :893209:00:------:--</t>
  </si>
  <si>
    <t>12:0025:000750</t>
  </si>
  <si>
    <t>12:0036:000707</t>
  </si>
  <si>
    <t>12:0036:000707:0001:0001:00</t>
  </si>
  <si>
    <t>92F  :893210:00:------:--</t>
  </si>
  <si>
    <t>12:0025:000751</t>
  </si>
  <si>
    <t>12:0036:000708</t>
  </si>
  <si>
    <t>12:0036:000708:0001:0001:00</t>
  </si>
  <si>
    <t>92F  :893211:00:------:--</t>
  </si>
  <si>
    <t>12:0025:000752</t>
  </si>
  <si>
    <t>12:0036:000709</t>
  </si>
  <si>
    <t>12:0036:000709:0001:0001:00</t>
  </si>
  <si>
    <t>92F  :893212:00:------:--</t>
  </si>
  <si>
    <t>12:0025:000753</t>
  </si>
  <si>
    <t>12:0036:000710</t>
  </si>
  <si>
    <t>12:0036:000710:0001:0001:00</t>
  </si>
  <si>
    <t>92F  :893213:00:------:--</t>
  </si>
  <si>
    <t>12:0025:000754</t>
  </si>
  <si>
    <t>12:0036:000711</t>
  </si>
  <si>
    <t>12:0036:000711:0001:0001:00</t>
  </si>
  <si>
    <t>92F  :893214:00:------:--</t>
  </si>
  <si>
    <t>12:0025:000755</t>
  </si>
  <si>
    <t>12:0036:000712</t>
  </si>
  <si>
    <t>12:0036:000712:0001:0001:00</t>
  </si>
  <si>
    <t>92F  :893215:00:------:--</t>
  </si>
  <si>
    <t>12:0025:000756</t>
  </si>
  <si>
    <t>12:0036:000713</t>
  </si>
  <si>
    <t>12:0036:000713:0001:0001:00</t>
  </si>
  <si>
    <t>92F  :893216:00:------:--</t>
  </si>
  <si>
    <t>12:0025:000757</t>
  </si>
  <si>
    <t>12:0036:000714</t>
  </si>
  <si>
    <t>12:0036:000714:0001:0001:00</t>
  </si>
  <si>
    <t>92F  :893217:00:------:--</t>
  </si>
  <si>
    <t>12:0025:000758</t>
  </si>
  <si>
    <t>12:0036:000715</t>
  </si>
  <si>
    <t>12:0036:000715:0001:0001:00</t>
  </si>
  <si>
    <t>92F  :893218:00:------:--</t>
  </si>
  <si>
    <t>12:0025:000759</t>
  </si>
  <si>
    <t>12:0036:000716</t>
  </si>
  <si>
    <t>12:0036:000716:0001:0001:00</t>
  </si>
  <si>
    <t>92F  :893219:00:------:--</t>
  </si>
  <si>
    <t>12:0025:000760</t>
  </si>
  <si>
    <t>12:0036:000717</t>
  </si>
  <si>
    <t>12:0036:000717:0001:0001:00</t>
  </si>
  <si>
    <t>92F  :893222:00:------:--</t>
  </si>
  <si>
    <t>12:0025:000761</t>
  </si>
  <si>
    <t>12:0036:000718</t>
  </si>
  <si>
    <t>12:0036:000718:0001:0001:00</t>
  </si>
  <si>
    <t>92F  :893223:00:------:--</t>
  </si>
  <si>
    <t>12:0025:000762</t>
  </si>
  <si>
    <t>12:0036:000719</t>
  </si>
  <si>
    <t>12:0036:000719:0001:0001:00</t>
  </si>
  <si>
    <t>92F  :893224:00:------:--</t>
  </si>
  <si>
    <t>12:0025:000763</t>
  </si>
  <si>
    <t>12:0036:000720</t>
  </si>
  <si>
    <t>12:0036:000720:0001:0001:00</t>
  </si>
  <si>
    <t>92F  :893225:00:------:--</t>
  </si>
  <si>
    <t>12:0025:000764</t>
  </si>
  <si>
    <t>12:0036:000721</t>
  </si>
  <si>
    <t>12:0036:000721:0001:0001:00</t>
  </si>
  <si>
    <t>92F  :893226:00:------:--</t>
  </si>
  <si>
    <t>12:0025:000765</t>
  </si>
  <si>
    <t>12:0036:000722</t>
  </si>
  <si>
    <t>12:0036:000722:0001:0001:00</t>
  </si>
  <si>
    <t>92F  :893227:00:------:--</t>
  </si>
  <si>
    <t>12:0025:000766</t>
  </si>
  <si>
    <t>12:0036:000723</t>
  </si>
  <si>
    <t>12:0036:000723:0001:0001:00</t>
  </si>
  <si>
    <t>92F  :893228:00:------:--</t>
  </si>
  <si>
    <t>12:0025:000767</t>
  </si>
  <si>
    <t>12:0036:000724</t>
  </si>
  <si>
    <t>12:0036:000724:0001:0001:00</t>
  </si>
  <si>
    <t>92F  :893229:00:------:--</t>
  </si>
  <si>
    <t>12:0025:000768</t>
  </si>
  <si>
    <t>12:0036:000725</t>
  </si>
  <si>
    <t>12:0036:000725:0001:0001:00</t>
  </si>
  <si>
    <t>92F  :893230:00:------:--</t>
  </si>
  <si>
    <t>12:0025:000769</t>
  </si>
  <si>
    <t>12:0036:000726</t>
  </si>
  <si>
    <t>12:0036:000726:0001:0001:00</t>
  </si>
  <si>
    <t>92F  :893232:00:------:--</t>
  </si>
  <si>
    <t>12:0025:000770</t>
  </si>
  <si>
    <t>12:0036:000727</t>
  </si>
  <si>
    <t>12:0036:000727:0001:0001:00</t>
  </si>
  <si>
    <t>92F  :893233:00:------:--</t>
  </si>
  <si>
    <t>12:0025:000771</t>
  </si>
  <si>
    <t>12:0036:000728</t>
  </si>
  <si>
    <t>12:0036:000728:0001:0001:00</t>
  </si>
  <si>
    <t>92F  :893234:00:------:--</t>
  </si>
  <si>
    <t>12:0025:000772</t>
  </si>
  <si>
    <t>12:0036:000729</t>
  </si>
  <si>
    <t>12:0036:000729:0001:0001:00</t>
  </si>
  <si>
    <t>92F  :893235:00:------:--</t>
  </si>
  <si>
    <t>12:0025:000773</t>
  </si>
  <si>
    <t>12:0036:000730</t>
  </si>
  <si>
    <t>12:0036:000730:0001:0001:00</t>
  </si>
  <si>
    <t>92F  :893236:00:------:--</t>
  </si>
  <si>
    <t>12:0025:000774</t>
  </si>
  <si>
    <t>12:0036:000731</t>
  </si>
  <si>
    <t>12:0036:000731:0001:0001:00</t>
  </si>
  <si>
    <t>92F  :893237:00:------:--</t>
  </si>
  <si>
    <t>12:0025:000775</t>
  </si>
  <si>
    <t>12:0036:000732</t>
  </si>
  <si>
    <t>12:0036:000732:0001:0001:00</t>
  </si>
  <si>
    <t>92F  :893238:00:------:--</t>
  </si>
  <si>
    <t>12:0025:000776</t>
  </si>
  <si>
    <t>12:0036:000733</t>
  </si>
  <si>
    <t>12:0036:000733:0001:0001:00</t>
  </si>
  <si>
    <t>92F  :893239:00:------:--</t>
  </si>
  <si>
    <t>12:0025:000777</t>
  </si>
  <si>
    <t>12:0036:000734</t>
  </si>
  <si>
    <t>12:0036:000734:0001:0001:00</t>
  </si>
  <si>
    <t>0117:s__17</t>
  </si>
  <si>
    <t>92F  :893240:00:------:--</t>
  </si>
  <si>
    <t>12:0025:000778</t>
  </si>
  <si>
    <t>12:0036:000735</t>
  </si>
  <si>
    <t>12:0036:000735:0001:0001:00</t>
  </si>
  <si>
    <t>0118:s__18</t>
  </si>
  <si>
    <t>92F  :893242:10:------:--</t>
  </si>
  <si>
    <t>12:0025:000779</t>
  </si>
  <si>
    <t>12:0036:000736</t>
  </si>
  <si>
    <t>12:0036:000736:0001:0001:00</t>
  </si>
  <si>
    <t>92F  :893243:20:893242:10</t>
  </si>
  <si>
    <t>12:0025:000780</t>
  </si>
  <si>
    <t>12:0036:000736:0002:0001:00</t>
  </si>
  <si>
    <t>92F  :893244:00:------:--</t>
  </si>
  <si>
    <t>12:0025:000781</t>
  </si>
  <si>
    <t>12:0036:000737</t>
  </si>
  <si>
    <t>12:0036:000737:0001:0001:00</t>
  </si>
  <si>
    <t>92F  :893245:00:------:--</t>
  </si>
  <si>
    <t>12:0025:000782</t>
  </si>
  <si>
    <t>12:0036:000738</t>
  </si>
  <si>
    <t>12:0036:000738:0001:0001:00</t>
  </si>
  <si>
    <t>92F  :893246:00:------:--</t>
  </si>
  <si>
    <t>12:0025:000783</t>
  </si>
  <si>
    <t>12:0036:000739</t>
  </si>
  <si>
    <t>12:0036:000739:0001:0001:00</t>
  </si>
  <si>
    <t>92F  :893247:00:------:--</t>
  </si>
  <si>
    <t>12:0025:000784</t>
  </si>
  <si>
    <t>12:0036:000740</t>
  </si>
  <si>
    <t>12:0036:000740:0001:0001:00</t>
  </si>
  <si>
    <t>92F  :893248:00:------:--</t>
  </si>
  <si>
    <t>12:0025:000785</t>
  </si>
  <si>
    <t>12:0036:000741</t>
  </si>
  <si>
    <t>12:0036:000741:0001:0001:00</t>
  </si>
  <si>
    <t>92F  :895002:00:------:--</t>
  </si>
  <si>
    <t>12:0025:000786</t>
  </si>
  <si>
    <t>12:0036:000742</t>
  </si>
  <si>
    <t>12:0036:000742:0001:0001:00</t>
  </si>
  <si>
    <t>92F  :895003:00:------:--</t>
  </si>
  <si>
    <t>12:0025:000787</t>
  </si>
  <si>
    <t>12:0036:000743</t>
  </si>
  <si>
    <t>12:0036:000743:0001:0001:00</t>
  </si>
  <si>
    <t>92F  :895004:00:------:--</t>
  </si>
  <si>
    <t>12:0025:000788</t>
  </si>
  <si>
    <t>12:0036:000744</t>
  </si>
  <si>
    <t>12:0036:000744:0001:0001:00</t>
  </si>
  <si>
    <t>92F  :895005:00:------:--</t>
  </si>
  <si>
    <t>12:0025:000789</t>
  </si>
  <si>
    <t>12:0036:000745</t>
  </si>
  <si>
    <t>12:0036:000745:0001:0001:00</t>
  </si>
  <si>
    <t>92F  :895007:00:------:--</t>
  </si>
  <si>
    <t>12:0025:000790</t>
  </si>
  <si>
    <t>12:0036:000746</t>
  </si>
  <si>
    <t>12:0036:000746:0001:0001:00</t>
  </si>
  <si>
    <t>92F  :895008:00:------:--</t>
  </si>
  <si>
    <t>12:0025:000791</t>
  </si>
  <si>
    <t>12:0036:000747</t>
  </si>
  <si>
    <t>12:0036:000747:0001:0001:00</t>
  </si>
  <si>
    <t>92F  :895009:10:------:--</t>
  </si>
  <si>
    <t>12:0025:000792</t>
  </si>
  <si>
    <t>12:0036:000748</t>
  </si>
  <si>
    <t>12:0036:000748:0001:0001:00</t>
  </si>
  <si>
    <t>92F  :895010:20:895009:10</t>
  </si>
  <si>
    <t>12:0025:000793</t>
  </si>
  <si>
    <t>12:0036:000748:0002:0001:00</t>
  </si>
  <si>
    <t>92F  :895011:00:------:--</t>
  </si>
  <si>
    <t>12:0025:000794</t>
  </si>
  <si>
    <t>12:0036:000749</t>
  </si>
  <si>
    <t>12:0036:000749:0001:0001:00</t>
  </si>
  <si>
    <t>92F  :895012:00:------:--</t>
  </si>
  <si>
    <t>12:0025:000795</t>
  </si>
  <si>
    <t>12:0036:000750</t>
  </si>
  <si>
    <t>12:0036:000750:0001:0001:00</t>
  </si>
  <si>
    <t>92F  :895013:00:------:--</t>
  </si>
  <si>
    <t>12:0025:000796</t>
  </si>
  <si>
    <t>12:0036:000751</t>
  </si>
  <si>
    <t>12:0036:000751:0001:0001:00</t>
  </si>
  <si>
    <t>92F  :895014:00:------:--</t>
  </si>
  <si>
    <t>12:0025:000797</t>
  </si>
  <si>
    <t>12:0036:000752</t>
  </si>
  <si>
    <t>12:0036:000752:0001:0001:00</t>
  </si>
  <si>
    <t>92F  :895015:00:------:--</t>
  </si>
  <si>
    <t>12:0025:000798</t>
  </si>
  <si>
    <t>12:0036:000753</t>
  </si>
  <si>
    <t>12:0036:000753:0001:0001:00</t>
  </si>
  <si>
    <t>92F  :895016:00:------:--</t>
  </si>
  <si>
    <t>12:0025:000799</t>
  </si>
  <si>
    <t>12:0036:000754</t>
  </si>
  <si>
    <t>12:0036:000754:0001:0001:00</t>
  </si>
  <si>
    <t>92F  :895017:00:------:--</t>
  </si>
  <si>
    <t>12:0025:000800</t>
  </si>
  <si>
    <t>12:0036:000755</t>
  </si>
  <si>
    <t>12:0036:000755:0001:0001:00</t>
  </si>
  <si>
    <t>92F  :895018:00:------:--</t>
  </si>
  <si>
    <t>12:0025:000801</t>
  </si>
  <si>
    <t>12:0036:000756</t>
  </si>
  <si>
    <t>12:0036:000756:0001:0001:00</t>
  </si>
  <si>
    <t>92F  :895019:00:------:--</t>
  </si>
  <si>
    <t>12:0025:000802</t>
  </si>
  <si>
    <t>12:0036:000757</t>
  </si>
  <si>
    <t>12:0036:000757:0001:0001:00</t>
  </si>
  <si>
    <t>92F  :895020:00:------:--</t>
  </si>
  <si>
    <t>12:0025:000803</t>
  </si>
  <si>
    <t>12:0036:000758</t>
  </si>
  <si>
    <t>12:0036:000758:0001:0001:00</t>
  </si>
  <si>
    <t>92F  :895022:10:------:--</t>
  </si>
  <si>
    <t>12:0025:000804</t>
  </si>
  <si>
    <t>12:0036:000759</t>
  </si>
  <si>
    <t>12:0036:000759:0001:0001:00</t>
  </si>
  <si>
    <t>92F  :895023:20:895022:10</t>
  </si>
  <si>
    <t>12:0025:000805</t>
  </si>
  <si>
    <t>12:0036:000759:0002:0001:00</t>
  </si>
  <si>
    <t>92F  :895024:00:------:--</t>
  </si>
  <si>
    <t>12:0025:000806</t>
  </si>
  <si>
    <t>12:0036:000760</t>
  </si>
  <si>
    <t>12:0036:000760:0001:0001:00</t>
  </si>
  <si>
    <t>92F  :895025:00:------:--</t>
  </si>
  <si>
    <t>12:0025:000807</t>
  </si>
  <si>
    <t>12:0036:000761</t>
  </si>
  <si>
    <t>12:0036:000761:0001:0001:00</t>
  </si>
  <si>
    <t>92F  :895026:00:------:--</t>
  </si>
  <si>
    <t>12:0025:000808</t>
  </si>
  <si>
    <t>12:0036:000762</t>
  </si>
  <si>
    <t>12:0036:000762:0001:0001:00</t>
  </si>
  <si>
    <t>92F  :895028:00:------:--</t>
  </si>
  <si>
    <t>12:0025:000809</t>
  </si>
  <si>
    <t>12:0036:000763</t>
  </si>
  <si>
    <t>12:0036:000763:0001:0001:00</t>
  </si>
  <si>
    <t>92F  :895029:00:------:--</t>
  </si>
  <si>
    <t>12:0025:000810</t>
  </si>
  <si>
    <t>12:0036:000764</t>
  </si>
  <si>
    <t>12:0036:000764:0001:0001:00</t>
  </si>
  <si>
    <t>92F  :895030:00:------:--</t>
  </si>
  <si>
    <t>12:0025:000811</t>
  </si>
  <si>
    <t>12:0036:000765</t>
  </si>
  <si>
    <t>12:0036:000765:0001:0001:00</t>
  </si>
  <si>
    <t>92F  :895031:00:------:--</t>
  </si>
  <si>
    <t>12:0025:000812</t>
  </si>
  <si>
    <t>12:0036:000766</t>
  </si>
  <si>
    <t>12:0036:000766:0001:0001:00</t>
  </si>
  <si>
    <t>92F  :895032:00:------:--</t>
  </si>
  <si>
    <t>12:0025:000813</t>
  </si>
  <si>
    <t>12:0036:000767</t>
  </si>
  <si>
    <t>12:0036:000767:0001:0001:00</t>
  </si>
  <si>
    <t>92F  :895033:00:------:--</t>
  </si>
  <si>
    <t>12:0025:000814</t>
  </si>
  <si>
    <t>12:0036:000768</t>
  </si>
  <si>
    <t>12:0036:000768:0001:0001:00</t>
  </si>
  <si>
    <t>92F  :895034:00:------:--</t>
  </si>
  <si>
    <t>12:0025:000815</t>
  </si>
  <si>
    <t>12:0036:000769</t>
  </si>
  <si>
    <t>12:0036:000769:0001:0001:00</t>
  </si>
  <si>
    <t>92F  :895035:00:------:--</t>
  </si>
  <si>
    <t>12:0025:000816</t>
  </si>
  <si>
    <t>12:0036:000770</t>
  </si>
  <si>
    <t>12:0036:000770:0001:0001:00</t>
  </si>
  <si>
    <t>92F  :895036:00:------:--</t>
  </si>
  <si>
    <t>12:0025:000817</t>
  </si>
  <si>
    <t>12:0036:000771</t>
  </si>
  <si>
    <t>12:0036:000771:0001:0001:00</t>
  </si>
  <si>
    <t>92F  :895037:00:------:--</t>
  </si>
  <si>
    <t>12:0025:000818</t>
  </si>
  <si>
    <t>12:0036:000772</t>
  </si>
  <si>
    <t>12:0036:000772:0001:0001:00</t>
  </si>
  <si>
    <t>92F  :895038:00:------:--</t>
  </si>
  <si>
    <t>12:0025:000819</t>
  </si>
  <si>
    <t>12:0036:000773</t>
  </si>
  <si>
    <t>12:0036:000773:0001:0001:00</t>
  </si>
  <si>
    <t>92F  :895039:00:------:--</t>
  </si>
  <si>
    <t>12:0025:000820</t>
  </si>
  <si>
    <t>12:0036:000774</t>
  </si>
  <si>
    <t>12:0036:000774:0001:0001:00</t>
  </si>
  <si>
    <t>92F  :895040:00:------:--</t>
  </si>
  <si>
    <t>12:0025:000821</t>
  </si>
  <si>
    <t>12:0036:000775</t>
  </si>
  <si>
    <t>12:0036:000775:0001:0001:00</t>
  </si>
  <si>
    <t>92F  :895042:00:------:--</t>
  </si>
  <si>
    <t>12:0025:000822</t>
  </si>
  <si>
    <t>12:0036:000776</t>
  </si>
  <si>
    <t>12:0036:000776:0001:0001:00</t>
  </si>
  <si>
    <t>92F  :895043:00:------:--</t>
  </si>
  <si>
    <t>12:0025:000823</t>
  </si>
  <si>
    <t>12:0036:000777</t>
  </si>
  <si>
    <t>12:0036:000777:0001:0001:00</t>
  </si>
  <si>
    <t>92F  :895044:00:------:--</t>
  </si>
  <si>
    <t>12:0025:000824</t>
  </si>
  <si>
    <t>12:0036:000778</t>
  </si>
  <si>
    <t>12:0036:000778:0001:0001:00</t>
  </si>
  <si>
    <t>92F  :895045:00:------:--</t>
  </si>
  <si>
    <t>12:0025:000825</t>
  </si>
  <si>
    <t>12:0036:000779</t>
  </si>
  <si>
    <t>12:0036:000779:0001:0001:00</t>
  </si>
  <si>
    <t>92F  :895047:00:------:--</t>
  </si>
  <si>
    <t>12:0025:000826</t>
  </si>
  <si>
    <t>12:0036:000780</t>
  </si>
  <si>
    <t>12:0036:000780:0001:0001:00</t>
  </si>
  <si>
    <t>92F  :895048:10:------:--</t>
  </si>
  <si>
    <t>12:0025:000827</t>
  </si>
  <si>
    <t>12:0036:000781</t>
  </si>
  <si>
    <t>12:0036:000781:0001:0001:00</t>
  </si>
  <si>
    <t>92F  :895049:20:895048:10</t>
  </si>
  <si>
    <t>12:0025:000828</t>
  </si>
  <si>
    <t>12:0036:000781:0002:0001:00</t>
  </si>
  <si>
    <t>92F  :895050:00:------:--</t>
  </si>
  <si>
    <t>12:0025:000829</t>
  </si>
  <si>
    <t>12:0036:000782</t>
  </si>
  <si>
    <t>12:0036:000782:0001:0001:00</t>
  </si>
  <si>
    <t>92F  :895051:00:------:--</t>
  </si>
  <si>
    <t>12:0025:000830</t>
  </si>
  <si>
    <t>12:0036:000783</t>
  </si>
  <si>
    <t>12:0036:000783:0001:0001:00</t>
  </si>
  <si>
    <t>92F  :895052:00:------:--</t>
  </si>
  <si>
    <t>12:0025:000831</t>
  </si>
  <si>
    <t>12:0036:000784</t>
  </si>
  <si>
    <t>12:0036:000784:0001:0001:00</t>
  </si>
  <si>
    <t>92F  :895053:00:------:--</t>
  </si>
  <si>
    <t>12:0025:000832</t>
  </si>
  <si>
    <t>12:0036:000785</t>
  </si>
  <si>
    <t>12:0036:000785:0001:0001:00</t>
  </si>
  <si>
    <t>92F  :895054:00:------:--</t>
  </si>
  <si>
    <t>12:0025:000833</t>
  </si>
  <si>
    <t>12:0036:000786</t>
  </si>
  <si>
    <t>12:0036:000786:0001:0001:00</t>
  </si>
  <si>
    <t>92F  :895055:00:------:--</t>
  </si>
  <si>
    <t>12:0025:000834</t>
  </si>
  <si>
    <t>12:0036:000787</t>
  </si>
  <si>
    <t>12:0036:000787:0001:0001:00</t>
  </si>
  <si>
    <t>92F  :895056:00:------:--</t>
  </si>
  <si>
    <t>12:0025:000835</t>
  </si>
  <si>
    <t>12:0036:000788</t>
  </si>
  <si>
    <t>12:0036:000788:0001:0001:00</t>
  </si>
  <si>
    <t>92F  :895057:00:------:--</t>
  </si>
  <si>
    <t>12:0025:000836</t>
  </si>
  <si>
    <t>12:0036:000789</t>
  </si>
  <si>
    <t>12:0036:000789:0001:0001:00</t>
  </si>
  <si>
    <t>92F  :895058:00:------:--</t>
  </si>
  <si>
    <t>12:0025:000837</t>
  </si>
  <si>
    <t>12:0036:000790</t>
  </si>
  <si>
    <t>12:0036:000790:0001:0001:00</t>
  </si>
  <si>
    <t>92F  :895059:00:------:--</t>
  </si>
  <si>
    <t>12:0025:000838</t>
  </si>
  <si>
    <t>12:0036:000791</t>
  </si>
  <si>
    <t>12:0036:000791:0001:0001:00</t>
  </si>
  <si>
    <t>92F  :895060:00:------:--</t>
  </si>
  <si>
    <t>12:0025:000839</t>
  </si>
  <si>
    <t>12:0036:000792</t>
  </si>
  <si>
    <t>12:0036:000792:0001:0001:00</t>
  </si>
  <si>
    <t>92F  :895062:00:------:--</t>
  </si>
  <si>
    <t>12:0025:000840</t>
  </si>
  <si>
    <t>12:0036:000793</t>
  </si>
  <si>
    <t>12:0036:000793:0001:0001:00</t>
  </si>
  <si>
    <t>92F  :895063:00:------:--</t>
  </si>
  <si>
    <t>12:0025:000841</t>
  </si>
  <si>
    <t>12:0036:000794</t>
  </si>
  <si>
    <t>12:0036:000794:0001:0001:00</t>
  </si>
  <si>
    <t>92F  :895064:00:------:--</t>
  </si>
  <si>
    <t>12:0025:000842</t>
  </si>
  <si>
    <t>12:0036:000795</t>
  </si>
  <si>
    <t>12:0036:000795:0001:0001:00</t>
  </si>
  <si>
    <t>92F  :895065:00:------:--</t>
  </si>
  <si>
    <t>12:0025:000843</t>
  </si>
  <si>
    <t>12:0036:000796</t>
  </si>
  <si>
    <t>12:0036:000796:0001:0001:00</t>
  </si>
  <si>
    <t>92F  :895066:00:------:--</t>
  </si>
  <si>
    <t>12:0025:000844</t>
  </si>
  <si>
    <t>12:0036:000797</t>
  </si>
  <si>
    <t>12:0036:000797:0001:0001:00</t>
  </si>
  <si>
    <t>92F  :895067:00:------:--</t>
  </si>
  <si>
    <t>12:0025:000845</t>
  </si>
  <si>
    <t>12:0036:000798</t>
  </si>
  <si>
    <t>12:0036:000798:0001:0001:00</t>
  </si>
  <si>
    <t>92F  :895068:00:------:--</t>
  </si>
  <si>
    <t>12:0025:000846</t>
  </si>
  <si>
    <t>12:0036:000799</t>
  </si>
  <si>
    <t>12:0036:000799:0001:0001:00</t>
  </si>
  <si>
    <t>92F  :895069:00:------:--</t>
  </si>
  <si>
    <t>12:0025:000847</t>
  </si>
  <si>
    <t>12:0036:000800</t>
  </si>
  <si>
    <t>12:0036:000800:0001:0001:00</t>
  </si>
  <si>
    <t>92F  :895070:10:------:--</t>
  </si>
  <si>
    <t>12:0025:000848</t>
  </si>
  <si>
    <t>12:0036:000801</t>
  </si>
  <si>
    <t>12:0036:000801:0001:0001:00</t>
  </si>
  <si>
    <t>92F  :895071:20:895070:10</t>
  </si>
  <si>
    <t>12:0025:000849</t>
  </si>
  <si>
    <t>12:0036:000801:0002:0001:00</t>
  </si>
  <si>
    <t>92F  :895072:00:------:--</t>
  </si>
  <si>
    <t>12:0025:000850</t>
  </si>
  <si>
    <t>12:0036:000802</t>
  </si>
  <si>
    <t>12:0036:000802:0001:0001:00</t>
  </si>
  <si>
    <t>92F  :895073:00:------:--</t>
  </si>
  <si>
    <t>12:0025:000851</t>
  </si>
  <si>
    <t>12:0036:000803</t>
  </si>
  <si>
    <t>12:0036:000803:0001:0001:00</t>
  </si>
  <si>
    <t>92F  :895074:00:------:--</t>
  </si>
  <si>
    <t>12:0025:000852</t>
  </si>
  <si>
    <t>12:0036:000804</t>
  </si>
  <si>
    <t>12:0036:000804:0001:0001:00</t>
  </si>
  <si>
    <t>92F  :895075:00:------:--</t>
  </si>
  <si>
    <t>12:0025:000853</t>
  </si>
  <si>
    <t>12:0036:000805</t>
  </si>
  <si>
    <t>12:0036:000805:0001:0001:00</t>
  </si>
  <si>
    <t>92F  :895076:00:------:--</t>
  </si>
  <si>
    <t>12:0025:000854</t>
  </si>
  <si>
    <t>12:0036:000806</t>
  </si>
  <si>
    <t>12:0036:000806:0001:0001:00</t>
  </si>
  <si>
    <t>92F  :895077:00:------:--</t>
  </si>
  <si>
    <t>12:0025:000855</t>
  </si>
  <si>
    <t>12:0036:000807</t>
  </si>
  <si>
    <t>12:0036:000807:0001:0001:00</t>
  </si>
  <si>
    <t>92F  :895079:00:------:--</t>
  </si>
  <si>
    <t>12:0025:000856</t>
  </si>
  <si>
    <t>12:0036:000808</t>
  </si>
  <si>
    <t>12:0036:000808:0001:0001:00</t>
  </si>
  <si>
    <t>92F  :895080:00:------:--</t>
  </si>
  <si>
    <t>12:0025:000857</t>
  </si>
  <si>
    <t>12:0036:000809</t>
  </si>
  <si>
    <t>12:0036:000809:0001:0001:00</t>
  </si>
  <si>
    <t>92F  :895082:00:------:--</t>
  </si>
  <si>
    <t>12:0025:000858</t>
  </si>
  <si>
    <t>12:0036:000810</t>
  </si>
  <si>
    <t>12:0036:000810:0001:0001:00</t>
  </si>
  <si>
    <t>92F  :895083:00:------:--</t>
  </si>
  <si>
    <t>12:0025:000859</t>
  </si>
  <si>
    <t>12:0036:000811</t>
  </si>
  <si>
    <t>12:0036:000811:0001:0001:00</t>
  </si>
  <si>
    <t>92F  :895084:10:------:--</t>
  </si>
  <si>
    <t>12:0025:000860</t>
  </si>
  <si>
    <t>12:0036:000812</t>
  </si>
  <si>
    <t>12:0036:000812:0001:0001:00</t>
  </si>
  <si>
    <t>92F  :895085:20:895084:10</t>
  </si>
  <si>
    <t>12:0025:000861</t>
  </si>
  <si>
    <t>12:0036:000812:0002:0001:00</t>
  </si>
  <si>
    <t>92F  :895086:00:------:--</t>
  </si>
  <si>
    <t>12:0025:000862</t>
  </si>
  <si>
    <t>12:0036:000813</t>
  </si>
  <si>
    <t>12:0036:000813:0001:0001:00</t>
  </si>
  <si>
    <t>92F  :895088:00:------:--</t>
  </si>
  <si>
    <t>12:0025:000863</t>
  </si>
  <si>
    <t>12:0036:000814</t>
  </si>
  <si>
    <t>12:0036:000814:0001:0001:00</t>
  </si>
  <si>
    <t>92F  :895089:00:------:--</t>
  </si>
  <si>
    <t>12:0025:000864</t>
  </si>
  <si>
    <t>12:0036:000815</t>
  </si>
  <si>
    <t>12:0036:000815:0001:0001:00</t>
  </si>
  <si>
    <t>92F  :895090:00:------:--</t>
  </si>
  <si>
    <t>12:0025:000865</t>
  </si>
  <si>
    <t>12:0036:000816</t>
  </si>
  <si>
    <t>12:0036:000816:0001:0001:00</t>
  </si>
  <si>
    <t>92F  :895091:00:------:--</t>
  </si>
  <si>
    <t>12:0025:000866</t>
  </si>
  <si>
    <t>12:0036:000817</t>
  </si>
  <si>
    <t>12:0036:000817:0001:0001:00</t>
  </si>
  <si>
    <t>92F  :895092:00:------:--</t>
  </si>
  <si>
    <t>12:0025:000867</t>
  </si>
  <si>
    <t>12:0036:000818</t>
  </si>
  <si>
    <t>12:0036:000818:0001:0001:00</t>
  </si>
  <si>
    <t>92F  :895093:00:------:--</t>
  </si>
  <si>
    <t>12:0025:000868</t>
  </si>
  <si>
    <t>12:0036:000819</t>
  </si>
  <si>
    <t>12:0036:000819:0001:0001:00</t>
  </si>
  <si>
    <t>92F  :895094:00:------:--</t>
  </si>
  <si>
    <t>12:0025:000869</t>
  </si>
  <si>
    <t>12:0036:000820</t>
  </si>
  <si>
    <t>12:0036:000820:0001:0001:00</t>
  </si>
  <si>
    <t>92F  :895095:00:------:--</t>
  </si>
  <si>
    <t>12:0025:000870</t>
  </si>
  <si>
    <t>12:0036:000821</t>
  </si>
  <si>
    <t>12:0036:000821:0001:0001:00</t>
  </si>
  <si>
    <t>92F  :895096:00:------:--</t>
  </si>
  <si>
    <t>12:0025:000871</t>
  </si>
  <si>
    <t>12:0036:000822</t>
  </si>
  <si>
    <t>12:0036:000822:0001:0001:00</t>
  </si>
  <si>
    <t>92F  :895097:00:------:--</t>
  </si>
  <si>
    <t>12:0025:000872</t>
  </si>
  <si>
    <t>12:0036:000823</t>
  </si>
  <si>
    <t>12:0036:000823:0001:0001:00</t>
  </si>
  <si>
    <t>92F  :895098:00:------:--</t>
  </si>
  <si>
    <t>12:0025:000873</t>
  </si>
  <si>
    <t>12:0036:000824</t>
  </si>
  <si>
    <t>12:0036:000824:0001:0001:00</t>
  </si>
  <si>
    <t>92F  :895099:00:------:--</t>
  </si>
  <si>
    <t>12:0025:000874</t>
  </si>
  <si>
    <t>12:0036:000825</t>
  </si>
  <si>
    <t>12:0036:000825:0001:0001:00</t>
  </si>
  <si>
    <t>92F  :895100:00:------:--</t>
  </si>
  <si>
    <t>12:0025:000875</t>
  </si>
  <si>
    <t>12:0036:000826</t>
  </si>
  <si>
    <t>12:0036:000826:0001:0001:00</t>
  </si>
  <si>
    <t>92F  :895102:00:------:--</t>
  </si>
  <si>
    <t>12:0025:000876</t>
  </si>
  <si>
    <t>12:0036:000827</t>
  </si>
  <si>
    <t>12:0036:000827:0001:0001:00</t>
  </si>
  <si>
    <t>92F  :895103:00:------:--</t>
  </si>
  <si>
    <t>12:0025:000877</t>
  </si>
  <si>
    <t>12:0036:000828</t>
  </si>
  <si>
    <t>12:0036:000828:0001:0001:00</t>
  </si>
  <si>
    <t>92F  :895104:00:------:--</t>
  </si>
  <si>
    <t>12:0025:000878</t>
  </si>
  <si>
    <t>12:0036:000829</t>
  </si>
  <si>
    <t>12:0036:000829:0001:0001:00</t>
  </si>
  <si>
    <t>92F  :895105:00:------:--</t>
  </si>
  <si>
    <t>12:0025:000879</t>
  </si>
  <si>
    <t>12:0036:000830</t>
  </si>
  <si>
    <t>12:0036:000830:0001:0001:00</t>
  </si>
  <si>
    <t>92F  :895106:00:------:--</t>
  </si>
  <si>
    <t>12:0025:000880</t>
  </si>
  <si>
    <t>12:0036:000831</t>
  </si>
  <si>
    <t>12:0036:000831:0001:0001:00</t>
  </si>
  <si>
    <t>92F  :895107:00:------:--</t>
  </si>
  <si>
    <t>12:0025:000881</t>
  </si>
  <si>
    <t>12:0036:000832</t>
  </si>
  <si>
    <t>12:0036:000832:0001:0001:00</t>
  </si>
  <si>
    <t>92F  :895108:00:------:--</t>
  </si>
  <si>
    <t>12:0025:000882</t>
  </si>
  <si>
    <t>12:0036:000833</t>
  </si>
  <si>
    <t>12:0036:000833:0001:0001:00</t>
  </si>
  <si>
    <t>92F  :895110:00:------:--</t>
  </si>
  <si>
    <t>12:0025:000883</t>
  </si>
  <si>
    <t>12:0036:000834</t>
  </si>
  <si>
    <t>12:0036:000834:0001:0001:00</t>
  </si>
  <si>
    <t>92F  :895111:00:------:--</t>
  </si>
  <si>
    <t>12:0025:000884</t>
  </si>
  <si>
    <t>12:0036:000835</t>
  </si>
  <si>
    <t>12:0036:000835:0001:0001:00</t>
  </si>
  <si>
    <t>92F  :895112:00:------:--</t>
  </si>
  <si>
    <t>12:0025:000885</t>
  </si>
  <si>
    <t>12:0036:000836</t>
  </si>
  <si>
    <t>12:0036:000836:0001:0001:00</t>
  </si>
  <si>
    <t>92F  :895113:00:------:--</t>
  </si>
  <si>
    <t>12:0025:000886</t>
  </si>
  <si>
    <t>12:0036:000837</t>
  </si>
  <si>
    <t>12:0036:000837:0001:0001:00</t>
  </si>
  <si>
    <t>92F  :895114:00:------:--</t>
  </si>
  <si>
    <t>12:0025:000887</t>
  </si>
  <si>
    <t>12:0036:000838</t>
  </si>
  <si>
    <t>12:0036:000838:0001:0001:00</t>
  </si>
  <si>
    <t>92F  :895115:10:------:--</t>
  </si>
  <si>
    <t>12:0025:000888</t>
  </si>
  <si>
    <t>12:0036:000839</t>
  </si>
  <si>
    <t>12:0036:000839:0001:0001:00</t>
  </si>
  <si>
    <t>92F  :895116:20:895115:10</t>
  </si>
  <si>
    <t>12:0025:000889</t>
  </si>
  <si>
    <t>12:0036:000839:0002:0001:00</t>
  </si>
  <si>
    <t>92F  :895117:00:------:--</t>
  </si>
  <si>
    <t>12:0025:000890</t>
  </si>
  <si>
    <t>12:0036:000840</t>
  </si>
  <si>
    <t>12:0036:000840:0001:0001:00</t>
  </si>
  <si>
    <t>92F  :895118:00:------:--</t>
  </si>
  <si>
    <t>12:0025:000891</t>
  </si>
  <si>
    <t>12:0036:000841</t>
  </si>
  <si>
    <t>12:0036:000841:0001:0001:00</t>
  </si>
  <si>
    <t>92F  :895119:00:------:--</t>
  </si>
  <si>
    <t>12:0025:000892</t>
  </si>
  <si>
    <t>12:0036:000842</t>
  </si>
  <si>
    <t>12:0036:000842:0001:0001:00</t>
  </si>
  <si>
    <t>92F  :895120:00:------:--</t>
  </si>
  <si>
    <t>12:0025:000893</t>
  </si>
  <si>
    <t>12:0036:000843</t>
  </si>
  <si>
    <t>12:0036:000843:0001:0001:00</t>
  </si>
  <si>
    <t>92F  :895122:10:------:--</t>
  </si>
  <si>
    <t>12:0025:000894</t>
  </si>
  <si>
    <t>12:0036:000844</t>
  </si>
  <si>
    <t>12:0036:000844:0001:0001:00</t>
  </si>
  <si>
    <t>92F  :895123:20:895122:10</t>
  </si>
  <si>
    <t>12:0025:000895</t>
  </si>
  <si>
    <t>12:0036:000844:0002:0001:00</t>
  </si>
  <si>
    <t>92F  :895124:00:------:--</t>
  </si>
  <si>
    <t>12:0025:000896</t>
  </si>
  <si>
    <t>12:0036:000845</t>
  </si>
  <si>
    <t>12:0036:000845:0001:0001:00</t>
  </si>
  <si>
    <t>92F  :895125:00:------:--</t>
  </si>
  <si>
    <t>12:0025:000897</t>
  </si>
  <si>
    <t>12:0036:000846</t>
  </si>
  <si>
    <t>12:0036:000846:0001:0001:00</t>
  </si>
  <si>
    <t>92F  :895126:00:------:--</t>
  </si>
  <si>
    <t>12:0025:000898</t>
  </si>
  <si>
    <t>12:0036:000847</t>
  </si>
  <si>
    <t>12:0036:000847:0001:0001:00</t>
  </si>
  <si>
    <t>92F  :895127:00:------:--</t>
  </si>
  <si>
    <t>12:0025:000899</t>
  </si>
  <si>
    <t>12:0036:000848</t>
  </si>
  <si>
    <t>12:0036:000848:0001:0001:00</t>
  </si>
  <si>
    <t>92F  :895128:00:------:--</t>
  </si>
  <si>
    <t>12:0025:000900</t>
  </si>
  <si>
    <t>12:0036:000849</t>
  </si>
  <si>
    <t>12:0036:000849:0001:0001:00</t>
  </si>
  <si>
    <t>92F  :895129:00:------:--</t>
  </si>
  <si>
    <t>12:0025:000901</t>
  </si>
  <si>
    <t>12:0036:000850</t>
  </si>
  <si>
    <t>12:0036:000850:0001:0001:00</t>
  </si>
  <si>
    <t>92F  :895130:00:------:--</t>
  </si>
  <si>
    <t>12:0025:000902</t>
  </si>
  <si>
    <t>12:0036:000851</t>
  </si>
  <si>
    <t>12:0036:000851:0001:0001:00</t>
  </si>
  <si>
    <t>92F  :895131:00:------:--</t>
  </si>
  <si>
    <t>12:0025:000903</t>
  </si>
  <si>
    <t>12:0036:000852</t>
  </si>
  <si>
    <t>12:0036:000852:0001:0001:00</t>
  </si>
  <si>
    <t>92F  :895132:00:------:--</t>
  </si>
  <si>
    <t>12:0025:000904</t>
  </si>
  <si>
    <t>12:0036:000853</t>
  </si>
  <si>
    <t>12:0036:000853:0001:0001:00</t>
  </si>
  <si>
    <t>92F  :895133:00:------:--</t>
  </si>
  <si>
    <t>12:0025:000905</t>
  </si>
  <si>
    <t>12:0036:000854</t>
  </si>
  <si>
    <t>12:0036:000854:0001:0001:00</t>
  </si>
  <si>
    <t>92F  :895134:00:------:--</t>
  </si>
  <si>
    <t>12:0025:000906</t>
  </si>
  <si>
    <t>12:0036:000855</t>
  </si>
  <si>
    <t>12:0036:000855:0001:0001:00</t>
  </si>
  <si>
    <t>92F  :895135:00:------:--</t>
  </si>
  <si>
    <t>12:0025:000907</t>
  </si>
  <si>
    <t>12:0036:000856</t>
  </si>
  <si>
    <t>12:0036:000856:0001:0001:00</t>
  </si>
  <si>
    <t>92F  :895136:00:------:--</t>
  </si>
  <si>
    <t>12:0025:000908</t>
  </si>
  <si>
    <t>12:0036:000857</t>
  </si>
  <si>
    <t>12:0036:000857:0001:0001:00</t>
  </si>
  <si>
    <t>92F  :895138:00:------:--</t>
  </si>
  <si>
    <t>12:0025:000909</t>
  </si>
  <si>
    <t>12:0036:000858</t>
  </si>
  <si>
    <t>12:0036:000858:0001:0001:00</t>
  </si>
  <si>
    <t>92F  :895139:00:------:--</t>
  </si>
  <si>
    <t>12:0025:000910</t>
  </si>
  <si>
    <t>12:0036:000859</t>
  </si>
  <si>
    <t>12:0036:000859:0001:0001:00</t>
  </si>
  <si>
    <t>92F  :895140:00:------:--</t>
  </si>
  <si>
    <t>12:0025:000911</t>
  </si>
  <si>
    <t>12:0036:000860</t>
  </si>
  <si>
    <t>12:0036:000860:0001:0001:00</t>
  </si>
  <si>
    <t>92F  :895142:10:------:--</t>
  </si>
  <si>
    <t>12:0025:000912</t>
  </si>
  <si>
    <t>12:0036:000861</t>
  </si>
  <si>
    <t>12:0036:000861:0001:0001:00</t>
  </si>
  <si>
    <t>92F  :895143:20:895142:10</t>
  </si>
  <si>
    <t>12:0025:000913</t>
  </si>
  <si>
    <t>12:0036:000861:0002:0001:00</t>
  </si>
  <si>
    <t>92F  :895144:00:------:--</t>
  </si>
  <si>
    <t>12:0025:000914</t>
  </si>
  <si>
    <t>12:0036:000862</t>
  </si>
  <si>
    <t>12:0036:000862:0001:0001:00</t>
  </si>
  <si>
    <t>92F  :895145:00:------:--</t>
  </si>
  <si>
    <t>12:0025:000915</t>
  </si>
  <si>
    <t>12:0036:000863</t>
  </si>
  <si>
    <t>12:0036:000863:0001:0001:00</t>
  </si>
  <si>
    <t>92F  :895146:00:------:--</t>
  </si>
  <si>
    <t>12:0025:000916</t>
  </si>
  <si>
    <t>12:0036:000864</t>
  </si>
  <si>
    <t>12:0036:000864:0001:0001:00</t>
  </si>
  <si>
    <t>92F  :895147:00:------:--</t>
  </si>
  <si>
    <t>12:0025:000917</t>
  </si>
  <si>
    <t>12:0036:000865</t>
  </si>
  <si>
    <t>12:0036:000865:0001:0001:00</t>
  </si>
  <si>
    <t>92F  :895148:00:------:--</t>
  </si>
  <si>
    <t>12:0025:000918</t>
  </si>
  <si>
    <t>12:0036:000866</t>
  </si>
  <si>
    <t>12:0036:000866:0001:0001:00</t>
  </si>
  <si>
    <t>92F  :895149:00:------:--</t>
  </si>
  <si>
    <t>12:0025:000919</t>
  </si>
  <si>
    <t>12:0036:000867</t>
  </si>
  <si>
    <t>12:0036:000867:0001:0001:00</t>
  </si>
  <si>
    <t>92F  :895150:00:------:--</t>
  </si>
  <si>
    <t>12:0025:000920</t>
  </si>
  <si>
    <t>12:0036:000868</t>
  </si>
  <si>
    <t>12:0036:000868:0001:0001:00</t>
  </si>
  <si>
    <t>92F  :895151:00:------:--</t>
  </si>
  <si>
    <t>12:0025:000921</t>
  </si>
  <si>
    <t>12:0036:000869</t>
  </si>
  <si>
    <t>12:0036:000869:0001:0001:00</t>
  </si>
  <si>
    <t>92F  :895152:00:------:--</t>
  </si>
  <si>
    <t>12:0025:000922</t>
  </si>
  <si>
    <t>12:0036:000870</t>
  </si>
  <si>
    <t>12:0036:000870:0001:0001:00</t>
  </si>
  <si>
    <t>92F  :895153:00:------:--</t>
  </si>
  <si>
    <t>12:0025:000923</t>
  </si>
  <si>
    <t>12:0036:000871</t>
  </si>
  <si>
    <t>12:0036:000871:0001:0001:00</t>
  </si>
  <si>
    <t>92F  :895155:00:------:--</t>
  </si>
  <si>
    <t>12:0025:000924</t>
  </si>
  <si>
    <t>12:0036:000872</t>
  </si>
  <si>
    <t>12:0036:000872:0001:0001:00</t>
  </si>
  <si>
    <t>92F  :895156:00:------:--</t>
  </si>
  <si>
    <t>12:0025:000925</t>
  </si>
  <si>
    <t>12:0036:000873</t>
  </si>
  <si>
    <t>12:0036:000873:0001:0001:00</t>
  </si>
  <si>
    <t>92F  :895157:00:------:--</t>
  </si>
  <si>
    <t>12:0025:000926</t>
  </si>
  <si>
    <t>12:0036:000874</t>
  </si>
  <si>
    <t>12:0036:000874:0001:0001:00</t>
  </si>
  <si>
    <t>92F  :895158:00:------:--</t>
  </si>
  <si>
    <t>12:0025:000927</t>
  </si>
  <si>
    <t>12:0036:000875</t>
  </si>
  <si>
    <t>12:0036:000875:0001:0001:00</t>
  </si>
  <si>
    <t>92F  :895159:00:------:--</t>
  </si>
  <si>
    <t>12:0025:000928</t>
  </si>
  <si>
    <t>12:0036:000876</t>
  </si>
  <si>
    <t>12:0036:000876:0001:0001:00</t>
  </si>
  <si>
    <t>92F  :895160:00:------:--</t>
  </si>
  <si>
    <t>12:0025:000929</t>
  </si>
  <si>
    <t>12:0036:000877</t>
  </si>
  <si>
    <t>12:0036:000877:0001:0001:00</t>
  </si>
  <si>
    <t>92F  :895162:00:------:--</t>
  </si>
  <si>
    <t>12:0025:000930</t>
  </si>
  <si>
    <t>12:0036:000878</t>
  </si>
  <si>
    <t>12:0036:000878:0001:0001:00</t>
  </si>
  <si>
    <t>92F  :895163:00:------:--</t>
  </si>
  <si>
    <t>12:0025:000931</t>
  </si>
  <si>
    <t>12:0036:000879</t>
  </si>
  <si>
    <t>12:0036:000879:0001:0001:00</t>
  </si>
  <si>
    <t>92F  :895164:00:------:--</t>
  </si>
  <si>
    <t>12:0025:000932</t>
  </si>
  <si>
    <t>12:0036:000880</t>
  </si>
  <si>
    <t>12:0036:000880:0001:0001:00</t>
  </si>
  <si>
    <t>92F  :895165:10:------:--</t>
  </si>
  <si>
    <t>12:0025:000933</t>
  </si>
  <si>
    <t>12:0036:000881</t>
  </si>
  <si>
    <t>12:0036:000881:0001:0001:00</t>
  </si>
  <si>
    <t>92F  :895166:20:895165:10</t>
  </si>
  <si>
    <t>12:0025:000934</t>
  </si>
  <si>
    <t>12:0036:000881:0002:0001:00</t>
  </si>
  <si>
    <t>92F  :895167:00:------:--</t>
  </si>
  <si>
    <t>12:0025:000935</t>
  </si>
  <si>
    <t>12:0036:000882</t>
  </si>
  <si>
    <t>12:0036:000882:0001:0001:00</t>
  </si>
  <si>
    <t>92F  :895168:00:------:--</t>
  </si>
  <si>
    <t>12:0025:000936</t>
  </si>
  <si>
    <t>12:0036:000883</t>
  </si>
  <si>
    <t>12:0036:000883:0001:0001:00</t>
  </si>
  <si>
    <t>92F  :895169:00:------:--</t>
  </si>
  <si>
    <t>12:0025:000937</t>
  </si>
  <si>
    <t>12:0036:000884</t>
  </si>
  <si>
    <t>12:0036:000884:0001:0001:00</t>
  </si>
  <si>
    <t>92F  :895170:00:------:--</t>
  </si>
  <si>
    <t>12:0025:000938</t>
  </si>
  <si>
    <t>12:0036:000885</t>
  </si>
  <si>
    <t>12:0036:000885:0001:0001:00</t>
  </si>
  <si>
    <t>92F  :895171:00:------:--</t>
  </si>
  <si>
    <t>12:0025:000939</t>
  </si>
  <si>
    <t>12:0036:000886</t>
  </si>
  <si>
    <t>12:0036:000886:0001:0001:00</t>
  </si>
  <si>
    <t>92F  :895172:00:------:--</t>
  </si>
  <si>
    <t>12:0025:000940</t>
  </si>
  <si>
    <t>12:0036:000887</t>
  </si>
  <si>
    <t>12:0036:000887:0001:0001:00</t>
  </si>
  <si>
    <t>92F  :895173:00:------:--</t>
  </si>
  <si>
    <t>12:0025:000941</t>
  </si>
  <si>
    <t>12:0036:000888</t>
  </si>
  <si>
    <t>12:0036:000888:0001:0001:00</t>
  </si>
  <si>
    <t>92F  :895174:00:------:--</t>
  </si>
  <si>
    <t>12:0025:000942</t>
  </si>
  <si>
    <t>12:0036:000889</t>
  </si>
  <si>
    <t>12:0036:000889:0001:0001:00</t>
  </si>
  <si>
    <t>92F  :895175:00:------:--</t>
  </si>
  <si>
    <t>12:0025:000943</t>
  </si>
  <si>
    <t>12:0036:000890</t>
  </si>
  <si>
    <t>12:0036:000890:0001:0001:00</t>
  </si>
  <si>
    <t>92F  :895176:00:------:--</t>
  </si>
  <si>
    <t>12:0025:000944</t>
  </si>
  <si>
    <t>12:0036:000891</t>
  </si>
  <si>
    <t>12:0036:000891:0001:0001:00</t>
  </si>
  <si>
    <t>92F  :895178:00:------:--</t>
  </si>
  <si>
    <t>12:0025:000945</t>
  </si>
  <si>
    <t>12:0036:000892</t>
  </si>
  <si>
    <t>12:0036:000892:0001:0001:00</t>
  </si>
  <si>
    <t>92F  :895179:00:------:--</t>
  </si>
  <si>
    <t>12:0025:000946</t>
  </si>
  <si>
    <t>12:0036:000893</t>
  </si>
  <si>
    <t>12:0036:000893:0001:0001:00</t>
  </si>
  <si>
    <t>92F  :895180:00:------:--</t>
  </si>
  <si>
    <t>12:0025:000947</t>
  </si>
  <si>
    <t>12:0036:000894</t>
  </si>
  <si>
    <t>12:0036:000894:0001:0001:00</t>
  </si>
  <si>
    <t>92F  :895182:10:------:--</t>
  </si>
  <si>
    <t>12:0025:000948</t>
  </si>
  <si>
    <t>12:0036:000895</t>
  </si>
  <si>
    <t>12:0036:000895:0001:0001:00</t>
  </si>
  <si>
    <t>92F  :895183:20:895182:10</t>
  </si>
  <si>
    <t>12:0025:000949</t>
  </si>
  <si>
    <t>12:0036:000895:0002:0001:00</t>
  </si>
  <si>
    <t>92F  :895184:00:------:--</t>
  </si>
  <si>
    <t>12:0025:000950</t>
  </si>
  <si>
    <t>12:0036:000896</t>
  </si>
  <si>
    <t>12:0036:000896:0001:0001:00</t>
  </si>
  <si>
    <t>92F  :895185:00:------:--</t>
  </si>
  <si>
    <t>12:0025:000951</t>
  </si>
  <si>
    <t>12:0036:000897</t>
  </si>
  <si>
    <t>12:0036:000897:0001:0001:00</t>
  </si>
  <si>
    <t>92F  :895186:00:------:--</t>
  </si>
  <si>
    <t>12:0025:000952</t>
  </si>
  <si>
    <t>12:0036:000898</t>
  </si>
  <si>
    <t>12:0036:000898:0001:0001:00</t>
  </si>
  <si>
    <t>92F  :895187:00:------:--</t>
  </si>
  <si>
    <t>12:0025:000953</t>
  </si>
  <si>
    <t>12:0036:000899</t>
  </si>
  <si>
    <t>12:0036:000899:0001:0001:00</t>
  </si>
  <si>
    <t>92F  :895188:00:------:--</t>
  </si>
  <si>
    <t>12:0025:000954</t>
  </si>
  <si>
    <t>12:0036:000900</t>
  </si>
  <si>
    <t>12:0036:000900:0001:0001:00</t>
  </si>
  <si>
    <t>92F  :895189:00:------:--</t>
  </si>
  <si>
    <t>12:0025:000955</t>
  </si>
  <si>
    <t>12:0036:000901</t>
  </si>
  <si>
    <t>12:0036:000901:0001:0001:00</t>
  </si>
  <si>
    <t>92F  :895190:00:------:--</t>
  </si>
  <si>
    <t>12:0025:000956</t>
  </si>
  <si>
    <t>12:0036:000902</t>
  </si>
  <si>
    <t>12:0036:000902:0001:0001:00</t>
  </si>
  <si>
    <t>92F  :895191:00:------:--</t>
  </si>
  <si>
    <t>12:0025:000957</t>
  </si>
  <si>
    <t>12:0036:000903</t>
  </si>
  <si>
    <t>12:0036:000903:0001:0001:00</t>
  </si>
  <si>
    <t>92F  :895192:00:------:--</t>
  </si>
  <si>
    <t>12:0025:000958</t>
  </si>
  <si>
    <t>12:0036:000904</t>
  </si>
  <si>
    <t>12:0036:000904:0001:0001:00</t>
  </si>
  <si>
    <t>92F  :895193:00:------:--</t>
  </si>
  <si>
    <t>12:0025:000959</t>
  </si>
  <si>
    <t>12:0036:000905</t>
  </si>
  <si>
    <t>12:0036:000905:0001:0001:00</t>
  </si>
  <si>
    <t>92F  :895194:00:------:--</t>
  </si>
  <si>
    <t>12:0025:000960</t>
  </si>
  <si>
    <t>12:0036:000906</t>
  </si>
  <si>
    <t>12:0036:000906:0001:0001:00</t>
  </si>
  <si>
    <t>92F  :895195:00:------:--</t>
  </si>
  <si>
    <t>12:0025:000961</t>
  </si>
  <si>
    <t>12:0036:000907</t>
  </si>
  <si>
    <t>12:0036:000907:0001:0001:00</t>
  </si>
  <si>
    <t>92F  :895196:00:------:--</t>
  </si>
  <si>
    <t>12:0025:000962</t>
  </si>
  <si>
    <t>12:0036:000908</t>
  </si>
  <si>
    <t>12:0036:000908:0001:0001:00</t>
  </si>
  <si>
    <t>92G  :891002:00:------:--</t>
  </si>
  <si>
    <t>12:0028:000001</t>
  </si>
  <si>
    <t>12:0037:000001</t>
  </si>
  <si>
    <t>12:0037:000001:0001:0001:00</t>
  </si>
  <si>
    <t>92G  :891003:00:------:--</t>
  </si>
  <si>
    <t>12:0028:000002</t>
  </si>
  <si>
    <t>12:0037:000002</t>
  </si>
  <si>
    <t>12:0037:000002:0001:0001:00</t>
  </si>
  <si>
    <t>92G  :891004:00:------:--</t>
  </si>
  <si>
    <t>12:0028:000003</t>
  </si>
  <si>
    <t>12:0037:000003</t>
  </si>
  <si>
    <t>12:0037:000003:0001:0001:00</t>
  </si>
  <si>
    <t>92G  :891005:00:------:--</t>
  </si>
  <si>
    <t>12:0028:000004</t>
  </si>
  <si>
    <t>12:0037:000004</t>
  </si>
  <si>
    <t>12:0037:000004:0001:0001:00</t>
  </si>
  <si>
    <t>92G  :891006:10:------:--</t>
  </si>
  <si>
    <t>12:0028:000005</t>
  </si>
  <si>
    <t>12:0037:000005</t>
  </si>
  <si>
    <t>12:0037:000005:0001:0001:00</t>
  </si>
  <si>
    <t>92G  :891007:20:891006:10</t>
  </si>
  <si>
    <t>12:0028:000006</t>
  </si>
  <si>
    <t>12:0037:000005:0002:0001:00</t>
  </si>
  <si>
    <t>92G  :891008:00:------:--</t>
  </si>
  <si>
    <t>12:0028:000007</t>
  </si>
  <si>
    <t>12:0037:000006</t>
  </si>
  <si>
    <t>12:0037:000006:0001:0001:00</t>
  </si>
  <si>
    <t>92G  :891009:00:------:--</t>
  </si>
  <si>
    <t>12:0028:000008</t>
  </si>
  <si>
    <t>12:0037:000007</t>
  </si>
  <si>
    <t>12:0037:000007:0001:0001:00</t>
  </si>
  <si>
    <t>92G  :891011:00:------:--</t>
  </si>
  <si>
    <t>12:0028:000009</t>
  </si>
  <si>
    <t>12:0037:000008</t>
  </si>
  <si>
    <t>12:0037:000008:0001:0001:00</t>
  </si>
  <si>
    <t>92G  :891012:00:------:--</t>
  </si>
  <si>
    <t>12:0028:000010</t>
  </si>
  <si>
    <t>12:0037:000009</t>
  </si>
  <si>
    <t>12:0037:000009:0001:0001:00</t>
  </si>
  <si>
    <t>92G  :891013:00:------:--</t>
  </si>
  <si>
    <t>12:0028:000011</t>
  </si>
  <si>
    <t>12:0037:000010</t>
  </si>
  <si>
    <t>12:0037:000010:0001:0001:00</t>
  </si>
  <si>
    <t>92G  :891014:00:------:--</t>
  </si>
  <si>
    <t>12:0028:000012</t>
  </si>
  <si>
    <t>12:0037:000011</t>
  </si>
  <si>
    <t>12:0037:000011:0001:0001:00</t>
  </si>
  <si>
    <t>92G  :891015:00:------:--</t>
  </si>
  <si>
    <t>12:0028:000013</t>
  </si>
  <si>
    <t>12:0037:000012</t>
  </si>
  <si>
    <t>12:0037:000012:0001:0001:00</t>
  </si>
  <si>
    <t>92G  :891016:00:------:--</t>
  </si>
  <si>
    <t>12:0028:000014</t>
  </si>
  <si>
    <t>12:0037:000013</t>
  </si>
  <si>
    <t>12:0037:000013:0001:0001:00</t>
  </si>
  <si>
    <t>92G  :891017:00:------:--</t>
  </si>
  <si>
    <t>12:0028:000015</t>
  </si>
  <si>
    <t>12:0037:000014</t>
  </si>
  <si>
    <t>12:0037:000014:0001:0001:00</t>
  </si>
  <si>
    <t>92G  :891018:00:------:--</t>
  </si>
  <si>
    <t>12:0028:000016</t>
  </si>
  <si>
    <t>12:0037:000015</t>
  </si>
  <si>
    <t>12:0037:000015:0001:0001:00</t>
  </si>
  <si>
    <t>92G  :891019:00:------:--</t>
  </si>
  <si>
    <t>12:0028:000017</t>
  </si>
  <si>
    <t>12:0037:000016</t>
  </si>
  <si>
    <t>12:0037:000016:0001:0001:00</t>
  </si>
  <si>
    <t>92G  :891020:00:------:--</t>
  </si>
  <si>
    <t>12:0028:000018</t>
  </si>
  <si>
    <t>12:0037:000017</t>
  </si>
  <si>
    <t>12:0037:000017:0001:0001:00</t>
  </si>
  <si>
    <t>92G  :891022:00:------:--</t>
  </si>
  <si>
    <t>12:0028:000019</t>
  </si>
  <si>
    <t>12:0037:000018</t>
  </si>
  <si>
    <t>12:0037:000018:0001:0001:00</t>
  </si>
  <si>
    <t>92G  :891023:00:------:--</t>
  </si>
  <si>
    <t>12:0028:000020</t>
  </si>
  <si>
    <t>12:0037:000019</t>
  </si>
  <si>
    <t>12:0037:000019:0001:0001:00</t>
  </si>
  <si>
    <t>92G  :891024:00:------:--</t>
  </si>
  <si>
    <t>12:0028:000021</t>
  </si>
  <si>
    <t>12:0037:000020</t>
  </si>
  <si>
    <t>12:0037:000020:0001:0001:00</t>
  </si>
  <si>
    <t>92G  :891026:00:------:--</t>
  </si>
  <si>
    <t>12:0028:000022</t>
  </si>
  <si>
    <t>12:0037:000021</t>
  </si>
  <si>
    <t>12:0037:000021:0001:0001:00</t>
  </si>
  <si>
    <t>92G  :891027:00:------:--</t>
  </si>
  <si>
    <t>12:0028:000023</t>
  </si>
  <si>
    <t>12:0037:000022</t>
  </si>
  <si>
    <t>12:0037:000022:0001:0001:00</t>
  </si>
  <si>
    <t>92G  :891028:10:------:--</t>
  </si>
  <si>
    <t>12:0028:000024</t>
  </si>
  <si>
    <t>12:0037:000023</t>
  </si>
  <si>
    <t>12:0037:000023:0001:0001:00</t>
  </si>
  <si>
    <t>92G  :891029:20:891028:10</t>
  </si>
  <si>
    <t>12:0028:000025</t>
  </si>
  <si>
    <t>12:0037:000023:0002:0001:00</t>
  </si>
  <si>
    <t>92G  :891030:00:------:--</t>
  </si>
  <si>
    <t>12:0028:000026</t>
  </si>
  <si>
    <t>12:0037:000024</t>
  </si>
  <si>
    <t>12:0037:000024:0001:0001:00</t>
  </si>
  <si>
    <t>92G  :891031:00:------:--</t>
  </si>
  <si>
    <t>12:0028:000027</t>
  </si>
  <si>
    <t>12:0037:000025</t>
  </si>
  <si>
    <t>12:0037:000025:0001:0001:00</t>
  </si>
  <si>
    <t>92G  :891032:00:------:--</t>
  </si>
  <si>
    <t>12:0028:000028</t>
  </si>
  <si>
    <t>12:0037:000026</t>
  </si>
  <si>
    <t>12:0037:000026:0001:0001:00</t>
  </si>
  <si>
    <t>92G  :891033:00:------:--</t>
  </si>
  <si>
    <t>12:0028:000029</t>
  </si>
  <si>
    <t>12:0037:000027</t>
  </si>
  <si>
    <t>12:0037:000027:0001:0001:00</t>
  </si>
  <si>
    <t>92G  :891034:00:------:--</t>
  </si>
  <si>
    <t>12:0028:000030</t>
  </si>
  <si>
    <t>12:0037:000028</t>
  </si>
  <si>
    <t>12:0037:000028:0001:0001:00</t>
  </si>
  <si>
    <t>92G  :891035:00:------:--</t>
  </si>
  <si>
    <t>12:0028:000031</t>
  </si>
  <si>
    <t>12:0037:000029</t>
  </si>
  <si>
    <t>12:0037:000029:0001:0001:00</t>
  </si>
  <si>
    <t>92G  :891036:00:------:--</t>
  </si>
  <si>
    <t>12:0028:000032</t>
  </si>
  <si>
    <t>12:0037:000030</t>
  </si>
  <si>
    <t>12:0037:000030:0001:0001:00</t>
  </si>
  <si>
    <t>92G  :891037:00:------:--</t>
  </si>
  <si>
    <t>12:0028:000033</t>
  </si>
  <si>
    <t>12:0037:000031</t>
  </si>
  <si>
    <t>12:0037:000031:0001:0001:00</t>
  </si>
  <si>
    <t>92G  :891038:00:------:--</t>
  </si>
  <si>
    <t>12:0028:000034</t>
  </si>
  <si>
    <t>12:0037:000032</t>
  </si>
  <si>
    <t>12:0037:000032:0001:0001:00</t>
  </si>
  <si>
    <t>92G  :891039:10:------:--</t>
  </si>
  <si>
    <t>12:0028:000035</t>
  </si>
  <si>
    <t>12:0037:000033</t>
  </si>
  <si>
    <t>12:0037:000033:0001:0001:00</t>
  </si>
  <si>
    <t>0081:ff__2</t>
  </si>
  <si>
    <t>92G  :891040:20:891039:10</t>
  </si>
  <si>
    <t>12:0028:000036</t>
  </si>
  <si>
    <t>12:0037:000033:0002:0001:00</t>
  </si>
  <si>
    <t>0082:ff__2</t>
  </si>
  <si>
    <t>92G  :891042:00:------:--</t>
  </si>
  <si>
    <t>12:0028:000037</t>
  </si>
  <si>
    <t>12:0037:000034</t>
  </si>
  <si>
    <t>12:0037:000034:0001:0001:00</t>
  </si>
  <si>
    <t>92G  :891043:00:------:--</t>
  </si>
  <si>
    <t>12:0028:000038</t>
  </si>
  <si>
    <t>12:0037:000035</t>
  </si>
  <si>
    <t>12:0037:000035:0001:0001:00</t>
  </si>
  <si>
    <t>92G  :891045:00:------:--</t>
  </si>
  <si>
    <t>12:0028:000039</t>
  </si>
  <si>
    <t>12:0037:000036</t>
  </si>
  <si>
    <t>12:0037:000036:0001:0001:00</t>
  </si>
  <si>
    <t>92G  :891046:10:------:--</t>
  </si>
  <si>
    <t>12:0028:000040</t>
  </si>
  <si>
    <t>12:0037:000037</t>
  </si>
  <si>
    <t>12:0037:000037:0001:0001:00</t>
  </si>
  <si>
    <t>92G  :891047:20:891046:10</t>
  </si>
  <si>
    <t>12:0028:000041</t>
  </si>
  <si>
    <t>12:0037:000037:0002:0001:00</t>
  </si>
  <si>
    <t>92G  :891048:00:------:--</t>
  </si>
  <si>
    <t>12:0028:000042</t>
  </si>
  <si>
    <t>12:0037:000038</t>
  </si>
  <si>
    <t>12:0037:000038:0001:0001:00</t>
  </si>
  <si>
    <t>92G  :891049:00:------:--</t>
  </si>
  <si>
    <t>12:0028:000043</t>
  </si>
  <si>
    <t>12:0037:000039</t>
  </si>
  <si>
    <t>12:0037:000039:0001:0001:00</t>
  </si>
  <si>
    <t>92G  :891050:00:------:--</t>
  </si>
  <si>
    <t>12:0028:000044</t>
  </si>
  <si>
    <t>12:0037:000040</t>
  </si>
  <si>
    <t>12:0037:000040:0001:0001:00</t>
  </si>
  <si>
    <t>92G  :891051:00:------:--</t>
  </si>
  <si>
    <t>12:0028:000045</t>
  </si>
  <si>
    <t>12:0037:000041</t>
  </si>
  <si>
    <t>12:0037:000041:0001:0001:00</t>
  </si>
  <si>
    <t>92G  :891052:00:------:--</t>
  </si>
  <si>
    <t>12:0028:000046</t>
  </si>
  <si>
    <t>12:0037:000042</t>
  </si>
  <si>
    <t>12:0037:000042:0001:0001:00</t>
  </si>
  <si>
    <t>92G  :891053:00:------:--</t>
  </si>
  <si>
    <t>12:0028:000047</t>
  </si>
  <si>
    <t>12:0037:000043</t>
  </si>
  <si>
    <t>12:0037:000043:0001:0001:00</t>
  </si>
  <si>
    <t>92G  :891054:00:------:--</t>
  </si>
  <si>
    <t>12:0028:000048</t>
  </si>
  <si>
    <t>12:0037:000044</t>
  </si>
  <si>
    <t>12:0037:000044:0001:0001:00</t>
  </si>
  <si>
    <t>92G  :891055:00:------:--</t>
  </si>
  <si>
    <t>12:0028:000049</t>
  </si>
  <si>
    <t>12:0037:000045</t>
  </si>
  <si>
    <t>12:0037:000045:0001:0001:00</t>
  </si>
  <si>
    <t>92G  :891056:00:------:--</t>
  </si>
  <si>
    <t>12:0028:000050</t>
  </si>
  <si>
    <t>12:0037:000046</t>
  </si>
  <si>
    <t>12:0037:000046:0001:0001:00</t>
  </si>
  <si>
    <t>92G  :891057:00:------:--</t>
  </si>
  <si>
    <t>12:0028:000051</t>
  </si>
  <si>
    <t>12:0037:000047</t>
  </si>
  <si>
    <t>12:0037:000047:0001:0001:00</t>
  </si>
  <si>
    <t>92G  :891058:00:------:--</t>
  </si>
  <si>
    <t>12:0028:000052</t>
  </si>
  <si>
    <t>12:0037:000048</t>
  </si>
  <si>
    <t>12:0037:000048:0001:0001:00</t>
  </si>
  <si>
    <t>92G  :891059:00:------:--</t>
  </si>
  <si>
    <t>12:0028:000053</t>
  </si>
  <si>
    <t>12:0037:000049</t>
  </si>
  <si>
    <t>12:0037:000049:0001:0001:00</t>
  </si>
  <si>
    <t>92G  :891060:00:------:--</t>
  </si>
  <si>
    <t>12:0028:000054</t>
  </si>
  <si>
    <t>12:0037:000050</t>
  </si>
  <si>
    <t>12:0037:000050:0001:0001:00</t>
  </si>
  <si>
    <t>92G  :891062:00:------:--</t>
  </si>
  <si>
    <t>12:0028:000055</t>
  </si>
  <si>
    <t>12:0037:000051</t>
  </si>
  <si>
    <t>12:0037:000051:0001:0001:00</t>
  </si>
  <si>
    <t>92G  :891064:00:------:--</t>
  </si>
  <si>
    <t>12:0028:000056</t>
  </si>
  <si>
    <t>12:0037:000052</t>
  </si>
  <si>
    <t>12:0037:000052:0001:0001:00</t>
  </si>
  <si>
    <t>92G  :891065:00:------:--</t>
  </si>
  <si>
    <t>12:0028:000057</t>
  </si>
  <si>
    <t>12:0037:000053</t>
  </si>
  <si>
    <t>12:0037:000053:0001:0001:00</t>
  </si>
  <si>
    <t>92G  :891066:00:------:--</t>
  </si>
  <si>
    <t>12:0028:000058</t>
  </si>
  <si>
    <t>12:0037:000054</t>
  </si>
  <si>
    <t>12:0037:000054:0001:0001:00</t>
  </si>
  <si>
    <t>92G  :891067:00:------:--</t>
  </si>
  <si>
    <t>12:0028:000059</t>
  </si>
  <si>
    <t>12:0037:000055</t>
  </si>
  <si>
    <t>12:0037:000055:0001:0001:00</t>
  </si>
  <si>
    <t>92G  :891068:00:------:--</t>
  </si>
  <si>
    <t>12:0028:000060</t>
  </si>
  <si>
    <t>12:0037:000056</t>
  </si>
  <si>
    <t>12:0037:000056:0001:0001:00</t>
  </si>
  <si>
    <t>92G  :891069:00:------:--</t>
  </si>
  <si>
    <t>12:0028:000061</t>
  </si>
  <si>
    <t>12:0037:000057</t>
  </si>
  <si>
    <t>12:0037:000057:0001:0001:00</t>
  </si>
  <si>
    <t>92G  :891070:00:------:--</t>
  </si>
  <si>
    <t>12:0028:000062</t>
  </si>
  <si>
    <t>12:0037:000058</t>
  </si>
  <si>
    <t>12:0037:000058:0001:0001:00</t>
  </si>
  <si>
    <t>92G  :891071:00:------:--</t>
  </si>
  <si>
    <t>12:0028:000063</t>
  </si>
  <si>
    <t>12:0037:000059</t>
  </si>
  <si>
    <t>12:0037:000059:0001:0001:00</t>
  </si>
  <si>
    <t>92G  :891072:00:------:--</t>
  </si>
  <si>
    <t>12:0028:000064</t>
  </si>
  <si>
    <t>12:0037:000060</t>
  </si>
  <si>
    <t>12:0037:000060:0001:0001:00</t>
  </si>
  <si>
    <t>92G  :891073:10:------:--</t>
  </si>
  <si>
    <t>12:0028:000065</t>
  </si>
  <si>
    <t>12:0037:000061</t>
  </si>
  <si>
    <t>12:0037:000061:0001:0001:00</t>
  </si>
  <si>
    <t>92G  :891074:20:891073:10</t>
  </si>
  <si>
    <t>12:0028:000066</t>
  </si>
  <si>
    <t>12:0037:000061:0002:0001:00</t>
  </si>
  <si>
    <t>92G  :891075:00:------:--</t>
  </si>
  <si>
    <t>12:0028:000067</t>
  </si>
  <si>
    <t>12:0037:000062</t>
  </si>
  <si>
    <t>12:0037:000062:0001:0001:00</t>
  </si>
  <si>
    <t>92G  :891076:00:------:--</t>
  </si>
  <si>
    <t>12:0028:000068</t>
  </si>
  <si>
    <t>12:0037:000063</t>
  </si>
  <si>
    <t>12:0037:000063:0001:0001:00</t>
  </si>
  <si>
    <t>92G  :891077:00:------:--</t>
  </si>
  <si>
    <t>12:0028:000069</t>
  </si>
  <si>
    <t>12:0037:000064</t>
  </si>
  <si>
    <t>12:0037:000064:0001:0001:00</t>
  </si>
  <si>
    <t>92G  :891078:00:------:--</t>
  </si>
  <si>
    <t>12:0028:000070</t>
  </si>
  <si>
    <t>12:0037:000065</t>
  </si>
  <si>
    <t>12:0037:000065:0001:0001:00</t>
  </si>
  <si>
    <t>92G  :891079:00:------:--</t>
  </si>
  <si>
    <t>12:0028:000071</t>
  </si>
  <si>
    <t>12:0037:000066</t>
  </si>
  <si>
    <t>12:0037:000066:0001:0001:00</t>
  </si>
  <si>
    <t>92G  :891080:00:------:--</t>
  </si>
  <si>
    <t>12:0028:000072</t>
  </si>
  <si>
    <t>12:0037:000067</t>
  </si>
  <si>
    <t>12:0037:000067:0001:0001:00</t>
  </si>
  <si>
    <t>92G  :891082:00:------:--</t>
  </si>
  <si>
    <t>12:0028:000073</t>
  </si>
  <si>
    <t>12:0037:000068</t>
  </si>
  <si>
    <t>12:0037:000068:0001:0001:00</t>
  </si>
  <si>
    <t>92G  :891083:00:------:--</t>
  </si>
  <si>
    <t>12:0028:000074</t>
  </si>
  <si>
    <t>12:0037:000069</t>
  </si>
  <si>
    <t>12:0037:000069:0001:0001:00</t>
  </si>
  <si>
    <t>92G  :891084:00:------:--</t>
  </si>
  <si>
    <t>12:0028:000075</t>
  </si>
  <si>
    <t>12:0037:000070</t>
  </si>
  <si>
    <t>12:0037:000070:0001:0001:00</t>
  </si>
  <si>
    <t>92G  :891085:00:------:--</t>
  </si>
  <si>
    <t>12:0028:000076</t>
  </si>
  <si>
    <t>12:0037:000071</t>
  </si>
  <si>
    <t>12:0037:000071:0001:0001:00</t>
  </si>
  <si>
    <t>92G  :891086:00:------:--</t>
  </si>
  <si>
    <t>12:0028:000077</t>
  </si>
  <si>
    <t>12:0037:000072</t>
  </si>
  <si>
    <t>12:0037:000072:0001:0001:00</t>
  </si>
  <si>
    <t>92G  :891087:00:------:--</t>
  </si>
  <si>
    <t>12:0028:000078</t>
  </si>
  <si>
    <t>12:0037:000073</t>
  </si>
  <si>
    <t>12:0037:000073:0001:0001:00</t>
  </si>
  <si>
    <t>92G  :891088:00:------:--</t>
  </si>
  <si>
    <t>12:0028:000079</t>
  </si>
  <si>
    <t>12:0037:000074</t>
  </si>
  <si>
    <t>12:0037:000074:0001:0001:00</t>
  </si>
  <si>
    <t>92G  :891089:00:------:--</t>
  </si>
  <si>
    <t>12:0028:000080</t>
  </si>
  <si>
    <t>12:0037:000075</t>
  </si>
  <si>
    <t>12:0037:000075:0001:0001:00</t>
  </si>
  <si>
    <t>92G  :891090:00:------:--</t>
  </si>
  <si>
    <t>12:0028:000081</t>
  </si>
  <si>
    <t>12:0037:000076</t>
  </si>
  <si>
    <t>12:0037:000076:0001:0001:00</t>
  </si>
  <si>
    <t>92G  :891091:00:------:--</t>
  </si>
  <si>
    <t>12:0028:000082</t>
  </si>
  <si>
    <t>12:0037:000077</t>
  </si>
  <si>
    <t>12:0037:000077:0001:0001:00</t>
  </si>
  <si>
    <t>92G  :891092:00:------:--</t>
  </si>
  <si>
    <t>12:0028:000083</t>
  </si>
  <si>
    <t>12:0037:000078</t>
  </si>
  <si>
    <t>12:0037:000078:0001:0001:00</t>
  </si>
  <si>
    <t>92G  :891093:00:------:--</t>
  </si>
  <si>
    <t>12:0028:000084</t>
  </si>
  <si>
    <t>12:0037:000079</t>
  </si>
  <si>
    <t>12:0037:000079:0001:0001:00</t>
  </si>
  <si>
    <t>92G  :891095:10:------:--</t>
  </si>
  <si>
    <t>12:0028:000085</t>
  </si>
  <si>
    <t>12:0037:000080</t>
  </si>
  <si>
    <t>12:0037:000080:0001:0001:00</t>
  </si>
  <si>
    <t>92G  :891096:20:891095:10</t>
  </si>
  <si>
    <t>12:0028:000086</t>
  </si>
  <si>
    <t>12:0037:000080:0002:0001:00</t>
  </si>
  <si>
    <t>92G  :891097:00:------:--</t>
  </si>
  <si>
    <t>12:0028:000087</t>
  </si>
  <si>
    <t>12:0037:000081</t>
  </si>
  <si>
    <t>12:0037:000081:0001:0001:00</t>
  </si>
  <si>
    <t>92G  :891098:00:------:--</t>
  </si>
  <si>
    <t>12:0028:000088</t>
  </si>
  <si>
    <t>12:0037:000082</t>
  </si>
  <si>
    <t>12:0037:000082:0001:0001:00</t>
  </si>
  <si>
    <t>92G  :891099:00:------:--</t>
  </si>
  <si>
    <t>12:0028:000089</t>
  </si>
  <si>
    <t>12:0037:000083</t>
  </si>
  <si>
    <t>12:0037:000083:0001:0001:00</t>
  </si>
  <si>
    <t>92G  :891100:00:------:--</t>
  </si>
  <si>
    <t>12:0028:000090</t>
  </si>
  <si>
    <t>12:0037:000084</t>
  </si>
  <si>
    <t>12:0037:000084:0001:0001:00</t>
  </si>
  <si>
    <t>92G  :891102:00:------:--</t>
  </si>
  <si>
    <t>12:0028:000091</t>
  </si>
  <si>
    <t>12:0037:000085</t>
  </si>
  <si>
    <t>12:0037:000085:0001:0001:00</t>
  </si>
  <si>
    <t>92G  :891103:00:------:--</t>
  </si>
  <si>
    <t>12:0028:000092</t>
  </si>
  <si>
    <t>12:0037:000086</t>
  </si>
  <si>
    <t>12:0037:000086:0001:0001:00</t>
  </si>
  <si>
    <t>92G  :891105:00:------:--</t>
  </si>
  <si>
    <t>12:0028:000093</t>
  </si>
  <si>
    <t>12:0037:000087</t>
  </si>
  <si>
    <t>12:0037:000087:0001:0001:00</t>
  </si>
  <si>
    <t>92G  :891106:00:------:--</t>
  </si>
  <si>
    <t>12:0028:000094</t>
  </si>
  <si>
    <t>12:0037:000088</t>
  </si>
  <si>
    <t>12:0037:000088:0001:0001:00</t>
  </si>
  <si>
    <t>92G  :891107:00:------:--</t>
  </si>
  <si>
    <t>12:0028:000095</t>
  </si>
  <si>
    <t>12:0037:000089</t>
  </si>
  <si>
    <t>12:0037:000089:0001:0001:00</t>
  </si>
  <si>
    <t>92G  :891108:00:------:--</t>
  </si>
  <si>
    <t>12:0028:000096</t>
  </si>
  <si>
    <t>12:0037:000090</t>
  </si>
  <si>
    <t>12:0037:000090:0001:0001:00</t>
  </si>
  <si>
    <t>92G  :891109:10:------:--</t>
  </si>
  <si>
    <t>12:0028:000097</t>
  </si>
  <si>
    <t>12:0037:000091</t>
  </si>
  <si>
    <t>12:0037:000091:0001:0001:00</t>
  </si>
  <si>
    <t>92G  :891110:20:891109:10</t>
  </si>
  <si>
    <t>12:0028:000098</t>
  </si>
  <si>
    <t>12:0037:000091:0002:0001:00</t>
  </si>
  <si>
    <t>92G  :891111:00:------:--</t>
  </si>
  <si>
    <t>12:0028:000099</t>
  </si>
  <si>
    <t>12:0037:000092</t>
  </si>
  <si>
    <t>12:0037:000092:0001:0001:00</t>
  </si>
  <si>
    <t>92G  :891112:00:------:--</t>
  </si>
  <si>
    <t>12:0028:000100</t>
  </si>
  <si>
    <t>12:0037:000093</t>
  </si>
  <si>
    <t>12:0037:000093:0001:0001:00</t>
  </si>
  <si>
    <t>92G  :891113:00:------:--</t>
  </si>
  <si>
    <t>12:0028:000101</t>
  </si>
  <si>
    <t>12:0037:000094</t>
  </si>
  <si>
    <t>12:0037:000094:0001:0001:00</t>
  </si>
  <si>
    <t>92G  :891114:00:------:--</t>
  </si>
  <si>
    <t>12:0028:000102</t>
  </si>
  <si>
    <t>12:0037:000095</t>
  </si>
  <si>
    <t>12:0037:000095:0001:0001:00</t>
  </si>
  <si>
    <t>92G  :891115:00:------:--</t>
  </si>
  <si>
    <t>12:0028:000103</t>
  </si>
  <si>
    <t>12:0037:000096</t>
  </si>
  <si>
    <t>12:0037:000096:0001:0001:00</t>
  </si>
  <si>
    <t>92G  :891116:00:------:--</t>
  </si>
  <si>
    <t>12:0028:000104</t>
  </si>
  <si>
    <t>12:0037:000097</t>
  </si>
  <si>
    <t>12:0037:000097:0001:0001:00</t>
  </si>
  <si>
    <t>92G  :891117:00:------:--</t>
  </si>
  <si>
    <t>12:0028:000105</t>
  </si>
  <si>
    <t>12:0037:000098</t>
  </si>
  <si>
    <t>12:0037:000098:0001:0001:00</t>
  </si>
  <si>
    <t>92G  :891118:00:------:--</t>
  </si>
  <si>
    <t>12:0028:000106</t>
  </si>
  <si>
    <t>12:0037:000099</t>
  </si>
  <si>
    <t>12:0037:000099:0001:0001:00</t>
  </si>
  <si>
    <t>92G  :891119:00:------:--</t>
  </si>
  <si>
    <t>12:0028:000107</t>
  </si>
  <si>
    <t>12:0037:000100</t>
  </si>
  <si>
    <t>12:0037:000100:0001:0001:00</t>
  </si>
  <si>
    <t>92G  :891120:00:------:--</t>
  </si>
  <si>
    <t>12:0028:000108</t>
  </si>
  <si>
    <t>12:0037:000101</t>
  </si>
  <si>
    <t>12:0037:000101:0001:0001:00</t>
  </si>
  <si>
    <t>92G  :891122:00:------:--</t>
  </si>
  <si>
    <t>12:0028:000109</t>
  </si>
  <si>
    <t>12:0037:000102</t>
  </si>
  <si>
    <t>12:0037:000102:0001:0001:00</t>
  </si>
  <si>
    <t>92G  :891123:10:------:--</t>
  </si>
  <si>
    <t>12:0028:000110</t>
  </si>
  <si>
    <t>12:0037:000103</t>
  </si>
  <si>
    <t>12:0037:000103:0001:0001:00</t>
  </si>
  <si>
    <t>92G  :891124:20:891123:10</t>
  </si>
  <si>
    <t>12:0028:000111</t>
  </si>
  <si>
    <t>12:0037:000103:0002:0001:00</t>
  </si>
  <si>
    <t>92G  :891125:00:------:--</t>
  </si>
  <si>
    <t>12:0028:000112</t>
  </si>
  <si>
    <t>12:0037:000104</t>
  </si>
  <si>
    <t>12:0037:000104:0001:0001:00</t>
  </si>
  <si>
    <t>92G  :891126:00:------:--</t>
  </si>
  <si>
    <t>12:0028:000113</t>
  </si>
  <si>
    <t>12:0037:000105</t>
  </si>
  <si>
    <t>12:0037:000105:0001:0001:00</t>
  </si>
  <si>
    <t>92G  :891127:00:------:--</t>
  </si>
  <si>
    <t>12:0028:000114</t>
  </si>
  <si>
    <t>12:0037:000106</t>
  </si>
  <si>
    <t>12:0037:000106:0001:0001:00</t>
  </si>
  <si>
    <t>92G  :891128:00:------:--</t>
  </si>
  <si>
    <t>12:0028:000115</t>
  </si>
  <si>
    <t>12:0037:000107</t>
  </si>
  <si>
    <t>12:0037:000107:0001:0001:00</t>
  </si>
  <si>
    <t>92G  :891129:00:------:--</t>
  </si>
  <si>
    <t>12:0028:000116</t>
  </si>
  <si>
    <t>12:0037:000108</t>
  </si>
  <si>
    <t>12:0037:000108:0001:0001:00</t>
  </si>
  <si>
    <t>92G  :891130:00:------:--</t>
  </si>
  <si>
    <t>12:0028:000117</t>
  </si>
  <si>
    <t>12:0037:000109</t>
  </si>
  <si>
    <t>12:0037:000109:0001:0001:00</t>
  </si>
  <si>
    <t>92G  :891131:00:------:--</t>
  </si>
  <si>
    <t>12:0028:000118</t>
  </si>
  <si>
    <t>12:0037:000110</t>
  </si>
  <si>
    <t>12:0037:000110:0001:0001:00</t>
  </si>
  <si>
    <t>92G  :891132:00:------:--</t>
  </si>
  <si>
    <t>12:0028:000119</t>
  </si>
  <si>
    <t>12:0037:000111</t>
  </si>
  <si>
    <t>12:0037:000111:0001:0001:00</t>
  </si>
  <si>
    <t>92G  :891133:00:------:--</t>
  </si>
  <si>
    <t>12:0028:000120</t>
  </si>
  <si>
    <t>12:0037:000112</t>
  </si>
  <si>
    <t>12:0037:000112:0001:0001:00</t>
  </si>
  <si>
    <t>92G  :891134:00:------:--</t>
  </si>
  <si>
    <t>12:0028:000121</t>
  </si>
  <si>
    <t>12:0037:000113</t>
  </si>
  <si>
    <t>12:0037:000113:0001:0001:00</t>
  </si>
  <si>
    <t>92G  :891136:00:------:--</t>
  </si>
  <si>
    <t>12:0028:000122</t>
  </si>
  <si>
    <t>12:0037:000114</t>
  </si>
  <si>
    <t>12:0037:000114:0001:0001:00</t>
  </si>
  <si>
    <t>92G  :891137:10:------:--</t>
  </si>
  <si>
    <t>12:0028:000123</t>
  </si>
  <si>
    <t>12:0037:000115</t>
  </si>
  <si>
    <t>12:0037:000115:0001:0001:00</t>
  </si>
  <si>
    <t>92G  :891138:20:891137:10</t>
  </si>
  <si>
    <t>12:0028:000124</t>
  </si>
  <si>
    <t>12:0037:000115:0002:0001:00</t>
  </si>
  <si>
    <t>92G  :891139:00:------:--</t>
  </si>
  <si>
    <t>12:0028:000125</t>
  </si>
  <si>
    <t>12:0037:000116</t>
  </si>
  <si>
    <t>12:0037:000116:0001:0001:00</t>
  </si>
  <si>
    <t>92G  :891140:00:------:--</t>
  </si>
  <si>
    <t>12:0028:000126</t>
  </si>
  <si>
    <t>12:0037:000117</t>
  </si>
  <si>
    <t>12:0037:000117:0001:0001:00</t>
  </si>
  <si>
    <t>92G  :891142:00:------:--</t>
  </si>
  <si>
    <t>12:0028:000127</t>
  </si>
  <si>
    <t>12:0037:000118</t>
  </si>
  <si>
    <t>12:0037:000118:0001:0001:00</t>
  </si>
  <si>
    <t>92G  :891143:00:------:--</t>
  </si>
  <si>
    <t>12:0028:000128</t>
  </si>
  <si>
    <t>12:0037:000119</t>
  </si>
  <si>
    <t>12:0037:000119:0001:0001:00</t>
  </si>
  <si>
    <t>92G  :891144:10:------:--</t>
  </si>
  <si>
    <t>12:0028:000129</t>
  </si>
  <si>
    <t>12:0037:000120</t>
  </si>
  <si>
    <t>12:0037:000120:0001:0001:00</t>
  </si>
  <si>
    <t>92G  :891145:20:891144:10</t>
  </si>
  <si>
    <t>12:0028:000130</t>
  </si>
  <si>
    <t>12:0037:000120:0002:0001:00</t>
  </si>
  <si>
    <t>92G  :891147:00:------:--</t>
  </si>
  <si>
    <t>12:0028:000131</t>
  </si>
  <si>
    <t>12:0037:000121</t>
  </si>
  <si>
    <t>12:0037:000121:0001:0001:00</t>
  </si>
  <si>
    <t>92G  :891148:00:------:--</t>
  </si>
  <si>
    <t>12:0028:000132</t>
  </si>
  <si>
    <t>12:0037:000122</t>
  </si>
  <si>
    <t>12:0037:000122:0001:0001:00</t>
  </si>
  <si>
    <t>92G  :891149:00:------:--</t>
  </si>
  <si>
    <t>12:0028:000133</t>
  </si>
  <si>
    <t>12:0037:000123</t>
  </si>
  <si>
    <t>12:0037:000123:0001:0001:00</t>
  </si>
  <si>
    <t>92G  :891150:00:------:--</t>
  </si>
  <si>
    <t>12:0028:000134</t>
  </si>
  <si>
    <t>12:0037:000124</t>
  </si>
  <si>
    <t>12:0037:000124:0001:0001:00</t>
  </si>
  <si>
    <t>92G  :891152:00:------:--</t>
  </si>
  <si>
    <t>12:0028:000135</t>
  </si>
  <si>
    <t>12:0037:000125</t>
  </si>
  <si>
    <t>12:0037:000125:0001:0001:00</t>
  </si>
  <si>
    <t>92G  :891153:00:------:--</t>
  </si>
  <si>
    <t>12:0028:000136</t>
  </si>
  <si>
    <t>12:0037:000126</t>
  </si>
  <si>
    <t>12:0037:000126:0001:0001:00</t>
  </si>
  <si>
    <t>92G  :891154:00:------:--</t>
  </si>
  <si>
    <t>12:0028:000137</t>
  </si>
  <si>
    <t>12:0037:000127</t>
  </si>
  <si>
    <t>12:0037:000127:0001:0001:00</t>
  </si>
  <si>
    <t>92G  :891155:00:------:--</t>
  </si>
  <si>
    <t>12:0028:000138</t>
  </si>
  <si>
    <t>12:0037:000128</t>
  </si>
  <si>
    <t>12:0037:000128:0001:0001:00</t>
  </si>
  <si>
    <t>92G  :891156:00:------:--</t>
  </si>
  <si>
    <t>12:0028:000139</t>
  </si>
  <si>
    <t>12:0037:000129</t>
  </si>
  <si>
    <t>12:0037:000129:0001:0001:00</t>
  </si>
  <si>
    <t>92G  :891157:00:------:--</t>
  </si>
  <si>
    <t>12:0028:000140</t>
  </si>
  <si>
    <t>12:0037:000130</t>
  </si>
  <si>
    <t>12:0037:000130:0001:0001:00</t>
  </si>
  <si>
    <t>92G  :891158:00:------:--</t>
  </si>
  <si>
    <t>12:0028:000141</t>
  </si>
  <si>
    <t>12:0037:000131</t>
  </si>
  <si>
    <t>12:0037:000131:0001:0001:00</t>
  </si>
  <si>
    <t>92G  :891159:00:------:--</t>
  </si>
  <si>
    <t>12:0028:000142</t>
  </si>
  <si>
    <t>12:0037:000132</t>
  </si>
  <si>
    <t>12:0037:000132:0001:0001:00</t>
  </si>
  <si>
    <t>92G  :891160:00:------:--</t>
  </si>
  <si>
    <t>12:0028:000143</t>
  </si>
  <si>
    <t>12:0037:000133</t>
  </si>
  <si>
    <t>12:0037:000133:0001:0001:00</t>
  </si>
  <si>
    <t>92G  :891162:00:------:--</t>
  </si>
  <si>
    <t>12:0028:000144</t>
  </si>
  <si>
    <t>12:0037:000134</t>
  </si>
  <si>
    <t>12:0037:000134:0001:0001:00</t>
  </si>
  <si>
    <t>92G  :891164:00:------:--</t>
  </si>
  <si>
    <t>12:0028:000145</t>
  </si>
  <si>
    <t>12:0037:000135</t>
  </si>
  <si>
    <t>12:0037:000135:0001:0001:00</t>
  </si>
  <si>
    <t>92G  :891165:00:------:--</t>
  </si>
  <si>
    <t>12:0028:000146</t>
  </si>
  <si>
    <t>12:0037:000136</t>
  </si>
  <si>
    <t>12:0037:000136:0001:0001:00</t>
  </si>
  <si>
    <t>92G  :891166:00:------:--</t>
  </si>
  <si>
    <t>12:0028:000147</t>
  </si>
  <si>
    <t>12:0037:000137</t>
  </si>
  <si>
    <t>12:0037:000137:0001:0001:00</t>
  </si>
  <si>
    <t>92G  :891167:00:------:--</t>
  </si>
  <si>
    <t>12:0028:000148</t>
  </si>
  <si>
    <t>12:0037:000138</t>
  </si>
  <si>
    <t>12:0037:000138:0001:0001:00</t>
  </si>
  <si>
    <t>92G  :891168:00:------:--</t>
  </si>
  <si>
    <t>12:0028:000149</t>
  </si>
  <si>
    <t>12:0037:000139</t>
  </si>
  <si>
    <t>12:0037:000139:0001:0001:00</t>
  </si>
  <si>
    <t>92G  :891169:10:------:--</t>
  </si>
  <si>
    <t>12:0028:000150</t>
  </si>
  <si>
    <t>12:0037:000140</t>
  </si>
  <si>
    <t>12:0037:000140:0001:0001:00</t>
  </si>
  <si>
    <t>92G  :891170:20:891169:10</t>
  </si>
  <si>
    <t>12:0028:000151</t>
  </si>
  <si>
    <t>12:0037:000140:0002:0001:00</t>
  </si>
  <si>
    <t>92G  :891171:00:------:--</t>
  </si>
  <si>
    <t>12:0028:000152</t>
  </si>
  <si>
    <t>12:0037:000141</t>
  </si>
  <si>
    <t>12:0037:000141:0001:0001:00</t>
  </si>
  <si>
    <t>92G  :891172:00:------:--</t>
  </si>
  <si>
    <t>12:0028:000153</t>
  </si>
  <si>
    <t>12:0037:000142</t>
  </si>
  <si>
    <t>12:0037:000142:0001:0001:00</t>
  </si>
  <si>
    <t>92G  :891173:00:------:--</t>
  </si>
  <si>
    <t>12:0028:000154</t>
  </si>
  <si>
    <t>12:0037:000143</t>
  </si>
  <si>
    <t>12:0037:000143:0001:0001:00</t>
  </si>
  <si>
    <t>92G  :891174:00:------:--</t>
  </si>
  <si>
    <t>12:0028:000155</t>
  </si>
  <si>
    <t>12:0037:000144</t>
  </si>
  <si>
    <t>12:0037:000144:0001:0001:00</t>
  </si>
  <si>
    <t>92G  :891175:00:------:--</t>
  </si>
  <si>
    <t>12:0028:000156</t>
  </si>
  <si>
    <t>12:0037:000145</t>
  </si>
  <si>
    <t>12:0037:000145:0001:0001:00</t>
  </si>
  <si>
    <t>92G  :891176:00:------:--</t>
  </si>
  <si>
    <t>12:0028:000157</t>
  </si>
  <si>
    <t>12:0037:000146</t>
  </si>
  <si>
    <t>12:0037:000146:0001:0001:00</t>
  </si>
  <si>
    <t>92G  :891177:00:------:--</t>
  </si>
  <si>
    <t>12:0028:000158</t>
  </si>
  <si>
    <t>12:0037:000147</t>
  </si>
  <si>
    <t>12:0037:000147:0001:0001:00</t>
  </si>
  <si>
    <t>92G  :891178:00:------:--</t>
  </si>
  <si>
    <t>12:0028:000159</t>
  </si>
  <si>
    <t>12:0037:000148</t>
  </si>
  <si>
    <t>12:0037:000148:0001:0001:00</t>
  </si>
  <si>
    <t>92G  :891179:00:------:--</t>
  </si>
  <si>
    <t>12:0028:000160</t>
  </si>
  <si>
    <t>12:0037:000149</t>
  </si>
  <si>
    <t>12:0037:000149:0001:0001:00</t>
  </si>
  <si>
    <t>92G  :891180:00:------:--</t>
  </si>
  <si>
    <t>12:0028:000161</t>
  </si>
  <si>
    <t>12:0037:000150</t>
  </si>
  <si>
    <t>12:0037:000150:0001:0001:00</t>
  </si>
  <si>
    <t>92G  :891182:00:------:--</t>
  </si>
  <si>
    <t>12:0028:000162</t>
  </si>
  <si>
    <t>12:0037:000151</t>
  </si>
  <si>
    <t>12:0037:000151:0001:0001:00</t>
  </si>
  <si>
    <t>92G  :891183:00:------:--</t>
  </si>
  <si>
    <t>12:0028:000163</t>
  </si>
  <si>
    <t>12:0037:000152</t>
  </si>
  <si>
    <t>12:0037:000152:0001:0001:00</t>
  </si>
  <si>
    <t>92G  :891184:00:------:--</t>
  </si>
  <si>
    <t>12:0028:000164</t>
  </si>
  <si>
    <t>12:0037:000153</t>
  </si>
  <si>
    <t>12:0037:000153:0001:0001:00</t>
  </si>
  <si>
    <t>92G  :891185:00:------:--</t>
  </si>
  <si>
    <t>12:0028:000165</t>
  </si>
  <si>
    <t>12:0037:000154</t>
  </si>
  <si>
    <t>12:0037:000154:0001:0001:00</t>
  </si>
  <si>
    <t>92G  :891186:00:------:--</t>
  </si>
  <si>
    <t>12:0028:000166</t>
  </si>
  <si>
    <t>12:0037:000155</t>
  </si>
  <si>
    <t>12:0037:000155:0001:0001:00</t>
  </si>
  <si>
    <t>92G  :891187:00:------:--</t>
  </si>
  <si>
    <t>12:0028:000167</t>
  </si>
  <si>
    <t>12:0037:000156</t>
  </si>
  <si>
    <t>12:0037:000156:0001:0001:00</t>
  </si>
  <si>
    <t>92G  :891188:00:------:--</t>
  </si>
  <si>
    <t>12:0028:000168</t>
  </si>
  <si>
    <t>12:0037:000157</t>
  </si>
  <si>
    <t>12:0037:000157:0001:0001:00</t>
  </si>
  <si>
    <t>92G  :891189:00:------:--</t>
  </si>
  <si>
    <t>12:0028:000169</t>
  </si>
  <si>
    <t>12:0037:000158</t>
  </si>
  <si>
    <t>12:0037:000158:0001:0001:00</t>
  </si>
  <si>
    <t>92G  :891190:00:------:--</t>
  </si>
  <si>
    <t>12:0028:000170</t>
  </si>
  <si>
    <t>12:0037:000159</t>
  </si>
  <si>
    <t>12:0037:000159:0001:0001:00</t>
  </si>
  <si>
    <t>92G  :891192:00:------:--</t>
  </si>
  <si>
    <t>12:0028:000171</t>
  </si>
  <si>
    <t>12:0037:000160</t>
  </si>
  <si>
    <t>12:0037:000160:0001:0001:00</t>
  </si>
  <si>
    <t>92G  :891193:00:------:--</t>
  </si>
  <si>
    <t>12:0028:000172</t>
  </si>
  <si>
    <t>12:0037:000161</t>
  </si>
  <si>
    <t>12:0037:000161:0001:0001:00</t>
  </si>
  <si>
    <t>92G  :891194:00:------:--</t>
  </si>
  <si>
    <t>12:0028:000173</t>
  </si>
  <si>
    <t>12:0037:000162</t>
  </si>
  <si>
    <t>12:0037:000162:0001:0001:00</t>
  </si>
  <si>
    <t>92G  :891195:10:------:--</t>
  </si>
  <si>
    <t>12:0028:000174</t>
  </si>
  <si>
    <t>12:0037:000163</t>
  </si>
  <si>
    <t>12:0037:000163:0001:0001:00</t>
  </si>
  <si>
    <t>92G  :891196:20:891195:10</t>
  </si>
  <si>
    <t>12:0028:000175</t>
  </si>
  <si>
    <t>12:0037:000163:0002:0001:00</t>
  </si>
  <si>
    <t>92G  :891197:00:------:--</t>
  </si>
  <si>
    <t>12:0028:000176</t>
  </si>
  <si>
    <t>12:0037:000164</t>
  </si>
  <si>
    <t>12:0037:000164:0001:0001:00</t>
  </si>
  <si>
    <t>92G  :891198:00:------:--</t>
  </si>
  <si>
    <t>12:0028:000177</t>
  </si>
  <si>
    <t>12:0037:000165</t>
  </si>
  <si>
    <t>12:0037:000165:0001:0001:00</t>
  </si>
  <si>
    <t>92G  :891199:00:------:--</t>
  </si>
  <si>
    <t>12:0028:000178</t>
  </si>
  <si>
    <t>12:0037:000166</t>
  </si>
  <si>
    <t>12:0037:000166:0001:0001:00</t>
  </si>
  <si>
    <t>92G  :891200:00:------:--</t>
  </si>
  <si>
    <t>12:0028:000179</t>
  </si>
  <si>
    <t>12:0037:000167</t>
  </si>
  <si>
    <t>12:0037:000167:0001:0001:00</t>
  </si>
  <si>
    <t>92G  :891202:00:------:--</t>
  </si>
  <si>
    <t>12:0028:000180</t>
  </si>
  <si>
    <t>12:0037:000168</t>
  </si>
  <si>
    <t>12:0037:000168:0001:0001:00</t>
  </si>
  <si>
    <t>92G  :891203:00:------:--</t>
  </si>
  <si>
    <t>12:0028:000181</t>
  </si>
  <si>
    <t>12:0037:000169</t>
  </si>
  <si>
    <t>12:0037:000169:0001:0001:00</t>
  </si>
  <si>
    <t>92G  :891204:00:------:--</t>
  </si>
  <si>
    <t>12:0028:000182</t>
  </si>
  <si>
    <t>12:0037:000170</t>
  </si>
  <si>
    <t>12:0037:000170:0001:0001:00</t>
  </si>
  <si>
    <t>92G  :891205:00:------:--</t>
  </si>
  <si>
    <t>12:0028:000183</t>
  </si>
  <si>
    <t>12:0037:000171</t>
  </si>
  <si>
    <t>12:0037:000171:0001:0001:00</t>
  </si>
  <si>
    <t>92G  :891206:00:------:--</t>
  </si>
  <si>
    <t>12:0028:000184</t>
  </si>
  <si>
    <t>12:0037:000172</t>
  </si>
  <si>
    <t>12:0037:000172:0001:0001:00</t>
  </si>
  <si>
    <t>92G  :891207:00:------:--</t>
  </si>
  <si>
    <t>12:0028:000185</t>
  </si>
  <si>
    <t>12:0037:000173</t>
  </si>
  <si>
    <t>12:0037:000173:0001:0001:00</t>
  </si>
  <si>
    <t>92G  :891208:00:------:--</t>
  </si>
  <si>
    <t>12:0028:000186</t>
  </si>
  <si>
    <t>12:0037:000174</t>
  </si>
  <si>
    <t>12:0037:000174:0001:0001:00</t>
  </si>
  <si>
    <t>92G  :891209:00:------:--</t>
  </si>
  <si>
    <t>12:0028:000187</t>
  </si>
  <si>
    <t>12:0037:000175</t>
  </si>
  <si>
    <t>12:0037:000175:0001:0001:00</t>
  </si>
  <si>
    <t>92G  :891211:00:------:--</t>
  </si>
  <si>
    <t>12:0028:000188</t>
  </si>
  <si>
    <t>12:0037:000176</t>
  </si>
  <si>
    <t>12:0037:000176:0001:0001:00</t>
  </si>
  <si>
    <t>92G  :891212:00:------:--</t>
  </si>
  <si>
    <t>12:0028:000189</t>
  </si>
  <si>
    <t>12:0037:000177</t>
  </si>
  <si>
    <t>12:0037:000177:0001:0001:00</t>
  </si>
  <si>
    <t>92G  :891213:10:------:--</t>
  </si>
  <si>
    <t>12:0028:000190</t>
  </si>
  <si>
    <t>12:0037:000178</t>
  </si>
  <si>
    <t>12:0037:000178:0001:0001:00</t>
  </si>
  <si>
    <t>92G  :891214:20:891213:10</t>
  </si>
  <si>
    <t>12:0028:000191</t>
  </si>
  <si>
    <t>12:0037:000178:0002:0001:00</t>
  </si>
  <si>
    <t>92G  :891215:00:------:--</t>
  </si>
  <si>
    <t>12:0028:000192</t>
  </si>
  <si>
    <t>12:0037:000179</t>
  </si>
  <si>
    <t>12:0037:000179:0001:0001:00</t>
  </si>
  <si>
    <t>92G  :891216:00:------:--</t>
  </si>
  <si>
    <t>12:0028:000193</t>
  </si>
  <si>
    <t>12:0037:000180</t>
  </si>
  <si>
    <t>12:0037:000180:0001:0001:00</t>
  </si>
  <si>
    <t>92G  :891217:00:------:--</t>
  </si>
  <si>
    <t>12:0028:000194</t>
  </si>
  <si>
    <t>12:0037:000181</t>
  </si>
  <si>
    <t>12:0037:000181:0001:0001:00</t>
  </si>
  <si>
    <t>92G  :891218:00:------:--</t>
  </si>
  <si>
    <t>12:0028:000195</t>
  </si>
  <si>
    <t>12:0037:000182</t>
  </si>
  <si>
    <t>12:0037:000182:0001:0001:00</t>
  </si>
  <si>
    <t>92G  :891219:00:------:--</t>
  </si>
  <si>
    <t>12:0028:000196</t>
  </si>
  <si>
    <t>12:0037:000183</t>
  </si>
  <si>
    <t>12:0037:000183:0001:0001:00</t>
  </si>
  <si>
    <t>92G  :891220:00:------:--</t>
  </si>
  <si>
    <t>12:0028:000197</t>
  </si>
  <si>
    <t>12:0037:000184</t>
  </si>
  <si>
    <t>12:0037:000184:0001:0001:00</t>
  </si>
  <si>
    <t>92G  :891222:00:------:--</t>
  </si>
  <si>
    <t>12:0028:000198</t>
  </si>
  <si>
    <t>12:0037:000185</t>
  </si>
  <si>
    <t>12:0037:000185:0001:0001:00</t>
  </si>
  <si>
    <t>92G  :891223:00:------:--</t>
  </si>
  <si>
    <t>12:0028:000199</t>
  </si>
  <si>
    <t>12:0037:000186</t>
  </si>
  <si>
    <t>12:0037:000186:0001:0001:00</t>
  </si>
  <si>
    <t>92G  :891224:00:------:--</t>
  </si>
  <si>
    <t>12:0028:000200</t>
  </si>
  <si>
    <t>12:0037:000187</t>
  </si>
  <si>
    <t>12:0037:000187:0001:0001:00</t>
  </si>
  <si>
    <t>92G  :891225:00:------:--</t>
  </si>
  <si>
    <t>12:0028:000201</t>
  </si>
  <si>
    <t>12:0037:000188</t>
  </si>
  <si>
    <t>12:0037:000188:0001:0001:00</t>
  </si>
  <si>
    <t>92G  :891226:00:------:--</t>
  </si>
  <si>
    <t>12:0028:000202</t>
  </si>
  <si>
    <t>12:0037:000189</t>
  </si>
  <si>
    <t>12:0037:000189:0001:0001:00</t>
  </si>
  <si>
    <t>92G  :891227:00:------:--</t>
  </si>
  <si>
    <t>12:0028:000203</t>
  </si>
  <si>
    <t>12:0037:000190</t>
  </si>
  <si>
    <t>12:0037:000190:0001:0001:00</t>
  </si>
  <si>
    <t>92G  :891228:00:------:--</t>
  </si>
  <si>
    <t>12:0028:000204</t>
  </si>
  <si>
    <t>12:0037:000191</t>
  </si>
  <si>
    <t>12:0037:000191:0001:0001:00</t>
  </si>
  <si>
    <t>92G  :891229:00:------:--</t>
  </si>
  <si>
    <t>12:0028:000205</t>
  </si>
  <si>
    <t>12:0037:000192</t>
  </si>
  <si>
    <t>12:0037:000192:0001:0001:00</t>
  </si>
  <si>
    <t>92G  :891230:00:------:--</t>
  </si>
  <si>
    <t>12:0028:000206</t>
  </si>
  <si>
    <t>12:0037:000193</t>
  </si>
  <si>
    <t>12:0037:000193:0001:0001:00</t>
  </si>
  <si>
    <t>92G  :891231:00:------:--</t>
  </si>
  <si>
    <t>12:0028:000207</t>
  </si>
  <si>
    <t>12:0037:000194</t>
  </si>
  <si>
    <t>12:0037:000194:0001:0001:00</t>
  </si>
  <si>
    <t>92G  :891232:00:------:--</t>
  </si>
  <si>
    <t>12:0028:000208</t>
  </si>
  <si>
    <t>12:0037:000195</t>
  </si>
  <si>
    <t>12:0037:000195:0001:0001:00</t>
  </si>
  <si>
    <t>92G  :891234:10:------:--</t>
  </si>
  <si>
    <t>12:0028:000209</t>
  </si>
  <si>
    <t>12:0037:000196</t>
  </si>
  <si>
    <t>12:0037:000196:0001:0001:00</t>
  </si>
  <si>
    <t>92G  :891235:20:891234:10</t>
  </si>
  <si>
    <t>12:0028:000210</t>
  </si>
  <si>
    <t>12:0037:000196:0002:0001:00</t>
  </si>
  <si>
    <t>92G  :891236:00:------:--</t>
  </si>
  <si>
    <t>12:0028:000211</t>
  </si>
  <si>
    <t>12:0037:000197</t>
  </si>
  <si>
    <t>12:0037:000197:0001:0001:00</t>
  </si>
  <si>
    <t>92G  :891237:00:------:--</t>
  </si>
  <si>
    <t>12:0028:000212</t>
  </si>
  <si>
    <t>12:0037:000198</t>
  </si>
  <si>
    <t>12:0037:000198:0001:0001:00</t>
  </si>
  <si>
    <t>92G  :891238:00:------:--</t>
  </si>
  <si>
    <t>12:0028:000213</t>
  </si>
  <si>
    <t>12:0037:000199</t>
  </si>
  <si>
    <t>12:0037:000199:0001:0001:00</t>
  </si>
  <si>
    <t>92G  :891239:00:------:--</t>
  </si>
  <si>
    <t>12:0028:000214</t>
  </si>
  <si>
    <t>12:0037:000200</t>
  </si>
  <si>
    <t>12:0037:000200:0001:0001:00</t>
  </si>
  <si>
    <t>92G  :891240:00:------:--</t>
  </si>
  <si>
    <t>12:0028:000215</t>
  </si>
  <si>
    <t>12:0037:000201</t>
  </si>
  <si>
    <t>12:0037:000201:0001:0001:00</t>
  </si>
  <si>
    <t>92G  :891242:10:------:--</t>
  </si>
  <si>
    <t>12:0028:000216</t>
  </si>
  <si>
    <t>12:0037:000202</t>
  </si>
  <si>
    <t>12:0037:000202:0001:0001:00</t>
  </si>
  <si>
    <t>92G  :891243:20:891242:10</t>
  </si>
  <si>
    <t>12:0028:000217</t>
  </si>
  <si>
    <t>12:0037:000202:0002:0001:00</t>
  </si>
  <si>
    <t>92G  :891244:00:------:--</t>
  </si>
  <si>
    <t>12:0028:000218</t>
  </si>
  <si>
    <t>12:0037:000203</t>
  </si>
  <si>
    <t>12:0037:000203:0001:0001:00</t>
  </si>
  <si>
    <t>92G  :891245:00:------:--</t>
  </si>
  <si>
    <t>12:0028:000219</t>
  </si>
  <si>
    <t>12:0037:000204</t>
  </si>
  <si>
    <t>12:0037:000204:0001:0001:00</t>
  </si>
  <si>
    <t>92G  :891246:00:------:--</t>
  </si>
  <si>
    <t>12:0028:000220</t>
  </si>
  <si>
    <t>12:0037:000205</t>
  </si>
  <si>
    <t>12:0037:000205:0001:0001:00</t>
  </si>
  <si>
    <t>92G  :891247:00:------:--</t>
  </si>
  <si>
    <t>12:0028:000221</t>
  </si>
  <si>
    <t>12:0037:000206</t>
  </si>
  <si>
    <t>12:0037:000206:0001:0001:00</t>
  </si>
  <si>
    <t>92G  :891248:00:------:--</t>
  </si>
  <si>
    <t>12:0028:000222</t>
  </si>
  <si>
    <t>12:0037:000207</t>
  </si>
  <si>
    <t>12:0037:000207:0001:0001:00</t>
  </si>
  <si>
    <t>92G  :891249:00:------:--</t>
  </si>
  <si>
    <t>12:0028:000223</t>
  </si>
  <si>
    <t>12:0037:000208</t>
  </si>
  <si>
    <t>12:0037:000208:0001:0001:00</t>
  </si>
  <si>
    <t>92G  :891250:00:------:--</t>
  </si>
  <si>
    <t>12:0028:000224</t>
  </si>
  <si>
    <t>12:0037:000209</t>
  </si>
  <si>
    <t>12:0037:000209:0001:0001:00</t>
  </si>
  <si>
    <t>92G  :891251:00:------:--</t>
  </si>
  <si>
    <t>12:0028:000225</t>
  </si>
  <si>
    <t>12:0037:000210</t>
  </si>
  <si>
    <t>12:0037:000210:0001:0001:00</t>
  </si>
  <si>
    <t>92G  :891252:00:------:--</t>
  </si>
  <si>
    <t>12:0028:000226</t>
  </si>
  <si>
    <t>12:0037:000211</t>
  </si>
  <si>
    <t>12:0037:000211:0001:0001:00</t>
  </si>
  <si>
    <t>92G  :891253:00:------:--</t>
  </si>
  <si>
    <t>12:0028:000227</t>
  </si>
  <si>
    <t>12:0037:000212</t>
  </si>
  <si>
    <t>12:0037:000212:0001:0001:00</t>
  </si>
  <si>
    <t>92G  :891254:00:------:--</t>
  </si>
  <si>
    <t>12:0028:000228</t>
  </si>
  <si>
    <t>12:0037:000213</t>
  </si>
  <si>
    <t>12:0037:000213:0001:0001:00</t>
  </si>
  <si>
    <t>92G  :891255:00:------:--</t>
  </si>
  <si>
    <t>12:0028:000229</t>
  </si>
  <si>
    <t>12:0037:000214</t>
  </si>
  <si>
    <t>12:0037:000214:0001:0001:00</t>
  </si>
  <si>
    <t>92G  :891256:00:------:--</t>
  </si>
  <si>
    <t>12:0028:000230</t>
  </si>
  <si>
    <t>12:0037:000215</t>
  </si>
  <si>
    <t>12:0037:000215:0001:0001:00</t>
  </si>
  <si>
    <t>92G  :891258:00:------:--</t>
  </si>
  <si>
    <t>12:0028:000231</t>
  </si>
  <si>
    <t>12:0037:000216</t>
  </si>
  <si>
    <t>12:0037:000216:0001:0001:00</t>
  </si>
  <si>
    <t>92G  :891259:00:------:--</t>
  </si>
  <si>
    <t>12:0028:000232</t>
  </si>
  <si>
    <t>12:0037:000217</t>
  </si>
  <si>
    <t>12:0037:000217:0001:0001:00</t>
  </si>
  <si>
    <t>92G  :891260:00:------:--</t>
  </si>
  <si>
    <t>12:0028:000233</t>
  </si>
  <si>
    <t>12:0037:000218</t>
  </si>
  <si>
    <t>12:0037:000218:0001:0001:00</t>
  </si>
  <si>
    <t>92G  :891282:00:------:--</t>
  </si>
  <si>
    <t>12:0028:000234</t>
  </si>
  <si>
    <t>12:0037:000219</t>
  </si>
  <si>
    <t>12:0037:000219:0001:0001:00</t>
  </si>
  <si>
    <t>92G  :891283:00:------:--</t>
  </si>
  <si>
    <t>12:0028:000235</t>
  </si>
  <si>
    <t>12:0037:000220</t>
  </si>
  <si>
    <t>12:0037:000220:0001:0001:00</t>
  </si>
  <si>
    <t>92G  :891284:00:------:--</t>
  </si>
  <si>
    <t>12:0028:000236</t>
  </si>
  <si>
    <t>12:0037:000221</t>
  </si>
  <si>
    <t>12:0037:000221:0001:0001:00</t>
  </si>
  <si>
    <t>92G  :891339:00:------:--</t>
  </si>
  <si>
    <t>12:0028:000237</t>
  </si>
  <si>
    <t>12:0037:000222</t>
  </si>
  <si>
    <t>12:0037:000222:0001:0001:00</t>
  </si>
  <si>
    <t>92G  :891340:00:------:--</t>
  </si>
  <si>
    <t>12:0028:000238</t>
  </si>
  <si>
    <t>12:0037:000223</t>
  </si>
  <si>
    <t>12:0037:000223:0001:0001:00</t>
  </si>
  <si>
    <t>92G  :891342:00:------:--</t>
  </si>
  <si>
    <t>12:0028:000239</t>
  </si>
  <si>
    <t>12:0037:000224</t>
  </si>
  <si>
    <t>12:0037:000224:0001:0001:00</t>
  </si>
  <si>
    <t>92G  :891343:00:------:--</t>
  </si>
  <si>
    <t>12:0028:000240</t>
  </si>
  <si>
    <t>12:0037:000225</t>
  </si>
  <si>
    <t>12:0037:000225:0001:0001:00</t>
  </si>
  <si>
    <t>92G  :891344:00:------:--</t>
  </si>
  <si>
    <t>12:0028:000241</t>
  </si>
  <si>
    <t>12:0037:000226</t>
  </si>
  <si>
    <t>12:0037:000226:0001:0001:00</t>
  </si>
  <si>
    <t>92G  :891345:00:------:--</t>
  </si>
  <si>
    <t>12:0028:000242</t>
  </si>
  <si>
    <t>12:0037:000227</t>
  </si>
  <si>
    <t>12:0037:000227:0001:0001:00</t>
  </si>
  <si>
    <t>92G  :891346:00:------:--</t>
  </si>
  <si>
    <t>12:0028:000243</t>
  </si>
  <si>
    <t>12:0037:000228</t>
  </si>
  <si>
    <t>12:0037:000228:0001:0001:00</t>
  </si>
  <si>
    <t>92G  :891347:10:------:--</t>
  </si>
  <si>
    <t>12:0028:000244</t>
  </si>
  <si>
    <t>12:0037:000229</t>
  </si>
  <si>
    <t>12:0037:000229:0001:0001:00</t>
  </si>
  <si>
    <t>92G  :891348:20:891347:10</t>
  </si>
  <si>
    <t>12:0028:000245</t>
  </si>
  <si>
    <t>12:0037:000229:0002:0001:00</t>
  </si>
  <si>
    <t>92G  :891350:00:------:--</t>
  </si>
  <si>
    <t>12:0028:000246</t>
  </si>
  <si>
    <t>12:0037:000230</t>
  </si>
  <si>
    <t>12:0037:000230:0001:0001:00</t>
  </si>
  <si>
    <t>92G  :891351:00:------:--</t>
  </si>
  <si>
    <t>12:0028:000247</t>
  </si>
  <si>
    <t>12:0037:000231</t>
  </si>
  <si>
    <t>12:0037:000231:0001:0001:00</t>
  </si>
  <si>
    <t>92G  :891352:00:------:--</t>
  </si>
  <si>
    <t>12:0028:000248</t>
  </si>
  <si>
    <t>12:0037:000232</t>
  </si>
  <si>
    <t>12:0037:000232:0001:0001:00</t>
  </si>
  <si>
    <t>92G  :891353:00:------:--</t>
  </si>
  <si>
    <t>12:0028:000249</t>
  </si>
  <si>
    <t>12:0037:000233</t>
  </si>
  <si>
    <t>12:0037:000233:0001:0001:00</t>
  </si>
  <si>
    <t>92G  :891354:00:------:--</t>
  </si>
  <si>
    <t>12:0028:000250</t>
  </si>
  <si>
    <t>12:0037:000234</t>
  </si>
  <si>
    <t>12:0037:000234:0001:0001:00</t>
  </si>
  <si>
    <t>92G  :891355:00:------:--</t>
  </si>
  <si>
    <t>12:0028:000251</t>
  </si>
  <si>
    <t>12:0037:000235</t>
  </si>
  <si>
    <t>12:0037:000235:0001:0001:00</t>
  </si>
  <si>
    <t>92G  :891356:00:------:--</t>
  </si>
  <si>
    <t>12:0028:000252</t>
  </si>
  <si>
    <t>12:0037:000236</t>
  </si>
  <si>
    <t>12:0037:000236:0001:0001:00</t>
  </si>
  <si>
    <t>92G  :891357:00:------:--</t>
  </si>
  <si>
    <t>12:0028:000253</t>
  </si>
  <si>
    <t>12:0037:000237</t>
  </si>
  <si>
    <t>12:0037:000237:0001:0001:00</t>
  </si>
  <si>
    <t>92G  :891358:00:------:--</t>
  </si>
  <si>
    <t>12:0028:000254</t>
  </si>
  <si>
    <t>12:0037:000238</t>
  </si>
  <si>
    <t>12:0037:000238:0001:0001:00</t>
  </si>
  <si>
    <t>92G  :891359:00:------:--</t>
  </si>
  <si>
    <t>12:0028:000255</t>
  </si>
  <si>
    <t>12:0037:000239</t>
  </si>
  <si>
    <t>12:0037:000239:0001:0001:00</t>
  </si>
  <si>
    <t>92G  :891360:00:------:--</t>
  </si>
  <si>
    <t>12:0028:000256</t>
  </si>
  <si>
    <t>12:0037:000240</t>
  </si>
  <si>
    <t>12:0037:000240:0001:0001:00</t>
  </si>
  <si>
    <t>92G  :891362:00:------:--</t>
  </si>
  <si>
    <t>12:0028:000257</t>
  </si>
  <si>
    <t>12:0037:000241</t>
  </si>
  <si>
    <t>12:0037:000241:0001:0001:00</t>
  </si>
  <si>
    <t>92G  :891363:00:------:--</t>
  </si>
  <si>
    <t>12:0028:000258</t>
  </si>
  <si>
    <t>12:0037:000242</t>
  </si>
  <si>
    <t>12:0037:000242:0001:0001:00</t>
  </si>
  <si>
    <t>92G  :891365:00:------:--</t>
  </si>
  <si>
    <t>12:0028:000259</t>
  </si>
  <si>
    <t>12:0037:000243</t>
  </si>
  <si>
    <t>12:0037:000243:0001:0001:00</t>
  </si>
  <si>
    <t>92G  :891366:00:------:--</t>
  </si>
  <si>
    <t>12:0028:000260</t>
  </si>
  <si>
    <t>12:0037:000244</t>
  </si>
  <si>
    <t>12:0037:000244:0001:0001:00</t>
  </si>
  <si>
    <t>92G  :891367:00:------:--</t>
  </si>
  <si>
    <t>12:0028:000261</t>
  </si>
  <si>
    <t>12:0037:000245</t>
  </si>
  <si>
    <t>12:0037:000245:0001:0001:00</t>
  </si>
  <si>
    <t>92G  :891368:00:------:--</t>
  </si>
  <si>
    <t>12:0028:000262</t>
  </si>
  <si>
    <t>12:0037:000246</t>
  </si>
  <si>
    <t>12:0037:000246:0001:0001:00</t>
  </si>
  <si>
    <t>92G  :891369:10:------:--</t>
  </si>
  <si>
    <t>12:0028:000263</t>
  </si>
  <si>
    <t>12:0037:000247</t>
  </si>
  <si>
    <t>12:0037:000247:0001:0001:00</t>
  </si>
  <si>
    <t>92G  :891370:20:891369:10</t>
  </si>
  <si>
    <t>12:0028:000264</t>
  </si>
  <si>
    <t>12:0037:000247:0002:0001:00</t>
  </si>
  <si>
    <t>92G  :891371:00:------:--</t>
  </si>
  <si>
    <t>12:0028:000265</t>
  </si>
  <si>
    <t>12:0037:000248</t>
  </si>
  <si>
    <t>12:0037:000248:0001:0001:00</t>
  </si>
  <si>
    <t>92G  :891372:00:------:--</t>
  </si>
  <si>
    <t>12:0028:000266</t>
  </si>
  <si>
    <t>12:0037:000249</t>
  </si>
  <si>
    <t>12:0037:000249:0001:0001:00</t>
  </si>
  <si>
    <t>92G  :891373:00:------:--</t>
  </si>
  <si>
    <t>12:0028:000267</t>
  </si>
  <si>
    <t>12:0037:000250</t>
  </si>
  <si>
    <t>12:0037:000250:0001:0001:00</t>
  </si>
  <si>
    <t>92G  :891374:00:------:--</t>
  </si>
  <si>
    <t>12:0028:000268</t>
  </si>
  <si>
    <t>12:0037:000251</t>
  </si>
  <si>
    <t>12:0037:000251:0001:0001:00</t>
  </si>
  <si>
    <t>92G  :891375:00:------:--</t>
  </si>
  <si>
    <t>12:0028:000269</t>
  </si>
  <si>
    <t>12:0037:000252</t>
  </si>
  <si>
    <t>12:0037:000252:0001:0001:00</t>
  </si>
  <si>
    <t>92G  :891376:00:------:--</t>
  </si>
  <si>
    <t>12:0028:000270</t>
  </si>
  <si>
    <t>12:0037:000253</t>
  </si>
  <si>
    <t>12:0037:000253:0001:0001:00</t>
  </si>
  <si>
    <t>92G  :891377:00:------:--</t>
  </si>
  <si>
    <t>12:0028:000271</t>
  </si>
  <si>
    <t>12:0037:000254</t>
  </si>
  <si>
    <t>12:0037:000254:0001:0001:00</t>
  </si>
  <si>
    <t>92G  :891378:00:------:--</t>
  </si>
  <si>
    <t>12:0028:000272</t>
  </si>
  <si>
    <t>12:0037:000255</t>
  </si>
  <si>
    <t>12:0037:000255:0001:0001:00</t>
  </si>
  <si>
    <t>92G  :891379:00:------:--</t>
  </si>
  <si>
    <t>12:0028:000273</t>
  </si>
  <si>
    <t>12:0037:000256</t>
  </si>
  <si>
    <t>12:0037:000256:0001:0001:00</t>
  </si>
  <si>
    <t>92G  :891380:00:------:--</t>
  </si>
  <si>
    <t>12:0028:000274</t>
  </si>
  <si>
    <t>12:0037:000257</t>
  </si>
  <si>
    <t>12:0037:000257:0001:0001:00</t>
  </si>
  <si>
    <t>92G  :891382:10:------:--</t>
  </si>
  <si>
    <t>12:0028:000275</t>
  </si>
  <si>
    <t>12:0037:000258</t>
  </si>
  <si>
    <t>12:0037:000258:0001:0001:00</t>
  </si>
  <si>
    <t>92G  :891383:20:891382:10</t>
  </si>
  <si>
    <t>12:0028:000276</t>
  </si>
  <si>
    <t>12:0037:000258:0002:0001:00</t>
  </si>
  <si>
    <t>92G  :891384:00:------:--</t>
  </si>
  <si>
    <t>12:0028:000277</t>
  </si>
  <si>
    <t>12:0037:000259</t>
  </si>
  <si>
    <t>12:0037:000259:0001:0001:00</t>
  </si>
  <si>
    <t>92G  :891385:00:------:--</t>
  </si>
  <si>
    <t>12:0028:000278</t>
  </si>
  <si>
    <t>12:0037:000260</t>
  </si>
  <si>
    <t>12:0037:000260:0001:0001:00</t>
  </si>
  <si>
    <t>92G  :891386:00:------:--</t>
  </si>
  <si>
    <t>12:0028:000279</t>
  </si>
  <si>
    <t>12:0037:000261</t>
  </si>
  <si>
    <t>12:0037:000261:0001:0001:00</t>
  </si>
  <si>
    <t>92G  :891387:00:------:--</t>
  </si>
  <si>
    <t>12:0028:000280</t>
  </si>
  <si>
    <t>12:0037:000262</t>
  </si>
  <si>
    <t>12:0037:000262:0001:0001:00</t>
  </si>
  <si>
    <t>92G  :891388:00:------:--</t>
  </si>
  <si>
    <t>12:0028:000281</t>
  </si>
  <si>
    <t>12:0037:000263</t>
  </si>
  <si>
    <t>12:0037:000263:0001:0001:00</t>
  </si>
  <si>
    <t>92G  :891390:00:------:--</t>
  </si>
  <si>
    <t>12:0028:000282</t>
  </si>
  <si>
    <t>12:0037:000264</t>
  </si>
  <si>
    <t>12:0037:000264:0001:0001:00</t>
  </si>
  <si>
    <t>92G  :891391:00:------:--</t>
  </si>
  <si>
    <t>12:0028:000283</t>
  </si>
  <si>
    <t>12:0037:000265</t>
  </si>
  <si>
    <t>12:0037:000265:0001:0001:00</t>
  </si>
  <si>
    <t>92G  :891392:00:------:--</t>
  </si>
  <si>
    <t>12:0028:000284</t>
  </si>
  <si>
    <t>12:0037:000266</t>
  </si>
  <si>
    <t>12:0037:000266:0001:0001:00</t>
  </si>
  <si>
    <t>92G  :891393:00:------:--</t>
  </si>
  <si>
    <t>12:0028:000285</t>
  </si>
  <si>
    <t>12:0037:000267</t>
  </si>
  <si>
    <t>12:0037:000267:0001:0001:00</t>
  </si>
  <si>
    <t>92G  :891394:00:------:--</t>
  </si>
  <si>
    <t>12:0028:000286</t>
  </si>
  <si>
    <t>12:0037:000268</t>
  </si>
  <si>
    <t>12:0037:000268:0001:0001:00</t>
  </si>
  <si>
    <t>92G  :891395:00:------:--</t>
  </si>
  <si>
    <t>12:0028:000287</t>
  </si>
  <si>
    <t>12:0037:000269</t>
  </si>
  <si>
    <t>12:0037:000269:0001:0001:00</t>
  </si>
  <si>
    <t>92G  :891396:00:------:--</t>
  </si>
  <si>
    <t>12:0028:000288</t>
  </si>
  <si>
    <t>12:0037:000270</t>
  </si>
  <si>
    <t>12:0037:000270:0001:0001:00</t>
  </si>
  <si>
    <t>92G  :891397:00:------:--</t>
  </si>
  <si>
    <t>12:0028:000289</t>
  </si>
  <si>
    <t>12:0037:000271</t>
  </si>
  <si>
    <t>12:0037:000271:0001:0001:00</t>
  </si>
  <si>
    <t>92G  :891398:00:------:--</t>
  </si>
  <si>
    <t>12:0028:000290</t>
  </si>
  <si>
    <t>12:0037:000272</t>
  </si>
  <si>
    <t>12:0037:000272:0001:0001:00</t>
  </si>
  <si>
    <t>92G  :891399:00:------:--</t>
  </si>
  <si>
    <t>12:0028:000291</t>
  </si>
  <si>
    <t>12:0037:000273</t>
  </si>
  <si>
    <t>12:0037:000273:0001:0001:00</t>
  </si>
  <si>
    <t>92G  :891400:00:------:--</t>
  </si>
  <si>
    <t>12:0028:000292</t>
  </si>
  <si>
    <t>12:0037:000274</t>
  </si>
  <si>
    <t>12:0037:000274:0001:0001:00</t>
  </si>
  <si>
    <t>92G  :891402:00:------:--</t>
  </si>
  <si>
    <t>12:0028:000293</t>
  </si>
  <si>
    <t>12:0037:000275</t>
  </si>
  <si>
    <t>12:0037:000275:0001:0001:00</t>
  </si>
  <si>
    <t>92G  :891403:00:------:--</t>
  </si>
  <si>
    <t>12:0028:000294</t>
  </si>
  <si>
    <t>12:0037:000276</t>
  </si>
  <si>
    <t>12:0037:000276:0001:0001:00</t>
  </si>
  <si>
    <t>92G  :891405:00:------:--</t>
  </si>
  <si>
    <t>12:0028:000295</t>
  </si>
  <si>
    <t>12:0037:000277</t>
  </si>
  <si>
    <t>12:0037:000277:0001:0001:00</t>
  </si>
  <si>
    <t>92G  :891406:00:------:--</t>
  </si>
  <si>
    <t>12:0028:000296</t>
  </si>
  <si>
    <t>12:0037:000278</t>
  </si>
  <si>
    <t>12:0037:000278:0001:0001:00</t>
  </si>
  <si>
    <t>92G  :891407:00:------:--</t>
  </si>
  <si>
    <t>12:0028:000297</t>
  </si>
  <si>
    <t>12:0037:000279</t>
  </si>
  <si>
    <t>12:0037:000279:0001:0001:00</t>
  </si>
  <si>
    <t>92G  :891408:00:------:--</t>
  </si>
  <si>
    <t>12:0028:000298</t>
  </si>
  <si>
    <t>12:0037:000280</t>
  </si>
  <si>
    <t>12:0037:000280:0001:0001:00</t>
  </si>
  <si>
    <t>92G  :891409:10:------:--</t>
  </si>
  <si>
    <t>12:0028:000299</t>
  </si>
  <si>
    <t>12:0037:000281</t>
  </si>
  <si>
    <t>12:0037:000281:0001:0001:00</t>
  </si>
  <si>
    <t>92G  :891410:20:891409:10</t>
  </si>
  <si>
    <t>12:0028:000300</t>
  </si>
  <si>
    <t>12:0037:000281:0002:0001:00</t>
  </si>
  <si>
    <t>92G  :891411:00:------:--</t>
  </si>
  <si>
    <t>12:0028:000301</t>
  </si>
  <si>
    <t>12:0037:000282</t>
  </si>
  <si>
    <t>12:0037:000282:0001:0001:00</t>
  </si>
  <si>
    <t>92G  :891412:00:------:--</t>
  </si>
  <si>
    <t>12:0028:000302</t>
  </si>
  <si>
    <t>12:0037:000283</t>
  </si>
  <si>
    <t>12:0037:000283:0001:0001:00</t>
  </si>
  <si>
    <t>92G  :891413:00:------:--</t>
  </si>
  <si>
    <t>12:0028:000303</t>
  </si>
  <si>
    <t>12:0037:000284</t>
  </si>
  <si>
    <t>12:0037:000284:0001:0001:00</t>
  </si>
  <si>
    <t>92G  :891414:00:------:--</t>
  </si>
  <si>
    <t>12:0028:000304</t>
  </si>
  <si>
    <t>12:0037:000285</t>
  </si>
  <si>
    <t>12:0037:000285:0001:0001:00</t>
  </si>
  <si>
    <t>92G  :891415:00:------:--</t>
  </si>
  <si>
    <t>12:0028:000305</t>
  </si>
  <si>
    <t>12:0037:000286</t>
  </si>
  <si>
    <t>12:0037:000286:0001:0001:00</t>
  </si>
  <si>
    <t>92G  :891416:00:------:--</t>
  </si>
  <si>
    <t>12:0028:000306</t>
  </si>
  <si>
    <t>12:0037:000287</t>
  </si>
  <si>
    <t>12:0037:000287:0001:0001:00</t>
  </si>
  <si>
    <t>92G  :891417:00:------:--</t>
  </si>
  <si>
    <t>12:0028:000307</t>
  </si>
  <si>
    <t>12:0037:000288</t>
  </si>
  <si>
    <t>12:0037:000288:0001:0001:00</t>
  </si>
  <si>
    <t>92G  :891418:00:------:--</t>
  </si>
  <si>
    <t>12:0028:000308</t>
  </si>
  <si>
    <t>12:0037:000289</t>
  </si>
  <si>
    <t>12:0037:000289:0001:0001:00</t>
  </si>
  <si>
    <t>92G  :891419:00:------:--</t>
  </si>
  <si>
    <t>12:0028:000309</t>
  </si>
  <si>
    <t>12:0037:000290</t>
  </si>
  <si>
    <t>12:0037:000290:0001:0001:00</t>
  </si>
  <si>
    <t>92G  :891420:00:------:--</t>
  </si>
  <si>
    <t>12:0028:000310</t>
  </si>
  <si>
    <t>12:0037:000291</t>
  </si>
  <si>
    <t>12:0037:000291:0001:0001:00</t>
  </si>
  <si>
    <t>92G  :891422:00:------:--</t>
  </si>
  <si>
    <t>12:0028:000311</t>
  </si>
  <si>
    <t>12:0037:000292</t>
  </si>
  <si>
    <t>12:0037:000292:0001:0001:00</t>
  </si>
  <si>
    <t>92G  :891423:00:------:--</t>
  </si>
  <si>
    <t>12:0028:000312</t>
  </si>
  <si>
    <t>12:0037:000293</t>
  </si>
  <si>
    <t>12:0037:000293:0001:0001:00</t>
  </si>
  <si>
    <t>92G  :891424:00:------:--</t>
  </si>
  <si>
    <t>12:0028:000313</t>
  </si>
  <si>
    <t>12:0037:000294</t>
  </si>
  <si>
    <t>12:0037:000294:0001:0001:00</t>
  </si>
  <si>
    <t>92G  :891425:00:------:--</t>
  </si>
  <si>
    <t>12:0028:000314</t>
  </si>
  <si>
    <t>12:0037:000295</t>
  </si>
  <si>
    <t>12:0037:000295:0001:0001:00</t>
  </si>
  <si>
    <t>92G  :891427:00:------:--</t>
  </si>
  <si>
    <t>12:0028:000315</t>
  </si>
  <si>
    <t>12:0037:000296</t>
  </si>
  <si>
    <t>12:0037:000296:0001:0001:00</t>
  </si>
  <si>
    <t>92G  :891428:00:------:--</t>
  </si>
  <si>
    <t>12:0028:000316</t>
  </si>
  <si>
    <t>12:0037:000297</t>
  </si>
  <si>
    <t>12:0037:000297:0001:0001:00</t>
  </si>
  <si>
    <t>92G  :891429:00:------:--</t>
  </si>
  <si>
    <t>12:0028:000317</t>
  </si>
  <si>
    <t>12:0037:000298</t>
  </si>
  <si>
    <t>12:0037:000298:0001:0001:00</t>
  </si>
  <si>
    <t>92G  :891430:00:------:--</t>
  </si>
  <si>
    <t>12:0028:000318</t>
  </si>
  <si>
    <t>12:0037:000299</t>
  </si>
  <si>
    <t>12:0037:000299:0001:0001:00</t>
  </si>
  <si>
    <t>92G  :891431:00:------:--</t>
  </si>
  <si>
    <t>12:0028:000319</t>
  </si>
  <si>
    <t>12:0037:000300</t>
  </si>
  <si>
    <t>12:0037:000300:0001:0001:00</t>
  </si>
  <si>
    <t>92G  :891433:00:------:--</t>
  </si>
  <si>
    <t>12:0028:000320</t>
  </si>
  <si>
    <t>12:0037:000301</t>
  </si>
  <si>
    <t>12:0037:000301:0001:0001:00</t>
  </si>
  <si>
    <t>92G  :891434:00:------:--</t>
  </si>
  <si>
    <t>12:0028:000321</t>
  </si>
  <si>
    <t>12:0037:000302</t>
  </si>
  <si>
    <t>12:0037:000302:0001:0001:00</t>
  </si>
  <si>
    <t>92G  :891435:00:------:--</t>
  </si>
  <si>
    <t>12:0028:000322</t>
  </si>
  <si>
    <t>12:0037:000303</t>
  </si>
  <si>
    <t>12:0037:000303:0001:0001:00</t>
  </si>
  <si>
    <t>92G  :891436:00:------:--</t>
  </si>
  <si>
    <t>12:0028:000323</t>
  </si>
  <si>
    <t>12:0037:000304</t>
  </si>
  <si>
    <t>12:0037:000304:0001:0001:00</t>
  </si>
  <si>
    <t>92G  :891437:10:------:--</t>
  </si>
  <si>
    <t>12:0028:000324</t>
  </si>
  <si>
    <t>12:0037:000305</t>
  </si>
  <si>
    <t>12:0037:000305:0001:0001:00</t>
  </si>
  <si>
    <t>92G  :891438:20:891437:10</t>
  </si>
  <si>
    <t>12:0028:000325</t>
  </si>
  <si>
    <t>12:0037:000305:0002:0001:00</t>
  </si>
  <si>
    <t>92G  :891439:00:------:--</t>
  </si>
  <si>
    <t>12:0028:000326</t>
  </si>
  <si>
    <t>12:0037:000306</t>
  </si>
  <si>
    <t>12:0037:000306:0001:0001:00</t>
  </si>
  <si>
    <t>92G  :891443:00:------:--</t>
  </si>
  <si>
    <t>12:0028:000327</t>
  </si>
  <si>
    <t>12:0037:000307</t>
  </si>
  <si>
    <t>12:0037:000307:0001:0001:00</t>
  </si>
  <si>
    <t>92G  :891444:00:------:--</t>
  </si>
  <si>
    <t>12:0028:000328</t>
  </si>
  <si>
    <t>12:0037:000308</t>
  </si>
  <si>
    <t>12:0037:000308:0001:0001:00</t>
  </si>
  <si>
    <t>92G  :891445:10:------:--</t>
  </si>
  <si>
    <t>12:0028:000329</t>
  </si>
  <si>
    <t>12:0037:000309</t>
  </si>
  <si>
    <t>12:0037:000309:0001:0001:00</t>
  </si>
  <si>
    <t>92G  :891446:20:891445:10</t>
  </si>
  <si>
    <t>12:0028:000330</t>
  </si>
  <si>
    <t>12:0037:000309:0002:0001:00</t>
  </si>
  <si>
    <t>92G  :891447:00:------:--</t>
  </si>
  <si>
    <t>12:0028:000331</t>
  </si>
  <si>
    <t>12:0037:000310</t>
  </si>
  <si>
    <t>12:0037:000310:0001:0001:00</t>
  </si>
  <si>
    <t>92G  :891448:00:------:--</t>
  </si>
  <si>
    <t>12:0028:000332</t>
  </si>
  <si>
    <t>12:0037:000311</t>
  </si>
  <si>
    <t>12:0037:000311:0001:0001:00</t>
  </si>
  <si>
    <t>92G  :891449:00:------:--</t>
  </si>
  <si>
    <t>12:0028:000333</t>
  </si>
  <si>
    <t>12:0037:000312</t>
  </si>
  <si>
    <t>12:0037:000312:0001:0001:00</t>
  </si>
  <si>
    <t>92G  :891450:00:------:--</t>
  </si>
  <si>
    <t>12:0028:000334</t>
  </si>
  <si>
    <t>12:0037:000313</t>
  </si>
  <si>
    <t>12:0037:000313:0001:0001:00</t>
  </si>
  <si>
    <t>92G  :891451:00:------:--</t>
  </si>
  <si>
    <t>12:0028:000335</t>
  </si>
  <si>
    <t>12:0037:000314</t>
  </si>
  <si>
    <t>12:0037:000314:0001:0001:00</t>
  </si>
  <si>
    <t>92G  :891452:00:------:--</t>
  </si>
  <si>
    <t>12:0028:000336</t>
  </si>
  <si>
    <t>12:0037:000315</t>
  </si>
  <si>
    <t>12:0037:000315:0001:0001:00</t>
  </si>
  <si>
    <t>92G  :891453:00:------:--</t>
  </si>
  <si>
    <t>12:0028:000337</t>
  </si>
  <si>
    <t>12:0037:000316</t>
  </si>
  <si>
    <t>12:0037:000316:0001:0001:00</t>
  </si>
  <si>
    <t>92G  :891454:00:------:--</t>
  </si>
  <si>
    <t>12:0028:000338</t>
  </si>
  <si>
    <t>12:0037:000317</t>
  </si>
  <si>
    <t>12:0037:000317:0001:0001:00</t>
  </si>
  <si>
    <t>92G  :891455:00:------:--</t>
  </si>
  <si>
    <t>12:0028:000339</t>
  </si>
  <si>
    <t>12:0037:000318</t>
  </si>
  <si>
    <t>12:0037:000318:0001:0001:00</t>
  </si>
  <si>
    <t>92G  :891462:00:------:--</t>
  </si>
  <si>
    <t>12:0028:000340</t>
  </si>
  <si>
    <t>12:0037:000319</t>
  </si>
  <si>
    <t>12:0037:000319:0001:0001:00</t>
  </si>
  <si>
    <t>92G  :891464:00:------:--</t>
  </si>
  <si>
    <t>12:0028:000341</t>
  </si>
  <si>
    <t>12:0037:000320</t>
  </si>
  <si>
    <t>12:0037:000320:0001:0001:00</t>
  </si>
  <si>
    <t>92G  :891465:10:------:--</t>
  </si>
  <si>
    <t>12:0028:000342</t>
  </si>
  <si>
    <t>12:0037:000321</t>
  </si>
  <si>
    <t>12:0037:000321:0001:0001:00</t>
  </si>
  <si>
    <t>92G  :891466:20:891465:10</t>
  </si>
  <si>
    <t>12:0028:000343</t>
  </si>
  <si>
    <t>12:0037:000321:0002:0001:00</t>
  </si>
  <si>
    <t>92G  :891467:00:------:--</t>
  </si>
  <si>
    <t>12:0028:000344</t>
  </si>
  <si>
    <t>12:0037:000322</t>
  </si>
  <si>
    <t>12:0037:000322:0001:0001:00</t>
  </si>
  <si>
    <t>92G  :891468:00:------:--</t>
  </si>
  <si>
    <t>12:0028:000345</t>
  </si>
  <si>
    <t>12:0037:000323</t>
  </si>
  <si>
    <t>12:0037:000323:0001:0001:00</t>
  </si>
  <si>
    <t>92G  :891469:00:------:--</t>
  </si>
  <si>
    <t>12:0028:000346</t>
  </si>
  <si>
    <t>12:0037:000324</t>
  </si>
  <si>
    <t>12:0037:000324:0001:0001:00</t>
  </si>
  <si>
    <t>92G  :891470:00:------:--</t>
  </si>
  <si>
    <t>12:0028:000347</t>
  </si>
  <si>
    <t>12:0037:000325</t>
  </si>
  <si>
    <t>12:0037:000325:0001:0001:00</t>
  </si>
  <si>
    <t>92G  :891471:00:------:--</t>
  </si>
  <si>
    <t>12:0028:000348</t>
  </si>
  <si>
    <t>12:0037:000326</t>
  </si>
  <si>
    <t>12:0037:000326:0001:0001:00</t>
  </si>
  <si>
    <t>92G  :891472:00:------:--</t>
  </si>
  <si>
    <t>12:0028:000349</t>
  </si>
  <si>
    <t>12:0037:000327</t>
  </si>
  <si>
    <t>12:0037:000327:0001:0001:00</t>
  </si>
  <si>
    <t>92G  :891473:00:------:--</t>
  </si>
  <si>
    <t>12:0028:000350</t>
  </si>
  <si>
    <t>12:0037:000328</t>
  </si>
  <si>
    <t>12:0037:000328:0001:0001:00</t>
  </si>
  <si>
    <t>92G  :891474:00:------:--</t>
  </si>
  <si>
    <t>12:0028:000351</t>
  </si>
  <si>
    <t>12:0037:000329</t>
  </si>
  <si>
    <t>12:0037:000329:0001:0001:00</t>
  </si>
  <si>
    <t>92G  :891475:00:------:--</t>
  </si>
  <si>
    <t>12:0028:000352</t>
  </si>
  <si>
    <t>12:0037:000330</t>
  </si>
  <si>
    <t>12:0037:000330:0001:0001:00</t>
  </si>
  <si>
    <t>92G  :891476:00:------:--</t>
  </si>
  <si>
    <t>12:0028:000353</t>
  </si>
  <si>
    <t>12:0037:000331</t>
  </si>
  <si>
    <t>12:0037:000331:0001:0001:00</t>
  </si>
  <si>
    <t>92G  :891477:00:------:--</t>
  </si>
  <si>
    <t>12:0028:000354</t>
  </si>
  <si>
    <t>12:0037:000332</t>
  </si>
  <si>
    <t>12:0037:000332:0001:0001:00</t>
  </si>
  <si>
    <t>92G  :891478:00:------:--</t>
  </si>
  <si>
    <t>12:0028:000355</t>
  </si>
  <si>
    <t>12:0037:000333</t>
  </si>
  <si>
    <t>12:0037:000333:0001:0001:00</t>
  </si>
  <si>
    <t>92G  :891479:00:------:--</t>
  </si>
  <si>
    <t>12:0028:000356</t>
  </si>
  <si>
    <t>12:0037:000334</t>
  </si>
  <si>
    <t>12:0037:000334:0001:0001:00</t>
  </si>
  <si>
    <t>92G  :891480:00:------:--</t>
  </si>
  <si>
    <t>12:0028:000357</t>
  </si>
  <si>
    <t>12:0037:000335</t>
  </si>
  <si>
    <t>12:0037:000335:0001:0001:00</t>
  </si>
  <si>
    <t>92G  :891502:00:------:--</t>
  </si>
  <si>
    <t>12:0028:000358</t>
  </si>
  <si>
    <t>12:0037:000336</t>
  </si>
  <si>
    <t>12:0037:000336:0001:0001:00</t>
  </si>
  <si>
    <t>92G  :893003:10:------:--</t>
  </si>
  <si>
    <t>12:0028:000359</t>
  </si>
  <si>
    <t>12:0037:000337</t>
  </si>
  <si>
    <t>12:0037:000337:0001:0001:00</t>
  </si>
  <si>
    <t>92G  :893004:20:893003:10</t>
  </si>
  <si>
    <t>12:0028:000360</t>
  </si>
  <si>
    <t>12:0037:000337:0002:0001:00</t>
  </si>
  <si>
    <t>92G  :893005:00:------:--</t>
  </si>
  <si>
    <t>12:0028:000361</t>
  </si>
  <si>
    <t>12:0037:000338</t>
  </si>
  <si>
    <t>12:0037:000338:0001:0001:00</t>
  </si>
  <si>
    <t>92G  :893006:00:------:--</t>
  </si>
  <si>
    <t>12:0028:000362</t>
  </si>
  <si>
    <t>12:0037:000339</t>
  </si>
  <si>
    <t>12:0037:000339:0001:0001:00</t>
  </si>
  <si>
    <t>92G  :893007:00:------:--</t>
  </si>
  <si>
    <t>12:0028:000363</t>
  </si>
  <si>
    <t>12:0037:000340</t>
  </si>
  <si>
    <t>12:0037:000340:0001:0001:00</t>
  </si>
  <si>
    <t>92G  :893008:00:------:--</t>
  </si>
  <si>
    <t>12:0028:000364</t>
  </si>
  <si>
    <t>12:0037:000341</t>
  </si>
  <si>
    <t>12:0037:000341:0001:0001:00</t>
  </si>
  <si>
    <t>92G  :893009:00:------:--</t>
  </si>
  <si>
    <t>12:0028:000365</t>
  </si>
  <si>
    <t>12:0037:000342</t>
  </si>
  <si>
    <t>12:0037:000342:0001:0001:00</t>
  </si>
  <si>
    <t>92G  :893010:00:------:--</t>
  </si>
  <si>
    <t>12:0028:000366</t>
  </si>
  <si>
    <t>12:0037:000343</t>
  </si>
  <si>
    <t>12:0037:000343:0001:0001:00</t>
  </si>
  <si>
    <t>92G  :893011:00:------:--</t>
  </si>
  <si>
    <t>12:0028:000367</t>
  </si>
  <si>
    <t>12:0037:000344</t>
  </si>
  <si>
    <t>12:0037:000344:0001:0001:00</t>
  </si>
  <si>
    <t>92G  :893012:00:------:--</t>
  </si>
  <si>
    <t>12:0028:000368</t>
  </si>
  <si>
    <t>12:0037:000345</t>
  </si>
  <si>
    <t>12:0037:000345:0001:0001:00</t>
  </si>
  <si>
    <t>92G  :893013:00:------:--</t>
  </si>
  <si>
    <t>12:0028:000369</t>
  </si>
  <si>
    <t>12:0037:000346</t>
  </si>
  <si>
    <t>12:0037:000346:0001:0001:00</t>
  </si>
  <si>
    <t>92G  :893014:00:------:--</t>
  </si>
  <si>
    <t>12:0028:000370</t>
  </si>
  <si>
    <t>12:0037:000347</t>
  </si>
  <si>
    <t>12:0037:000347:0001:0001:00</t>
  </si>
  <si>
    <t>92G  :893015:00:------:--</t>
  </si>
  <si>
    <t>12:0028:000371</t>
  </si>
  <si>
    <t>12:0037:000348</t>
  </si>
  <si>
    <t>12:0037:000348:0001:0001:00</t>
  </si>
  <si>
    <t>92G  :893016:00:------:--</t>
  </si>
  <si>
    <t>12:0028:000372</t>
  </si>
  <si>
    <t>12:0037:000349</t>
  </si>
  <si>
    <t>12:0037:000349:0001:0001:00</t>
  </si>
  <si>
    <t>92G  :893017:00:------:--</t>
  </si>
  <si>
    <t>12:0028:000373</t>
  </si>
  <si>
    <t>12:0037:000350</t>
  </si>
  <si>
    <t>12:0037:000350:0001:0001:00</t>
  </si>
  <si>
    <t>92G  :893018:00:------:--</t>
  </si>
  <si>
    <t>12:0028:000374</t>
  </si>
  <si>
    <t>12:0037:000351</t>
  </si>
  <si>
    <t>12:0037:000351:0001:0001:00</t>
  </si>
  <si>
    <t>92G  :893019:00:------:--</t>
  </si>
  <si>
    <t>12:0028:000375</t>
  </si>
  <si>
    <t>12:0037:000352</t>
  </si>
  <si>
    <t>12:0037:000352:0001:0001:00</t>
  </si>
  <si>
    <t>92G  :893020:00:------:--</t>
  </si>
  <si>
    <t>12:0028:000376</t>
  </si>
  <si>
    <t>12:0037:000353</t>
  </si>
  <si>
    <t>12:0037:000353:0001:0001:00</t>
  </si>
  <si>
    <t>92G  :893022:00:------:--</t>
  </si>
  <si>
    <t>12:0028:000377</t>
  </si>
  <si>
    <t>12:0037:000354</t>
  </si>
  <si>
    <t>12:0037:000354:0001:0001:00</t>
  </si>
  <si>
    <t>92G  :893023:00:------:--</t>
  </si>
  <si>
    <t>12:0028:000378</t>
  </si>
  <si>
    <t>12:0037:000355</t>
  </si>
  <si>
    <t>12:0037:000355:0001:0001:00</t>
  </si>
  <si>
    <t>92G  :893024:10:------:--</t>
  </si>
  <si>
    <t>12:0028:000379</t>
  </si>
  <si>
    <t>12:0037:000356</t>
  </si>
  <si>
    <t>12:0037:000356:0001:0001:00</t>
  </si>
  <si>
    <t>92G  :893025:20:893024:10</t>
  </si>
  <si>
    <t>12:0028:000380</t>
  </si>
  <si>
    <t>12:0037:000356:0002:0001:00</t>
  </si>
  <si>
    <t>92G  :893026:00:------:--</t>
  </si>
  <si>
    <t>12:0028:000381</t>
  </si>
  <si>
    <t>12:0037:000357</t>
  </si>
  <si>
    <t>12:0037:000357:0001:0001:00</t>
  </si>
  <si>
    <t>92G  :893027:00:------:--</t>
  </si>
  <si>
    <t>12:0028:000382</t>
  </si>
  <si>
    <t>12:0037:000358</t>
  </si>
  <si>
    <t>12:0037:000358:0001:0001:00</t>
  </si>
  <si>
    <t>92G  :893028:00:------:--</t>
  </si>
  <si>
    <t>12:0028:000383</t>
  </si>
  <si>
    <t>12:0037:000359</t>
  </si>
  <si>
    <t>12:0037:000359:0001:0001:00</t>
  </si>
  <si>
    <t>92G  :893029:00:------:--</t>
  </si>
  <si>
    <t>12:0028:000384</t>
  </si>
  <si>
    <t>12:0037:000360</t>
  </si>
  <si>
    <t>12:0037:000360:0001:0001:00</t>
  </si>
  <si>
    <t>92G  :893030:00:------:--</t>
  </si>
  <si>
    <t>12:0028:000385</t>
  </si>
  <si>
    <t>12:0037:000361</t>
  </si>
  <si>
    <t>12:0037:000361:0001:0001:00</t>
  </si>
  <si>
    <t>92G  :893031:00:------:--</t>
  </si>
  <si>
    <t>12:0028:000386</t>
  </si>
  <si>
    <t>12:0037:000362</t>
  </si>
  <si>
    <t>12:0037:000362:0001:0001:00</t>
  </si>
  <si>
    <t>92G  :893032:00:------:--</t>
  </si>
  <si>
    <t>12:0028:000387</t>
  </si>
  <si>
    <t>12:0037:000363</t>
  </si>
  <si>
    <t>12:0037:000363:0001:0001:00</t>
  </si>
  <si>
    <t>92G  :893033:00:------:--</t>
  </si>
  <si>
    <t>12:0028:000388</t>
  </si>
  <si>
    <t>12:0037:000364</t>
  </si>
  <si>
    <t>12:0037:000364:0001:0001:00</t>
  </si>
  <si>
    <t>92G  :893034:00:------:--</t>
  </si>
  <si>
    <t>12:0028:000389</t>
  </si>
  <si>
    <t>12:0037:000365</t>
  </si>
  <si>
    <t>12:0037:000365:0001:0001:00</t>
  </si>
  <si>
    <t>92G  :893035:00:------:--</t>
  </si>
  <si>
    <t>12:0028:000390</t>
  </si>
  <si>
    <t>12:0037:000366</t>
  </si>
  <si>
    <t>12:0037:000366:0001:0001:00</t>
  </si>
  <si>
    <t>92G  :893036:00:------:--</t>
  </si>
  <si>
    <t>12:0028:000391</t>
  </si>
  <si>
    <t>12:0037:000367</t>
  </si>
  <si>
    <t>12:0037:000367:0001:0001:00</t>
  </si>
  <si>
    <t>92G  :893037:00:------:--</t>
  </si>
  <si>
    <t>12:0028:000392</t>
  </si>
  <si>
    <t>12:0037:000368</t>
  </si>
  <si>
    <t>12:0037:000368:0001:0001:00</t>
  </si>
  <si>
    <t>92G  :893038:00:------:--</t>
  </si>
  <si>
    <t>12:0028:000393</t>
  </si>
  <si>
    <t>12:0037:000369</t>
  </si>
  <si>
    <t>12:0037:000369:0001:0001:00</t>
  </si>
  <si>
    <t>92G  :893040:00:------:--</t>
  </si>
  <si>
    <t>12:0028:000394</t>
  </si>
  <si>
    <t>12:0037:000370</t>
  </si>
  <si>
    <t>12:0037:000370:0001:0001:00</t>
  </si>
  <si>
    <t>92G  :893042:00:------:--</t>
  </si>
  <si>
    <t>12:0028:000395</t>
  </si>
  <si>
    <t>12:0037:000371</t>
  </si>
  <si>
    <t>12:0037:000371:0001:0001:00</t>
  </si>
  <si>
    <t>92G  :893043:00:------:--</t>
  </si>
  <si>
    <t>12:0028:000396</t>
  </si>
  <si>
    <t>12:0037:000372</t>
  </si>
  <si>
    <t>12:0037:000372:0001:0001:00</t>
  </si>
  <si>
    <t>92G  :893044:00:------:--</t>
  </si>
  <si>
    <t>12:0028:000397</t>
  </si>
  <si>
    <t>12:0037:000373</t>
  </si>
  <si>
    <t>12:0037:000373:0001:0001:00</t>
  </si>
  <si>
    <t>92G  :893045:00:------:--</t>
  </si>
  <si>
    <t>12:0028:000398</t>
  </si>
  <si>
    <t>12:0037:000374</t>
  </si>
  <si>
    <t>12:0037:000374:0001:0001:00</t>
  </si>
  <si>
    <t>92G  :893046:00:------:--</t>
  </si>
  <si>
    <t>12:0028:000399</t>
  </si>
  <si>
    <t>12:0037:000375</t>
  </si>
  <si>
    <t>12:0037:000375:0001:0001:00</t>
  </si>
  <si>
    <t>92G  :893048:00:------:--</t>
  </si>
  <si>
    <t>12:0028:000400</t>
  </si>
  <si>
    <t>12:0037:000376</t>
  </si>
  <si>
    <t>12:0037:000376:0001:0001:00</t>
  </si>
  <si>
    <t>92G  :893049:00:------:--</t>
  </si>
  <si>
    <t>12:0028:000401</t>
  </si>
  <si>
    <t>12:0037:000377</t>
  </si>
  <si>
    <t>12:0037:000377:0001:0001:00</t>
  </si>
  <si>
    <t>92G  :893050:00:------:--</t>
  </si>
  <si>
    <t>12:0028:000402</t>
  </si>
  <si>
    <t>12:0037:000378</t>
  </si>
  <si>
    <t>12:0037:000378:0001:0001:00</t>
  </si>
  <si>
    <t>92G  :893051:00:------:--</t>
  </si>
  <si>
    <t>12:0028:000403</t>
  </si>
  <si>
    <t>12:0037:000379</t>
  </si>
  <si>
    <t>12:0037:000379:0001:0001:00</t>
  </si>
  <si>
    <t>92G  :893052:00:------:--</t>
  </si>
  <si>
    <t>12:0028:000404</t>
  </si>
  <si>
    <t>12:0037:000380</t>
  </si>
  <si>
    <t>12:0037:000380:0001:0001:00</t>
  </si>
  <si>
    <t>92G  :893053:00:------:--</t>
  </si>
  <si>
    <t>12:0028:000405</t>
  </si>
  <si>
    <t>12:0037:000381</t>
  </si>
  <si>
    <t>12:0037:000381:0001:0001:00</t>
  </si>
  <si>
    <t>92G  :893054:00:------:--</t>
  </si>
  <si>
    <t>12:0028:000406</t>
  </si>
  <si>
    <t>12:0037:000382</t>
  </si>
  <si>
    <t>12:0037:000382:0001:0001:00</t>
  </si>
  <si>
    <t>92G  :893055:00:------:--</t>
  </si>
  <si>
    <t>12:0028:000407</t>
  </si>
  <si>
    <t>12:0037:000383</t>
  </si>
  <si>
    <t>12:0037:000383:0001:0001:00</t>
  </si>
  <si>
    <t>92G  :893056:00:------:--</t>
  </si>
  <si>
    <t>12:0028:000408</t>
  </si>
  <si>
    <t>12:0037:000384</t>
  </si>
  <si>
    <t>12:0037:000384:0001:0001:00</t>
  </si>
  <si>
    <t>92G  :893057:00:------:--</t>
  </si>
  <si>
    <t>12:0028:000409</t>
  </si>
  <si>
    <t>12:0037:000385</t>
  </si>
  <si>
    <t>12:0037:000385:0001:0001:00</t>
  </si>
  <si>
    <t>92G  :893058:10:------:--</t>
  </si>
  <si>
    <t>12:0028:000410</t>
  </si>
  <si>
    <t>12:0037:000386</t>
  </si>
  <si>
    <t>12:0037:000386:0001:0001:00</t>
  </si>
  <si>
    <t>92G  :893059:20:893058:10</t>
  </si>
  <si>
    <t>12:0028:000411</t>
  </si>
  <si>
    <t>12:0037:000386:0002:0001:00</t>
  </si>
  <si>
    <t>92G  :893060:00:------:--</t>
  </si>
  <si>
    <t>12:0028:000412</t>
  </si>
  <si>
    <t>12:0037:000387</t>
  </si>
  <si>
    <t>12:0037:000387:0001:0001:00</t>
  </si>
  <si>
    <t>92G  :893062:10:------:--</t>
  </si>
  <si>
    <t>12:0028:000413</t>
  </si>
  <si>
    <t>12:0037:000388</t>
  </si>
  <si>
    <t>12:0037:000388:0001:0001:00</t>
  </si>
  <si>
    <t>92G  :893063:20:893062:10</t>
  </si>
  <si>
    <t>12:0028:000414</t>
  </si>
  <si>
    <t>12:0037:000388:0002:0001:00</t>
  </si>
  <si>
    <t>92G  :893064:00:------:--</t>
  </si>
  <si>
    <t>12:0028:000415</t>
  </si>
  <si>
    <t>12:0037:000389</t>
  </si>
  <si>
    <t>12:0037:000389:0001:0001:00</t>
  </si>
  <si>
    <t>92G  :893065:00:------:--</t>
  </si>
  <si>
    <t>12:0028:000416</t>
  </si>
  <si>
    <t>12:0037:000390</t>
  </si>
  <si>
    <t>12:0037:000390:0001:0001:00</t>
  </si>
  <si>
    <t>92G  :893066:00:------:--</t>
  </si>
  <si>
    <t>12:0028:000417</t>
  </si>
  <si>
    <t>12:0037:000391</t>
  </si>
  <si>
    <t>12:0037:000391:0001:0001:00</t>
  </si>
  <si>
    <t>92G  :893067:00:------:--</t>
  </si>
  <si>
    <t>12:0028:000418</t>
  </si>
  <si>
    <t>12:0037:000392</t>
  </si>
  <si>
    <t>12:0037:000392:0001:0001:00</t>
  </si>
  <si>
    <t>92G  :893069:00:------:--</t>
  </si>
  <si>
    <t>12:0028:000419</t>
  </si>
  <si>
    <t>12:0037:000393</t>
  </si>
  <si>
    <t>12:0037:000393:0001:0001:00</t>
  </si>
  <si>
    <t>92G  :893070:00:------:--</t>
  </si>
  <si>
    <t>12:0028:000420</t>
  </si>
  <si>
    <t>12:0037:000394</t>
  </si>
  <si>
    <t>12:0037:000394:0001:0001:00</t>
  </si>
  <si>
    <t>92G  :893071:00:------:--</t>
  </si>
  <si>
    <t>12:0028:000421</t>
  </si>
  <si>
    <t>12:0037:000395</t>
  </si>
  <si>
    <t>12:0037:000395:0001:0001:00</t>
  </si>
  <si>
    <t>92G  :893072:00:------:--</t>
  </si>
  <si>
    <t>12:0028:000422</t>
  </si>
  <si>
    <t>12:0037:000396</t>
  </si>
  <si>
    <t>12:0037:000396:0001:0001:00</t>
  </si>
  <si>
    <t>92G  :893073:00:------:--</t>
  </si>
  <si>
    <t>12:0028:000423</t>
  </si>
  <si>
    <t>12:0037:000397</t>
  </si>
  <si>
    <t>12:0037:000397:0001:0001:00</t>
  </si>
  <si>
    <t>92G  :893074:00:------:--</t>
  </si>
  <si>
    <t>12:0028:000424</t>
  </si>
  <si>
    <t>12:0037:000398</t>
  </si>
  <si>
    <t>12:0037:000398:0001:0001:00</t>
  </si>
  <si>
    <t>92G  :893075:00:------:--</t>
  </si>
  <si>
    <t>12:0028:000425</t>
  </si>
  <si>
    <t>12:0037:000399</t>
  </si>
  <si>
    <t>12:0037:000399:0001:0001:00</t>
  </si>
  <si>
    <t>92G  :893076:00:------:--</t>
  </si>
  <si>
    <t>12:0028:000426</t>
  </si>
  <si>
    <t>12:0037:000400</t>
  </si>
  <si>
    <t>12:0037:000400:0001:0001:00</t>
  </si>
  <si>
    <t>92G  :893077:00:------:--</t>
  </si>
  <si>
    <t>12:0028:000427</t>
  </si>
  <si>
    <t>12:0037:000401</t>
  </si>
  <si>
    <t>12:0037:000401:0001:0001:00</t>
  </si>
  <si>
    <t>92G  :893078:00:------:--</t>
  </si>
  <si>
    <t>12:0028:000428</t>
  </si>
  <si>
    <t>12:0037:000402</t>
  </si>
  <si>
    <t>12:0037:000402:0001:0001:00</t>
  </si>
  <si>
    <t>92G  :893079:00:------:--</t>
  </si>
  <si>
    <t>12:0028:000429</t>
  </si>
  <si>
    <t>12:0037:000403</t>
  </si>
  <si>
    <t>12:0037:000403:0001:0001:00</t>
  </si>
  <si>
    <t>92G  :893080:00:------:--</t>
  </si>
  <si>
    <t>12:0028:000430</t>
  </si>
  <si>
    <t>12:0037:000404</t>
  </si>
  <si>
    <t>12:0037:000404:0001:0001:00</t>
  </si>
  <si>
    <t>92G  :893082:10:------:--</t>
  </si>
  <si>
    <t>12:0028:000431</t>
  </si>
  <si>
    <t>12:0037:000405</t>
  </si>
  <si>
    <t>12:0037:000405:0001:0001:00</t>
  </si>
  <si>
    <t>92G  :893083:20:893082:10</t>
  </si>
  <si>
    <t>12:0028:000432</t>
  </si>
  <si>
    <t>12:0037:000405:0002:0001:00</t>
  </si>
  <si>
    <t>92G  :893084:00:------:--</t>
  </si>
  <si>
    <t>12:0028:000433</t>
  </si>
  <si>
    <t>12:0037:000406</t>
  </si>
  <si>
    <t>12:0037:000406:0001:0001:00</t>
  </si>
  <si>
    <t>92G  :893085:00:------:--</t>
  </si>
  <si>
    <t>12:0028:000434</t>
  </si>
  <si>
    <t>12:0037:000407</t>
  </si>
  <si>
    <t>12:0037:000407:0001:0001:00</t>
  </si>
  <si>
    <t>92G  :893087:00:------:--</t>
  </si>
  <si>
    <t>12:0028:000435</t>
  </si>
  <si>
    <t>12:0037:000408</t>
  </si>
  <si>
    <t>12:0037:000408:0001:0001:00</t>
  </si>
  <si>
    <t>92G  :893088:00:------:--</t>
  </si>
  <si>
    <t>12:0028:000436</t>
  </si>
  <si>
    <t>12:0037:000409</t>
  </si>
  <si>
    <t>12:0037:000409:0001:0001:00</t>
  </si>
  <si>
    <t>92G  :893089:00:------:--</t>
  </si>
  <si>
    <t>12:0028:000437</t>
  </si>
  <si>
    <t>12:0037:000410</t>
  </si>
  <si>
    <t>12:0037:000410:0001:0001:00</t>
  </si>
  <si>
    <t>92G  :893090:00:------:--</t>
  </si>
  <si>
    <t>12:0028:000438</t>
  </si>
  <si>
    <t>12:0037:000411</t>
  </si>
  <si>
    <t>12:0037:000411:0001:0001:00</t>
  </si>
  <si>
    <t>92G  :893091:00:------:--</t>
  </si>
  <si>
    <t>12:0028:000439</t>
  </si>
  <si>
    <t>12:0037:000412</t>
  </si>
  <si>
    <t>12:0037:000412:0001:0001:00</t>
  </si>
  <si>
    <t>92G  :893092:00:------:--</t>
  </si>
  <si>
    <t>12:0028:000440</t>
  </si>
  <si>
    <t>12:0037:000413</t>
  </si>
  <si>
    <t>12:0037:000413:0001:0001:00</t>
  </si>
  <si>
    <t>92G  :893093:00:------:--</t>
  </si>
  <si>
    <t>12:0028:000441</t>
  </si>
  <si>
    <t>12:0037:000414</t>
  </si>
  <si>
    <t>12:0037:000414:0001:0001:00</t>
  </si>
  <si>
    <t>92G  :893094:00:------:--</t>
  </si>
  <si>
    <t>12:0028:000442</t>
  </si>
  <si>
    <t>12:0037:000415</t>
  </si>
  <si>
    <t>12:0037:000415:0001:0001:00</t>
  </si>
  <si>
    <t>92G  :893095:00:------:--</t>
  </si>
  <si>
    <t>12:0028:000443</t>
  </si>
  <si>
    <t>12:0037:000416</t>
  </si>
  <si>
    <t>12:0037:000416:0001:0001:00</t>
  </si>
  <si>
    <t>92G  :893096:00:------:--</t>
  </si>
  <si>
    <t>12:0028:000444</t>
  </si>
  <si>
    <t>12:0037:000417</t>
  </si>
  <si>
    <t>12:0037:000417:0001:0001:00</t>
  </si>
  <si>
    <t>92G  :893097:00:------:--</t>
  </si>
  <si>
    <t>12:0028:000445</t>
  </si>
  <si>
    <t>12:0037:000418</t>
  </si>
  <si>
    <t>12:0037:000418:0001:0001:00</t>
  </si>
  <si>
    <t>92G  :893098:00:------:--</t>
  </si>
  <si>
    <t>12:0028:000446</t>
  </si>
  <si>
    <t>12:0037:000419</t>
  </si>
  <si>
    <t>12:0037:000419:0001:0001:00</t>
  </si>
  <si>
    <t>92G  :893099:00:------:--</t>
  </si>
  <si>
    <t>12:0028:000447</t>
  </si>
  <si>
    <t>12:0037:000420</t>
  </si>
  <si>
    <t>12:0037:000420:0001:0001:00</t>
  </si>
  <si>
    <t>92G  :893100:00:------:--</t>
  </si>
  <si>
    <t>12:0028:000448</t>
  </si>
  <si>
    <t>12:0037:000421</t>
  </si>
  <si>
    <t>12:0037:000421:0001:0001:00</t>
  </si>
  <si>
    <t>92G  :893102:00:------:--</t>
  </si>
  <si>
    <t>12:0028:000449</t>
  </si>
  <si>
    <t>12:0037:000422</t>
  </si>
  <si>
    <t>12:0037:000422:0001:0001:00</t>
  </si>
  <si>
    <t>92G  :893103:00:------:--</t>
  </si>
  <si>
    <t>12:0028:000450</t>
  </si>
  <si>
    <t>12:0037:000423</t>
  </si>
  <si>
    <t>12:0037:000423:0001:0001:00</t>
  </si>
  <si>
    <t>92G  :893104:00:------:--</t>
  </si>
  <si>
    <t>12:0028:000451</t>
  </si>
  <si>
    <t>12:0037:000424</t>
  </si>
  <si>
    <t>12:0037:000424:0001:0001:00</t>
  </si>
  <si>
    <t>92G  :893105:00:------:--</t>
  </si>
  <si>
    <t>12:0028:000452</t>
  </si>
  <si>
    <t>12:0037:000425</t>
  </si>
  <si>
    <t>12:0037:000425:0001:0001:00</t>
  </si>
  <si>
    <t>92G  :893106:00:------:--</t>
  </si>
  <si>
    <t>12:0028:000453</t>
  </si>
  <si>
    <t>12:0037:000426</t>
  </si>
  <si>
    <t>12:0037:000426:0001:0001:00</t>
  </si>
  <si>
    <t>92G  :893107:00:------:--</t>
  </si>
  <si>
    <t>12:0028:000454</t>
  </si>
  <si>
    <t>12:0037:000427</t>
  </si>
  <si>
    <t>12:0037:000427:0001:0001:00</t>
  </si>
  <si>
    <t>92G  :893108:00:------:--</t>
  </si>
  <si>
    <t>12:0028:000455</t>
  </si>
  <si>
    <t>12:0037:000428</t>
  </si>
  <si>
    <t>12:0037:000428:0001:0001:00</t>
  </si>
  <si>
    <t>92G  :893109:00:------:--</t>
  </si>
  <si>
    <t>12:0028:000456</t>
  </si>
  <si>
    <t>12:0037:000429</t>
  </si>
  <si>
    <t>12:0037:000429:0001:0001:00</t>
  </si>
  <si>
    <t>92G  :893110:00:------:--</t>
  </si>
  <si>
    <t>12:0028:000457</t>
  </si>
  <si>
    <t>12:0037:000430</t>
  </si>
  <si>
    <t>12:0037:000430:0001:0001:00</t>
  </si>
  <si>
    <t>92G  :893111:00:------:--</t>
  </si>
  <si>
    <t>12:0028:000458</t>
  </si>
  <si>
    <t>12:0037:000431</t>
  </si>
  <si>
    <t>12:0037:000431:0001:0001:00</t>
  </si>
  <si>
    <t>92G  :893112:10:------:--</t>
  </si>
  <si>
    <t>12:0028:000459</t>
  </si>
  <si>
    <t>12:0037:000432</t>
  </si>
  <si>
    <t>12:0037:000432:0001:0001:00</t>
  </si>
  <si>
    <t>92G  :893113:20:893112:10</t>
  </si>
  <si>
    <t>12:0028:000460</t>
  </si>
  <si>
    <t>12:0037:000432:0002:0001:00</t>
  </si>
  <si>
    <t>92G  :893114:00:------:--</t>
  </si>
  <si>
    <t>12:0028:000461</t>
  </si>
  <si>
    <t>12:0037:000433</t>
  </si>
  <si>
    <t>12:0037:000433:0001:0001:00</t>
  </si>
  <si>
    <t>92G  :893115:00:------:--</t>
  </si>
  <si>
    <t>12:0028:000462</t>
  </si>
  <si>
    <t>12:0037:000434</t>
  </si>
  <si>
    <t>12:0037:000434:0001:0001:00</t>
  </si>
  <si>
    <t>92G  :893116:00:------:--</t>
  </si>
  <si>
    <t>12:0028:000463</t>
  </si>
  <si>
    <t>12:0037:000435</t>
  </si>
  <si>
    <t>12:0037:000435:0001:0001:00</t>
  </si>
  <si>
    <t>92G  :893117:00:------:--</t>
  </si>
  <si>
    <t>12:0028:000464</t>
  </si>
  <si>
    <t>12:0037:000436</t>
  </si>
  <si>
    <t>12:0037:000436:0001:0001:00</t>
  </si>
  <si>
    <t>92G  :893119:00:------:--</t>
  </si>
  <si>
    <t>12:0028:000465</t>
  </si>
  <si>
    <t>12:0037:000437</t>
  </si>
  <si>
    <t>12:0037:000437:0001:0001:00</t>
  </si>
  <si>
    <t>92G  :893120:00:------:--</t>
  </si>
  <si>
    <t>12:0028:000466</t>
  </si>
  <si>
    <t>12:0037:000438</t>
  </si>
  <si>
    <t>12:0037:000438:0001:0001:00</t>
  </si>
  <si>
    <t>92G  :893122:00:------:--</t>
  </si>
  <si>
    <t>12:0028:000467</t>
  </si>
  <si>
    <t>12:0037:000439</t>
  </si>
  <si>
    <t>12:0037:000439:0001:0001:00</t>
  </si>
  <si>
    <t>92G  :893123:00:------:--</t>
  </si>
  <si>
    <t>12:0028:000468</t>
  </si>
  <si>
    <t>12:0037:000440</t>
  </si>
  <si>
    <t>12:0037:000440:0001:0001:00</t>
  </si>
  <si>
    <t>92G  :893124:10:------:--</t>
  </si>
  <si>
    <t>12:0028:000469</t>
  </si>
  <si>
    <t>12:0037:000441</t>
  </si>
  <si>
    <t>12:0037:000441:0001:0001:00</t>
  </si>
  <si>
    <t>92G  :893125:20:893124:10</t>
  </si>
  <si>
    <t>12:0028:000470</t>
  </si>
  <si>
    <t>12:0037:000441:0002:0001:00</t>
  </si>
  <si>
    <t>92G  :893126:00:------:--</t>
  </si>
  <si>
    <t>12:0028:000471</t>
  </si>
  <si>
    <t>12:0037:000442</t>
  </si>
  <si>
    <t>12:0037:000442:0001:0001:00</t>
  </si>
  <si>
    <t>92G  :893127:00:------:--</t>
  </si>
  <si>
    <t>12:0028:000472</t>
  </si>
  <si>
    <t>12:0037:000443</t>
  </si>
  <si>
    <t>12:0037:000443:0001:0001:00</t>
  </si>
  <si>
    <t>92G  :893128:00:------:--</t>
  </si>
  <si>
    <t>12:0028:000473</t>
  </si>
  <si>
    <t>12:0037:000444</t>
  </si>
  <si>
    <t>12:0037:000444:0001:0001:00</t>
  </si>
  <si>
    <t>92G  :893129:00:------:--</t>
  </si>
  <si>
    <t>12:0028:000474</t>
  </si>
  <si>
    <t>12:0037:000445</t>
  </si>
  <si>
    <t>12:0037:000445:0001:0001:00</t>
  </si>
  <si>
    <t>92G  :893130:00:------:--</t>
  </si>
  <si>
    <t>12:0028:000475</t>
  </si>
  <si>
    <t>12:0037:000446</t>
  </si>
  <si>
    <t>12:0037:000446:0001:0001:00</t>
  </si>
  <si>
    <t>92G  :893131:00:------:--</t>
  </si>
  <si>
    <t>12:0028:000476</t>
  </si>
  <si>
    <t>12:0037:000447</t>
  </si>
  <si>
    <t>12:0037:000447:0001:0001:00</t>
  </si>
  <si>
    <t>92G  :893132:00:------:--</t>
  </si>
  <si>
    <t>12:0028:000477</t>
  </si>
  <si>
    <t>12:0037:000448</t>
  </si>
  <si>
    <t>12:0037:000448:0001:0001:00</t>
  </si>
  <si>
    <t>92G  :893133:00:------:--</t>
  </si>
  <si>
    <t>12:0028:000478</t>
  </si>
  <si>
    <t>12:0037:000449</t>
  </si>
  <si>
    <t>12:0037:000449:0001:0001:00</t>
  </si>
  <si>
    <t>92G  :893134:00:------:--</t>
  </si>
  <si>
    <t>12:0028:000479</t>
  </si>
  <si>
    <t>12:0037:000450</t>
  </si>
  <si>
    <t>12:0037:000450:0001:0001:00</t>
  </si>
  <si>
    <t>92G  :893136:00:------:--</t>
  </si>
  <si>
    <t>12:0028:000480</t>
  </si>
  <si>
    <t>12:0037:000451</t>
  </si>
  <si>
    <t>12:0037:000451:0001:0001:00</t>
  </si>
  <si>
    <t>92G  :893137:00:------:--</t>
  </si>
  <si>
    <t>12:0028:000481</t>
  </si>
  <si>
    <t>12:0037:000452</t>
  </si>
  <si>
    <t>12:0037:000452:0001:0001:00</t>
  </si>
  <si>
    <t>92G  :893138:00:------:--</t>
  </si>
  <si>
    <t>12:0028:000482</t>
  </si>
  <si>
    <t>12:0037:000453</t>
  </si>
  <si>
    <t>12:0037:000453:0001:0001:00</t>
  </si>
  <si>
    <t>92G  :893139:00:------:--</t>
  </si>
  <si>
    <t>12:0028:000483</t>
  </si>
  <si>
    <t>12:0037:000454</t>
  </si>
  <si>
    <t>12:0037:000454:0001:0001:00</t>
  </si>
  <si>
    <t>92G  :893140:00:------:--</t>
  </si>
  <si>
    <t>12:0028:000484</t>
  </si>
  <si>
    <t>12:0037:000455</t>
  </si>
  <si>
    <t>12:0037:000455:0001:0001:00</t>
  </si>
  <si>
    <t>92G  :893142:00:------:--</t>
  </si>
  <si>
    <t>12:0028:000485</t>
  </si>
  <si>
    <t>12:0037:000456</t>
  </si>
  <si>
    <t>12:0037:000456:0001:0001:00</t>
  </si>
  <si>
    <t>92G  :893143:00:------:--</t>
  </si>
  <si>
    <t>12:0028:000486</t>
  </si>
  <si>
    <t>12:0037:000457</t>
  </si>
  <si>
    <t>12:0037:000457:0001:0001:00</t>
  </si>
  <si>
    <t>92G  :893144:00:------:--</t>
  </si>
  <si>
    <t>12:0028:000487</t>
  </si>
  <si>
    <t>12:0037:000458</t>
  </si>
  <si>
    <t>12:0037:000458:0001:0001:00</t>
  </si>
  <si>
    <t>92G  :893145:00:------:--</t>
  </si>
  <si>
    <t>12:0028:000488</t>
  </si>
  <si>
    <t>12:0037:000459</t>
  </si>
  <si>
    <t>12:0037:000459:0001:0001:00</t>
  </si>
  <si>
    <t>92G  :893146:00:------:--</t>
  </si>
  <si>
    <t>12:0028:000489</t>
  </si>
  <si>
    <t>12:0037:000460</t>
  </si>
  <si>
    <t>12:0037:000460:0001:0001:00</t>
  </si>
  <si>
    <t>92G  :893148:00:------:--</t>
  </si>
  <si>
    <t>12:0028:000490</t>
  </si>
  <si>
    <t>12:0037:000461</t>
  </si>
  <si>
    <t>12:0037:000461:0001:0001:00</t>
  </si>
  <si>
    <t>92G  :893149:00:------:--</t>
  </si>
  <si>
    <t>12:0028:000491</t>
  </si>
  <si>
    <t>12:0037:000462</t>
  </si>
  <si>
    <t>12:0037:000462:0001:0001:00</t>
  </si>
  <si>
    <t>92G  :893150:00:------:--</t>
  </si>
  <si>
    <t>12:0028:000492</t>
  </si>
  <si>
    <t>12:0037:000463</t>
  </si>
  <si>
    <t>12:0037:000463:0001:0001:00</t>
  </si>
  <si>
    <t>92G  :893151:00:------:--</t>
  </si>
  <si>
    <t>12:0028:000493</t>
  </si>
  <si>
    <t>12:0037:000464</t>
  </si>
  <si>
    <t>12:0037:000464:0001:0001:00</t>
  </si>
  <si>
    <t>92G  :893152:00:------:--</t>
  </si>
  <si>
    <t>12:0028:000494</t>
  </si>
  <si>
    <t>12:0037:000465</t>
  </si>
  <si>
    <t>12:0037:000465:0001:0001:00</t>
  </si>
  <si>
    <t>92G  :893153:00:------:--</t>
  </si>
  <si>
    <t>12:0028:000495</t>
  </si>
  <si>
    <t>12:0037:000466</t>
  </si>
  <si>
    <t>12:0037:000466:0001:0001:00</t>
  </si>
  <si>
    <t>92G  :893154:00:------:--</t>
  </si>
  <si>
    <t>12:0028:000496</t>
  </si>
  <si>
    <t>12:0037:000467</t>
  </si>
  <si>
    <t>12:0037:000467:0001:0001:00</t>
  </si>
  <si>
    <t>92G  :893155:00:------:--</t>
  </si>
  <si>
    <t>12:0028:000497</t>
  </si>
  <si>
    <t>12:0037:000468</t>
  </si>
  <si>
    <t>12:0037:000468:0001:0001:00</t>
  </si>
  <si>
    <t>92G  :893156:10:------:--</t>
  </si>
  <si>
    <t>12:0028:000498</t>
  </si>
  <si>
    <t>12:0037:000469</t>
  </si>
  <si>
    <t>12:0037:000469:0001:0001:00</t>
  </si>
  <si>
    <t>92G  :893157:20:893156:10</t>
  </si>
  <si>
    <t>12:0028:000499</t>
  </si>
  <si>
    <t>12:0037:000469:0002:0001:00</t>
  </si>
  <si>
    <t>92G  :893158:00:------:--</t>
  </si>
  <si>
    <t>12:0028:000500</t>
  </si>
  <si>
    <t>12:0037:000470</t>
  </si>
  <si>
    <t>12:0037:000470:0001:0001:00</t>
  </si>
  <si>
    <t>92G  :893159:00:------:--</t>
  </si>
  <si>
    <t>12:0028:000501</t>
  </si>
  <si>
    <t>12:0037:000471</t>
  </si>
  <si>
    <t>12:0037:000471:0001:0001:00</t>
  </si>
  <si>
    <t>92G  :893160:00:------:--</t>
  </si>
  <si>
    <t>12:0028:000502</t>
  </si>
  <si>
    <t>12:0037:000472</t>
  </si>
  <si>
    <t>12:0037:000472:0001:0001:00</t>
  </si>
  <si>
    <t>92G  :893162:00:------:--</t>
  </si>
  <si>
    <t>12:0028:000503</t>
  </si>
  <si>
    <t>12:0037:000473</t>
  </si>
  <si>
    <t>12:0037:000473:0001:0001:00</t>
  </si>
  <si>
    <t>92G  :893163:10:------:--</t>
  </si>
  <si>
    <t>12:0028:000504</t>
  </si>
  <si>
    <t>12:0037:000474</t>
  </si>
  <si>
    <t>12:0037:000474:0001:0001:00</t>
  </si>
  <si>
    <t>92G  :893164:20:893163:10</t>
  </si>
  <si>
    <t>12:0028:000505</t>
  </si>
  <si>
    <t>12:0037:000474:0002:0001:00</t>
  </si>
  <si>
    <t>92G  :893165:00:------:--</t>
  </si>
  <si>
    <t>12:0028:000506</t>
  </si>
  <si>
    <t>12:0037:000475</t>
  </si>
  <si>
    <t>12:0037:000475:0001:0001:00</t>
  </si>
  <si>
    <t>92G  :893166:00:------:--</t>
  </si>
  <si>
    <t>12:0028:000507</t>
  </si>
  <si>
    <t>12:0037:000476</t>
  </si>
  <si>
    <t>12:0037:000476:0001:0001:00</t>
  </si>
  <si>
    <t>92G  :893167:00:------:--</t>
  </si>
  <si>
    <t>12:0028:000508</t>
  </si>
  <si>
    <t>12:0037:000477</t>
  </si>
  <si>
    <t>12:0037:000477:0001:0001:00</t>
  </si>
  <si>
    <t>92G  :893168:00:------:--</t>
  </si>
  <si>
    <t>12:0028:000509</t>
  </si>
  <si>
    <t>12:0037:000478</t>
  </si>
  <si>
    <t>12:0037:000478:0001:0001:00</t>
  </si>
  <si>
    <t>92G  :893169:00:------:--</t>
  </si>
  <si>
    <t>12:0028:000510</t>
  </si>
  <si>
    <t>12:0037:000479</t>
  </si>
  <si>
    <t>12:0037:000479:0001:0001:00</t>
  </si>
  <si>
    <t>92G  :893170:00:------:--</t>
  </si>
  <si>
    <t>12:0028:000511</t>
  </si>
  <si>
    <t>12:0037:000480</t>
  </si>
  <si>
    <t>12:0037:000480:0001:0001:00</t>
  </si>
  <si>
    <t>92G  :893171:00:------:--</t>
  </si>
  <si>
    <t>12:0028:000512</t>
  </si>
  <si>
    <t>12:0037:000481</t>
  </si>
  <si>
    <t>12:0037:000481:0001:0001:00</t>
  </si>
  <si>
    <t>92G  :893172:00:------:--</t>
  </si>
  <si>
    <t>12:0028:000513</t>
  </si>
  <si>
    <t>12:0037:000482</t>
  </si>
  <si>
    <t>12:0037:000482:0001:0001:00</t>
  </si>
  <si>
    <t>92G  :893173:00:------:--</t>
  </si>
  <si>
    <t>12:0028:000514</t>
  </si>
  <si>
    <t>12:0037:000483</t>
  </si>
  <si>
    <t>12:0037:000483:0001:0001:00</t>
  </si>
  <si>
    <t>92G  :893174:00:------:--</t>
  </si>
  <si>
    <t>12:0028:000515</t>
  </si>
  <si>
    <t>12:0037:000484</t>
  </si>
  <si>
    <t>12:0037:000484:0001:0001:00</t>
  </si>
  <si>
    <t>92G  :893175:00:------:--</t>
  </si>
  <si>
    <t>12:0028:000516</t>
  </si>
  <si>
    <t>12:0037:000485</t>
  </si>
  <si>
    <t>12:0037:000485:0001:0001:00</t>
  </si>
  <si>
    <t>92G  :893176:00:------:--</t>
  </si>
  <si>
    <t>12:0028:000517</t>
  </si>
  <si>
    <t>12:0037:000486</t>
  </si>
  <si>
    <t>12:0037:000486:0001:0001:00</t>
  </si>
  <si>
    <t>92G  :893177:00:------:--</t>
  </si>
  <si>
    <t>12:0028:000518</t>
  </si>
  <si>
    <t>12:0037:000487</t>
  </si>
  <si>
    <t>12:0037:000487:0001:0001:00</t>
  </si>
  <si>
    <t>92G  :893178:00:------:--</t>
  </si>
  <si>
    <t>12:0028:000519</t>
  </si>
  <si>
    <t>12:0037:000488</t>
  </si>
  <si>
    <t>12:0037:000488:0001:0001:00</t>
  </si>
  <si>
    <t>92G  :893179:00:------:--</t>
  </si>
  <si>
    <t>12:0028:000520</t>
  </si>
  <si>
    <t>12:0037:000489</t>
  </si>
  <si>
    <t>12:0037:000489:0001:0001:00</t>
  </si>
  <si>
    <t>92G  :893182:10:------:--</t>
  </si>
  <si>
    <t>12:0028:000521</t>
  </si>
  <si>
    <t>12:0037:000490</t>
  </si>
  <si>
    <t>12:0037:000490:0001:0001:00</t>
  </si>
  <si>
    <t>92G  :893183:20:893182:10</t>
  </si>
  <si>
    <t>12:0028:000522</t>
  </si>
  <si>
    <t>12:0037:000490:0002:0001:00</t>
  </si>
  <si>
    <t>92G  :893184:00:------:--</t>
  </si>
  <si>
    <t>12:0028:000523</t>
  </si>
  <si>
    <t>12:0037:000491</t>
  </si>
  <si>
    <t>12:0037:000491:0001:0001:00</t>
  </si>
  <si>
    <t>92G  :893185:00:------:--</t>
  </si>
  <si>
    <t>12:0028:000524</t>
  </si>
  <si>
    <t>12:0037:000492</t>
  </si>
  <si>
    <t>12:0037:000492:0001:0001:00</t>
  </si>
  <si>
    <t>92G  :893186:00:------:--</t>
  </si>
  <si>
    <t>12:0028:000525</t>
  </si>
  <si>
    <t>12:0037:000493</t>
  </si>
  <si>
    <t>12:0037:000493:0001:0001:00</t>
  </si>
  <si>
    <t>92G  :893187:00:------:--</t>
  </si>
  <si>
    <t>12:0028:000526</t>
  </si>
  <si>
    <t>12:0037:000494</t>
  </si>
  <si>
    <t>12:0037:000494:0001:0001:00</t>
  </si>
  <si>
    <t>92G  :893188:00:------:--</t>
  </si>
  <si>
    <t>12:0028:000527</t>
  </si>
  <si>
    <t>12:0037:000495</t>
  </si>
  <si>
    <t>12:0037:000495:0001:0001:00</t>
  </si>
  <si>
    <t>92G  :893189:00:------:--</t>
  </si>
  <si>
    <t>12:0028:000528</t>
  </si>
  <si>
    <t>12:0037:000496</t>
  </si>
  <si>
    <t>12:0037:000496:0001:0001:00</t>
  </si>
  <si>
    <t>92G  :893190:00:------:--</t>
  </si>
  <si>
    <t>12:0028:000529</t>
  </si>
  <si>
    <t>12:0037:000497</t>
  </si>
  <si>
    <t>12:0037:000497:0001:0001:00</t>
  </si>
  <si>
    <t>92G  :893191:00:------:--</t>
  </si>
  <si>
    <t>12:0028:000530</t>
  </si>
  <si>
    <t>12:0037:000498</t>
  </si>
  <si>
    <t>12:0037:000498:0001:0001:00</t>
  </si>
  <si>
    <t>92G  :893192:00:------:--</t>
  </si>
  <si>
    <t>12:0028:000531</t>
  </si>
  <si>
    <t>12:0037:000499</t>
  </si>
  <si>
    <t>12:0037:000499:0001:0001:00</t>
  </si>
  <si>
    <t>92G  :893193:00:------:--</t>
  </si>
  <si>
    <t>12:0028:000532</t>
  </si>
  <si>
    <t>12:0037:000500</t>
  </si>
  <si>
    <t>12:0037:000500:0001:0001:00</t>
  </si>
  <si>
    <t>92G  :893194:00:------:--</t>
  </si>
  <si>
    <t>12:0028:000533</t>
  </si>
  <si>
    <t>12:0037:000501</t>
  </si>
  <si>
    <t>12:0037:000501:0001:0001:00</t>
  </si>
  <si>
    <t>92G  :893195:00:------:--</t>
  </si>
  <si>
    <t>12:0028:000534</t>
  </si>
  <si>
    <t>12:0037:000502</t>
  </si>
  <si>
    <t>12:0037:000502:0001:0001:00</t>
  </si>
  <si>
    <t>92G  :893197:00:------:--</t>
  </si>
  <si>
    <t>12:0028:000535</t>
  </si>
  <si>
    <t>12:0037:000503</t>
  </si>
  <si>
    <t>12:0037:000503:0001:0001:00</t>
  </si>
  <si>
    <t>92G  :893198:00:------:--</t>
  </si>
  <si>
    <t>12:0028:000536</t>
  </si>
  <si>
    <t>12:0037:000504</t>
  </si>
  <si>
    <t>12:0037:000504:0001:0001:00</t>
  </si>
  <si>
    <t>92G  :893199:00:------:--</t>
  </si>
  <si>
    <t>12:0028:000537</t>
  </si>
  <si>
    <t>12:0037:000505</t>
  </si>
  <si>
    <t>12:0037:000505:0001:0001:00</t>
  </si>
  <si>
    <t>92G  :893200:00:------:--</t>
  </si>
  <si>
    <t>12:0028:000538</t>
  </si>
  <si>
    <t>12:0037:000506</t>
  </si>
  <si>
    <t>12:0037:000506:0001:0001:00</t>
  </si>
  <si>
    <t>92G  :893202:00:------:--</t>
  </si>
  <si>
    <t>12:0028:000539</t>
  </si>
  <si>
    <t>12:0037:000507</t>
  </si>
  <si>
    <t>12:0037:000507:0001:0001:00</t>
  </si>
  <si>
    <t>92G  :893203:00:------:--</t>
  </si>
  <si>
    <t>12:0028:000540</t>
  </si>
  <si>
    <t>12:0037:000508</t>
  </si>
  <si>
    <t>12:0037:000508:0001:0001:00</t>
  </si>
  <si>
    <t>92G  :893204:00:------:--</t>
  </si>
  <si>
    <t>12:0028:000541</t>
  </si>
  <si>
    <t>12:0037:000509</t>
  </si>
  <si>
    <t>12:0037:000509:0001:0001:00</t>
  </si>
  <si>
    <t>92G  :893205:00:------:--</t>
  </si>
  <si>
    <t>12:0028:000542</t>
  </si>
  <si>
    <t>12:0037:000510</t>
  </si>
  <si>
    <t>12:0037:000510:0001:0001:00</t>
  </si>
  <si>
    <t>92G  :893206:00:------:--</t>
  </si>
  <si>
    <t>12:0028:000543</t>
  </si>
  <si>
    <t>12:0037:000511</t>
  </si>
  <si>
    <t>12:0037:000511:0001:0001:00</t>
  </si>
  <si>
    <t>92G  :893208:00:------:--</t>
  </si>
  <si>
    <t>12:0028:000544</t>
  </si>
  <si>
    <t>12:0037:000512</t>
  </si>
  <si>
    <t>12:0037:000512:0001:0001:00</t>
  </si>
  <si>
    <t>92G  :893209:10:------:--</t>
  </si>
  <si>
    <t>12:0028:000545</t>
  </si>
  <si>
    <t>12:0037:000513</t>
  </si>
  <si>
    <t>12:0037:000513:0001:0001:00</t>
  </si>
  <si>
    <t>92G  :893210:20:893209:10</t>
  </si>
  <si>
    <t>12:0028:000546</t>
  </si>
  <si>
    <t>12:0037:000513:0002:0001:00</t>
  </si>
  <si>
    <t>92G  :893211:00:------:--</t>
  </si>
  <si>
    <t>12:0028:000547</t>
  </si>
  <si>
    <t>12:0037:000514</t>
  </si>
  <si>
    <t>12:0037:000514:0001:0001:00</t>
  </si>
  <si>
    <t>92G  :893212:00:------:--</t>
  </si>
  <si>
    <t>12:0028:000548</t>
  </si>
  <si>
    <t>12:0037:000515</t>
  </si>
  <si>
    <t>12:0037:000515:0001:0001:00</t>
  </si>
  <si>
    <t>92G  :893213:00:------:--</t>
  </si>
  <si>
    <t>12:0028:000549</t>
  </si>
  <si>
    <t>12:0037:000516</t>
  </si>
  <si>
    <t>12:0037:000516:0001:0001:00</t>
  </si>
  <si>
    <t>92G  :893214:00:------:--</t>
  </si>
  <si>
    <t>12:0028:000550</t>
  </si>
  <si>
    <t>12:0037:000517</t>
  </si>
  <si>
    <t>12:0037:000517:0001:0001:00</t>
  </si>
  <si>
    <t>92G  :893215:00:------:--</t>
  </si>
  <si>
    <t>12:0028:000551</t>
  </si>
  <si>
    <t>12:0037:000518</t>
  </si>
  <si>
    <t>12:0037:000518:0001:0001:00</t>
  </si>
  <si>
    <t>92G  :893216:00:------:--</t>
  </si>
  <si>
    <t>12:0028:000552</t>
  </si>
  <si>
    <t>12:0037:000519</t>
  </si>
  <si>
    <t>12:0037:000519:0001:0001:00</t>
  </si>
  <si>
    <t>92G  :893217:00:------:--</t>
  </si>
  <si>
    <t>12:0028:000553</t>
  </si>
  <si>
    <t>12:0037:000520</t>
  </si>
  <si>
    <t>12:0037:000520:0001:0001:00</t>
  </si>
  <si>
    <t>92G  :893218:00:------:--</t>
  </si>
  <si>
    <t>12:0028:000554</t>
  </si>
  <si>
    <t>12:0037:000521</t>
  </si>
  <si>
    <t>12:0037:000521:0001:0001:00</t>
  </si>
  <si>
    <t>92G  :893219:00:------:--</t>
  </si>
  <si>
    <t>12:0028:000555</t>
  </si>
  <si>
    <t>12:0037:000522</t>
  </si>
  <si>
    <t>12:0037:000522:0001:0001:00</t>
  </si>
  <si>
    <t>92G  :893220:00:------:--</t>
  </si>
  <si>
    <t>12:0028:000556</t>
  </si>
  <si>
    <t>12:0037:000523</t>
  </si>
  <si>
    <t>12:0037:000523:0001:0001:00</t>
  </si>
  <si>
    <t>92G  :893222:10:------:--</t>
  </si>
  <si>
    <t>12:0028:000557</t>
  </si>
  <si>
    <t>12:0037:000524</t>
  </si>
  <si>
    <t>12:0037:000524:0001:0001:00</t>
  </si>
  <si>
    <t>92G  :893223:20:893222:10</t>
  </si>
  <si>
    <t>12:0028:000558</t>
  </si>
  <si>
    <t>12:0037:000524:0002:0001:00</t>
  </si>
  <si>
    <t>92G  :893224:00:------:--</t>
  </si>
  <si>
    <t>12:0028:000559</t>
  </si>
  <si>
    <t>12:0037:000525</t>
  </si>
  <si>
    <t>12:0037:000525:0001:0001:00</t>
  </si>
  <si>
    <t>92G  :893225:00:------:--</t>
  </si>
  <si>
    <t>12:0028:000560</t>
  </si>
  <si>
    <t>12:0037:000526</t>
  </si>
  <si>
    <t>12:0037:000526:0001:0001:00</t>
  </si>
  <si>
    <t>92G  :893226:00:------:--</t>
  </si>
  <si>
    <t>12:0028:000561</t>
  </si>
  <si>
    <t>12:0037:000527</t>
  </si>
  <si>
    <t>12:0037:000527:0001:0001:00</t>
  </si>
  <si>
    <t>92G  :893227:00:------:--</t>
  </si>
  <si>
    <t>12:0028:000562</t>
  </si>
  <si>
    <t>12:0037:000528</t>
  </si>
  <si>
    <t>12:0037:000528:0001:0001:00</t>
  </si>
  <si>
    <t>92G  :893228:00:------:--</t>
  </si>
  <si>
    <t>12:0028:000563</t>
  </si>
  <si>
    <t>12:0037:000529</t>
  </si>
  <si>
    <t>12:0037:000529:0001:0001:00</t>
  </si>
  <si>
    <t>92G  :893229:00:------:--</t>
  </si>
  <si>
    <t>12:0028:000564</t>
  </si>
  <si>
    <t>12:0037:000530</t>
  </si>
  <si>
    <t>12:0037:000530:0001:0001:00</t>
  </si>
  <si>
    <t>92G  :893230:00:------:--</t>
  </si>
  <si>
    <t>12:0028:000565</t>
  </si>
  <si>
    <t>12:0037:000531</t>
  </si>
  <si>
    <t>12:0037:000531:0001:0001:00</t>
  </si>
  <si>
    <t>92G  :893231:00:------:--</t>
  </si>
  <si>
    <t>12:0028:000566</t>
  </si>
  <si>
    <t>12:0037:000532</t>
  </si>
  <si>
    <t>12:0037:000532:0001:0001:00</t>
  </si>
  <si>
    <t>92G  :893232:00:------:--</t>
  </si>
  <si>
    <t>12:0028:000567</t>
  </si>
  <si>
    <t>12:0037:000533</t>
  </si>
  <si>
    <t>12:0037:000533:0001:0001:00</t>
  </si>
  <si>
    <t>92G  :893234:00:------:--</t>
  </si>
  <si>
    <t>12:0028:000568</t>
  </si>
  <si>
    <t>12:0037:000534</t>
  </si>
  <si>
    <t>12:0037:000534:0001:0001:00</t>
  </si>
  <si>
    <t>92G  :893235:00:------:--</t>
  </si>
  <si>
    <t>12:0028:000569</t>
  </si>
  <si>
    <t>12:0037:000535</t>
  </si>
  <si>
    <t>12:0037:000535:0001:0001:00</t>
  </si>
  <si>
    <t>92G  :893236:00:------:--</t>
  </si>
  <si>
    <t>12:0028:000570</t>
  </si>
  <si>
    <t>12:0037:000536</t>
  </si>
  <si>
    <t>12:0037:000536:0001:0001:00</t>
  </si>
  <si>
    <t>92G  :893237:00:------:--</t>
  </si>
  <si>
    <t>12:0028:000571</t>
  </si>
  <si>
    <t>12:0037:000537</t>
  </si>
  <si>
    <t>12:0037:000537:0001:0001:00</t>
  </si>
  <si>
    <t>92G  :893238:00:------:--</t>
  </si>
  <si>
    <t>12:0028:000572</t>
  </si>
  <si>
    <t>12:0037:000538</t>
  </si>
  <si>
    <t>12:0037:000538:0001:0001:00</t>
  </si>
  <si>
    <t>92G  :893239:00:------:--</t>
  </si>
  <si>
    <t>12:0028:000573</t>
  </si>
  <si>
    <t>12:0037:000539</t>
  </si>
  <si>
    <t>12:0037:000539:0001:0001:00</t>
  </si>
  <si>
    <t>92G  :893240:00:------:--</t>
  </si>
  <si>
    <t>12:0028:000574</t>
  </si>
  <si>
    <t>12:0037:000540</t>
  </si>
  <si>
    <t>12:0037:000540:0001:0001:00</t>
  </si>
  <si>
    <t>92G  :893242:00:------:--</t>
  </si>
  <si>
    <t>12:0028:000575</t>
  </si>
  <si>
    <t>12:0037:000541</t>
  </si>
  <si>
    <t>12:0037:000541:0001:0001:00</t>
  </si>
  <si>
    <t>92G  :893244:00:------:--</t>
  </si>
  <si>
    <t>12:0028:000576</t>
  </si>
  <si>
    <t>12:0037:000542</t>
  </si>
  <si>
    <t>12:0037:000542:0001:0001:00</t>
  </si>
  <si>
    <t>92G  :893245:00:------:--</t>
  </si>
  <si>
    <t>12:0028:000577</t>
  </si>
  <si>
    <t>12:0037:000543</t>
  </si>
  <si>
    <t>12:0037:000543:0001:0001:00</t>
  </si>
  <si>
    <t>92G  :893246:10:------:--</t>
  </si>
  <si>
    <t>12:0028:000578</t>
  </si>
  <si>
    <t>12:0037:000544</t>
  </si>
  <si>
    <t>12:0037:000544:0001:0001:00</t>
  </si>
  <si>
    <t>92G  :893247:20:893246:10</t>
  </si>
  <si>
    <t>12:0028:000579</t>
  </si>
  <si>
    <t>12:0037:000544:0002:0001:00</t>
  </si>
  <si>
    <t>92G  :893248:00:------:--</t>
  </si>
  <si>
    <t>12:0028:000580</t>
  </si>
  <si>
    <t>12:0037:000545</t>
  </si>
  <si>
    <t>12:0037:000545:0001:0001:00</t>
  </si>
  <si>
    <t>92G  :893249:00:------:--</t>
  </si>
  <si>
    <t>12:0028:000581</t>
  </si>
  <si>
    <t>12:0037:000546</t>
  </si>
  <si>
    <t>12:0037:000546:0001:0001:00</t>
  </si>
  <si>
    <t>92G  :893250:00:------:--</t>
  </si>
  <si>
    <t>12:0028:000582</t>
  </si>
  <si>
    <t>12:0037:000547</t>
  </si>
  <si>
    <t>12:0037:000547:0001:0001:00</t>
  </si>
  <si>
    <t>92G  :893251:00:------:--</t>
  </si>
  <si>
    <t>12:0028:000583</t>
  </si>
  <si>
    <t>12:0037:000548</t>
  </si>
  <si>
    <t>12:0037:000548:0001:0001:00</t>
  </si>
  <si>
    <t>92G  :893252:00:------:--</t>
  </si>
  <si>
    <t>12:0028:000584</t>
  </si>
  <si>
    <t>12:0037:000549</t>
  </si>
  <si>
    <t>12:0037:000549:0001:0001:00</t>
  </si>
  <si>
    <t>92G  :893253:00:------:--</t>
  </si>
  <si>
    <t>12:0028:000585</t>
  </si>
  <si>
    <t>12:0037:000550</t>
  </si>
  <si>
    <t>12:0037:000550:0001:0001:00</t>
  </si>
  <si>
    <t>92G  :893254:00:------:--</t>
  </si>
  <si>
    <t>12:0028:000586</t>
  </si>
  <si>
    <t>12:0037:000551</t>
  </si>
  <si>
    <t>12:0037:000551:0001:0001:00</t>
  </si>
  <si>
    <t>92G  :893255:00:------:--</t>
  </si>
  <si>
    <t>12:0028:000587</t>
  </si>
  <si>
    <t>12:0037:000552</t>
  </si>
  <si>
    <t>12:0037:000552:0001:0001:00</t>
  </si>
  <si>
    <t>92G  :893256:00:------:--</t>
  </si>
  <si>
    <t>12:0028:000588</t>
  </si>
  <si>
    <t>12:0037:000553</t>
  </si>
  <si>
    <t>12:0037:000553:0001:0001:00</t>
  </si>
  <si>
    <t>92G  :893257:00:------:--</t>
  </si>
  <si>
    <t>12:0028:000589</t>
  </si>
  <si>
    <t>12:0037:000554</t>
  </si>
  <si>
    <t>12:0037:000554:0001:0001:00</t>
  </si>
  <si>
    <t>92G  :893258:00:------:--</t>
  </si>
  <si>
    <t>12:0028:000590</t>
  </si>
  <si>
    <t>12:0037:000555</t>
  </si>
  <si>
    <t>12:0037:000555:0001:0001:00</t>
  </si>
  <si>
    <t>92G  :893259:00:------:--</t>
  </si>
  <si>
    <t>12:0028:000591</t>
  </si>
  <si>
    <t>12:0037:000556</t>
  </si>
  <si>
    <t>12:0037:000556:0001:0001:00</t>
  </si>
  <si>
    <t>92G  :893260:00:------:--</t>
  </si>
  <si>
    <t>12:0028:000592</t>
  </si>
  <si>
    <t>12:0037:000557</t>
  </si>
  <si>
    <t>12:0037:000557:0001:0001:00</t>
  </si>
  <si>
    <t>92G  :893263:00:------:--</t>
  </si>
  <si>
    <t>12:0028:000593</t>
  </si>
  <si>
    <t>12:0037:000558</t>
  </si>
  <si>
    <t>12:0037:000558:0001:0001:00</t>
  </si>
  <si>
    <t>92G  :893264:10:------:--</t>
  </si>
  <si>
    <t>12:0028:000594</t>
  </si>
  <si>
    <t>12:0037:000559</t>
  </si>
  <si>
    <t>12:0037:000559:0001:0001:00</t>
  </si>
  <si>
    <t>92G  :893265:20:893264:10</t>
  </si>
  <si>
    <t>12:0028:000595</t>
  </si>
  <si>
    <t>12:0037:000559:0002:0001:00</t>
  </si>
  <si>
    <t>92G  :893266:00:------:--</t>
  </si>
  <si>
    <t>12:0028:000596</t>
  </si>
  <si>
    <t>12:0037:000560</t>
  </si>
  <si>
    <t>12:0037:000560:0001:0001:00</t>
  </si>
  <si>
    <t>92G  :893267:00:------:--</t>
  </si>
  <si>
    <t>12:0028:000597</t>
  </si>
  <si>
    <t>12:0037:000561</t>
  </si>
  <si>
    <t>12:0037:000561:0001:0001:00</t>
  </si>
  <si>
    <t>92G  :893268:00:------:--</t>
  </si>
  <si>
    <t>12:0028:000598</t>
  </si>
  <si>
    <t>12:0037:000562</t>
  </si>
  <si>
    <t>12:0037:000562:0001:0001:00</t>
  </si>
  <si>
    <t>92G  :893269:00:------:--</t>
  </si>
  <si>
    <t>12:0028:000599</t>
  </si>
  <si>
    <t>12:0037:000563</t>
  </si>
  <si>
    <t>12:0037:000563:0001:0001:00</t>
  </si>
  <si>
    <t>92G  :893270:00:------:--</t>
  </si>
  <si>
    <t>12:0028:000600</t>
  </si>
  <si>
    <t>12:0037:000564</t>
  </si>
  <si>
    <t>12:0037:000564:0001:0001:00</t>
  </si>
  <si>
    <t>92G  :893271:00:------:--</t>
  </si>
  <si>
    <t>12:0028:000601</t>
  </si>
  <si>
    <t>12:0037:000565</t>
  </si>
  <si>
    <t>12:0037:000565:0001:0001:00</t>
  </si>
  <si>
    <t>92G  :893272:00:------:--</t>
  </si>
  <si>
    <t>12:0028:000602</t>
  </si>
  <si>
    <t>12:0037:000566</t>
  </si>
  <si>
    <t>12:0037:000566:0001:0001:00</t>
  </si>
  <si>
    <t>92G  :893273:00:------:--</t>
  </si>
  <si>
    <t>12:0028:000603</t>
  </si>
  <si>
    <t>12:0037:000567</t>
  </si>
  <si>
    <t>12:0037:000567:0001:0001:00</t>
  </si>
  <si>
    <t>92G  :893274:00:------:--</t>
  </si>
  <si>
    <t>12:0028:000604</t>
  </si>
  <si>
    <t>12:0037:000568</t>
  </si>
  <si>
    <t>12:0037:000568:0001:0001:00</t>
  </si>
  <si>
    <t>92G  :893275:00:------:--</t>
  </si>
  <si>
    <t>12:0028:000605</t>
  </si>
  <si>
    <t>12:0037:000569</t>
  </si>
  <si>
    <t>12:0037:000569:0001:0001:00</t>
  </si>
  <si>
    <t>92G  :893276:00:------:--</t>
  </si>
  <si>
    <t>12:0028:000606</t>
  </si>
  <si>
    <t>12:0037:000570</t>
  </si>
  <si>
    <t>12:0037:000570:0001:0001:00</t>
  </si>
  <si>
    <t>92G  :893277:00:------:--</t>
  </si>
  <si>
    <t>12:0028:000607</t>
  </si>
  <si>
    <t>12:0037:000571</t>
  </si>
  <si>
    <t>12:0037:000571:0001:0001:00</t>
  </si>
  <si>
    <t>92G  :893278:00:------:--</t>
  </si>
  <si>
    <t>12:0028:000608</t>
  </si>
  <si>
    <t>12:0037:000572</t>
  </si>
  <si>
    <t>12:0037:000572:0001:0001:00</t>
  </si>
  <si>
    <t>92G  :893279:00:------:--</t>
  </si>
  <si>
    <t>12:0028:000609</t>
  </si>
  <si>
    <t>12:0037:000573</t>
  </si>
  <si>
    <t>12:0037:000573:0001:0001:00</t>
  </si>
  <si>
    <t>92G  :893280:00:------:--</t>
  </si>
  <si>
    <t>12:0028:000610</t>
  </si>
  <si>
    <t>12:0037:000574</t>
  </si>
  <si>
    <t>12:0037:000574:0001:0001:00</t>
  </si>
  <si>
    <t>92G  :893282:00:------:--</t>
  </si>
  <si>
    <t>12:0028:000611</t>
  </si>
  <si>
    <t>12:0037:000575</t>
  </si>
  <si>
    <t>12:0037:000575:0001:0001:00</t>
  </si>
  <si>
    <t>92G  :893283:00:------:--</t>
  </si>
  <si>
    <t>12:0028:000612</t>
  </si>
  <si>
    <t>12:0037:000576</t>
  </si>
  <si>
    <t>12:0037:000576:0001:0001:00</t>
  </si>
  <si>
    <t>92G  :893284:00:------:--</t>
  </si>
  <si>
    <t>12:0028:000613</t>
  </si>
  <si>
    <t>12:0037:000577</t>
  </si>
  <si>
    <t>12:0037:000577:0001:0001:00</t>
  </si>
  <si>
    <t>92G  :893285:00:------:--</t>
  </si>
  <si>
    <t>12:0028:000614</t>
  </si>
  <si>
    <t>12:0037:000578</t>
  </si>
  <si>
    <t>12:0037:000578:0001:0001:00</t>
  </si>
  <si>
    <t>92G  :893286:00:------:--</t>
  </si>
  <si>
    <t>12:0028:000615</t>
  </si>
  <si>
    <t>12:0037:000579</t>
  </si>
  <si>
    <t>12:0037:000579:0001:0001:00</t>
  </si>
  <si>
    <t>92G  :893287:00:------:--</t>
  </si>
  <si>
    <t>12:0028:000616</t>
  </si>
  <si>
    <t>12:0037:000580</t>
  </si>
  <si>
    <t>12:0037:000580:0001:0001:00</t>
  </si>
  <si>
    <t>92G  :893288:00:------:--</t>
  </si>
  <si>
    <t>12:0028:000617</t>
  </si>
  <si>
    <t>12:0037:000581</t>
  </si>
  <si>
    <t>12:0037:000581:0001:0001:00</t>
  </si>
  <si>
    <t>92G  :893289:10:------:--</t>
  </si>
  <si>
    <t>12:0028:000618</t>
  </si>
  <si>
    <t>12:0037:000582</t>
  </si>
  <si>
    <t>12:0037:000582:0001:0001:00</t>
  </si>
  <si>
    <t>92G  :893290:20:893289:10</t>
  </si>
  <si>
    <t>12:0028:000619</t>
  </si>
  <si>
    <t>12:0037:000582:0002:0001:00</t>
  </si>
  <si>
    <t>92G  :893291:00:------:--</t>
  </si>
  <si>
    <t>12:0028:000620</t>
  </si>
  <si>
    <t>12:0037:000583</t>
  </si>
  <si>
    <t>12:0037:000583:0001:0001:00</t>
  </si>
  <si>
    <t>92G  :893293:00:------:--</t>
  </si>
  <si>
    <t>12:0028:000621</t>
  </si>
  <si>
    <t>12:0037:000584</t>
  </si>
  <si>
    <t>12:0037:000584:0001:0001:00</t>
  </si>
  <si>
    <t>92G  :893294:00:------:--</t>
  </si>
  <si>
    <t>12:0028:000622</t>
  </si>
  <si>
    <t>12:0037:000585</t>
  </si>
  <si>
    <t>12:0037:000585:0001:0001:00</t>
  </si>
  <si>
    <t>92G  :893295:00:------:--</t>
  </si>
  <si>
    <t>12:0028:000623</t>
  </si>
  <si>
    <t>12:0037:000586</t>
  </si>
  <si>
    <t>12:0037:000586:0001:0001:00</t>
  </si>
  <si>
    <t>92G  :893296:00:------:--</t>
  </si>
  <si>
    <t>12:0028:000624</t>
  </si>
  <si>
    <t>12:0037:000587</t>
  </si>
  <si>
    <t>12:0037:000587:0001:0001:00</t>
  </si>
  <si>
    <t>92G  :893297:00:------:--</t>
  </si>
  <si>
    <t>12:0028:000625</t>
  </si>
  <si>
    <t>12:0037:000588</t>
  </si>
  <si>
    <t>12:0037:000588:0001:0001:00</t>
  </si>
  <si>
    <t>92G  :893298:00:------:--</t>
  </si>
  <si>
    <t>12:0028:000626</t>
  </si>
  <si>
    <t>12:0037:000589</t>
  </si>
  <si>
    <t>12:0037:000589:0001:0001:00</t>
  </si>
  <si>
    <t>92G  :893299:00:------:--</t>
  </si>
  <si>
    <t>12:0028:000627</t>
  </si>
  <si>
    <t>12:0037:000590</t>
  </si>
  <si>
    <t>12:0037:000590:0001:0001:00</t>
  </si>
  <si>
    <t>92G  :893300:00:------:--</t>
  </si>
  <si>
    <t>12:0028:000628</t>
  </si>
  <si>
    <t>12:0037:000591</t>
  </si>
  <si>
    <t>12:0037:000591:0001:0001:00</t>
  </si>
  <si>
    <t>92G  :893302:10:------:--</t>
  </si>
  <si>
    <t>12:0028:000629</t>
  </si>
  <si>
    <t>12:0037:000592</t>
  </si>
  <si>
    <t>12:0037:000592:0001:0001:00</t>
  </si>
  <si>
    <t>92G  :893303:20:893302:10</t>
  </si>
  <si>
    <t>12:0028:000630</t>
  </si>
  <si>
    <t>12:0037:000592:0002:0001:00</t>
  </si>
  <si>
    <t>92G  :893304:00:------:--</t>
  </si>
  <si>
    <t>12:0028:000631</t>
  </si>
  <si>
    <t>12:0037:000593</t>
  </si>
  <si>
    <t>12:0037:000593:0001:0001:00</t>
  </si>
  <si>
    <t>92G  :893305:00:------:--</t>
  </si>
  <si>
    <t>12:0028:000632</t>
  </si>
  <si>
    <t>12:0037:000594</t>
  </si>
  <si>
    <t>12:0037:000594:0001:0001:00</t>
  </si>
  <si>
    <t>92G  :893306:00:------:--</t>
  </si>
  <si>
    <t>12:0028:000633</t>
  </si>
  <si>
    <t>12:0037:000595</t>
  </si>
  <si>
    <t>12:0037:000595:0001:0001:00</t>
  </si>
  <si>
    <t>92G  :893307:00:------:--</t>
  </si>
  <si>
    <t>12:0028:000634</t>
  </si>
  <si>
    <t>12:0037:000596</t>
  </si>
  <si>
    <t>12:0037:000596:0001:0001:00</t>
  </si>
  <si>
    <t>92G  :893308:00:------:--</t>
  </si>
  <si>
    <t>12:0028:000635</t>
  </si>
  <si>
    <t>12:0037:000597</t>
  </si>
  <si>
    <t>12:0037:000597:0001:0001:00</t>
  </si>
  <si>
    <t>92G  :893309:00:------:--</t>
  </si>
  <si>
    <t>12:0028:000636</t>
  </si>
  <si>
    <t>12:0037:000598</t>
  </si>
  <si>
    <t>12:0037:000598:0001:0001:00</t>
  </si>
  <si>
    <t>92G  :893310:00:------:--</t>
  </si>
  <si>
    <t>12:0028:000637</t>
  </si>
  <si>
    <t>12:0037:000599</t>
  </si>
  <si>
    <t>12:0037:000599:0001:0001:00</t>
  </si>
  <si>
    <t>92G  :893311:00:------:--</t>
  </si>
  <si>
    <t>12:0028:000638</t>
  </si>
  <si>
    <t>12:0037:000600</t>
  </si>
  <si>
    <t>12:0037:000600:0001:0001:00</t>
  </si>
  <si>
    <t>92G  :893313:00:------:--</t>
  </si>
  <si>
    <t>12:0028:000639</t>
  </si>
  <si>
    <t>12:0037:000601</t>
  </si>
  <si>
    <t>12:0037:000601:0001:0001:00</t>
  </si>
  <si>
    <t>92G  :893314:00:------:--</t>
  </si>
  <si>
    <t>12:0028:000640</t>
  </si>
  <si>
    <t>12:0037:000602</t>
  </si>
  <si>
    <t>12:0037:000602:0001:0001:00</t>
  </si>
  <si>
    <t>92G  :893315:00:------:--</t>
  </si>
  <si>
    <t>12:0028:000641</t>
  </si>
  <si>
    <t>12:0037:000603</t>
  </si>
  <si>
    <t>12:0037:000603:0001:0001:00</t>
  </si>
  <si>
    <t>92G  :893316:00:------:--</t>
  </si>
  <si>
    <t>12:0028:000642</t>
  </si>
  <si>
    <t>12:0037:000604</t>
  </si>
  <si>
    <t>12:0037:000604:0001:0001:00</t>
  </si>
  <si>
    <t>92G  :893317:00:------:--</t>
  </si>
  <si>
    <t>12:0028:000643</t>
  </si>
  <si>
    <t>12:0037:000605</t>
  </si>
  <si>
    <t>12:0037:000605:0001:0001:00</t>
  </si>
  <si>
    <t>92G  :893318:00:------:--</t>
  </si>
  <si>
    <t>12:0028:000644</t>
  </si>
  <si>
    <t>12:0037:000606</t>
  </si>
  <si>
    <t>12:0037:000606:0001:0001:00</t>
  </si>
  <si>
    <t>92G  :893322:00:------:--</t>
  </si>
  <si>
    <t>12:0028:000645</t>
  </si>
  <si>
    <t>12:0037:000607</t>
  </si>
  <si>
    <t>12:0037:000607:0001:0001:00</t>
  </si>
  <si>
    <t>92G  :893323:00:------:--</t>
  </si>
  <si>
    <t>12:0028:000646</t>
  </si>
  <si>
    <t>12:0037:000608</t>
  </si>
  <si>
    <t>12:0037:000608:0001:0001:00</t>
  </si>
  <si>
    <t>92G  :893324:10:------:--</t>
  </si>
  <si>
    <t>12:0028:000647</t>
  </si>
  <si>
    <t>12:0037:000609</t>
  </si>
  <si>
    <t>12:0037:000609:0001:0001:00</t>
  </si>
  <si>
    <t>92G  :893325:20:893324:10</t>
  </si>
  <si>
    <t>12:0028:000648</t>
  </si>
  <si>
    <t>12:0037:000609:0002:0001:00</t>
  </si>
  <si>
    <t>92G  :893326:00:------:--</t>
  </si>
  <si>
    <t>12:0028:000649</t>
  </si>
  <si>
    <t>12:0037:000610</t>
  </si>
  <si>
    <t>12:0037:000610:0001:0001:00</t>
  </si>
  <si>
    <t>92G  :893327:00:------:--</t>
  </si>
  <si>
    <t>12:0028:000650</t>
  </si>
  <si>
    <t>12:0037:000611</t>
  </si>
  <si>
    <t>12:0037:000611:0001:0001:00</t>
  </si>
  <si>
    <t>92G  :893328:00:------:--</t>
  </si>
  <si>
    <t>12:0028:000651</t>
  </si>
  <si>
    <t>12:0037:000612</t>
  </si>
  <si>
    <t>12:0037:000612:0001:0001:00</t>
  </si>
  <si>
    <t>92G  :893329:00:------:--</t>
  </si>
  <si>
    <t>12:0028:000652</t>
  </si>
  <si>
    <t>12:0037:000613</t>
  </si>
  <si>
    <t>12:0037:000613:0001:0001:00</t>
  </si>
  <si>
    <t>92G  :893330:00:------:--</t>
  </si>
  <si>
    <t>12:0028:000653</t>
  </si>
  <si>
    <t>12:0037:000614</t>
  </si>
  <si>
    <t>12:0037:000614:0001:0001:00</t>
  </si>
  <si>
    <t>92G  :893331:00:------:--</t>
  </si>
  <si>
    <t>12:0028:000654</t>
  </si>
  <si>
    <t>12:0037:000615</t>
  </si>
  <si>
    <t>12:0037:000615:0001:0001:00</t>
  </si>
  <si>
    <t>92G  :893332:00:------:--</t>
  </si>
  <si>
    <t>12:0028:000655</t>
  </si>
  <si>
    <t>12:0037:000616</t>
  </si>
  <si>
    <t>12:0037:000616:0001:0001:00</t>
  </si>
  <si>
    <t>92G  :895002:00:------:--</t>
  </si>
  <si>
    <t>12:0028:000656</t>
  </si>
  <si>
    <t>12:0037:000617</t>
  </si>
  <si>
    <t>12:0037:000617:0001:0001:00</t>
  </si>
  <si>
    <t>92G  :895003:00:------:--</t>
  </si>
  <si>
    <t>12:0028:000657</t>
  </si>
  <si>
    <t>12:0037:000618</t>
  </si>
  <si>
    <t>12:0037:000618:0001:0001:00</t>
  </si>
  <si>
    <t>92G  :895004:00:------:--</t>
  </si>
  <si>
    <t>12:0028:000658</t>
  </si>
  <si>
    <t>12:0037:000619</t>
  </si>
  <si>
    <t>12:0037:000619:0001:0001:00</t>
  </si>
  <si>
    <t>92G  :895005:00:------:--</t>
  </si>
  <si>
    <t>12:0028:000659</t>
  </si>
  <si>
    <t>12:0037:000620</t>
  </si>
  <si>
    <t>12:0037:000620:0001:0001:00</t>
  </si>
  <si>
    <t>92G  :895006:00:------:--</t>
  </si>
  <si>
    <t>12:0028:000660</t>
  </si>
  <si>
    <t>12:0037:000621</t>
  </si>
  <si>
    <t>12:0037:000621:0001:0001:00</t>
  </si>
  <si>
    <t>92G  :895007:10:------:--</t>
  </si>
  <si>
    <t>12:0028:000661</t>
  </si>
  <si>
    <t>12:0037:000622</t>
  </si>
  <si>
    <t>12:0037:000622:0001:0001:00</t>
  </si>
  <si>
    <t>92G  :895008:20:895007:10</t>
  </si>
  <si>
    <t>12:0028:000662</t>
  </si>
  <si>
    <t>12:0037:000622:0002:0001:00</t>
  </si>
  <si>
    <t>92G  :895009:00:------:--</t>
  </si>
  <si>
    <t>12:0028:000663</t>
  </si>
  <si>
    <t>12:0037:000623</t>
  </si>
  <si>
    <t>12:0037:000623:0001:0001:00</t>
  </si>
  <si>
    <t>92G  :895010:00:------:--</t>
  </si>
  <si>
    <t>12:0028:000664</t>
  </si>
  <si>
    <t>12:0037:000624</t>
  </si>
  <si>
    <t>12:0037:000624:0001:0001:00</t>
  </si>
  <si>
    <t>92G  :895011:00:------:--</t>
  </si>
  <si>
    <t>12:0028:000665</t>
  </si>
  <si>
    <t>12:0037:000625</t>
  </si>
  <si>
    <t>12:0037:000625:0001:0001:00</t>
  </si>
  <si>
    <t>92G  :895012:00:------:--</t>
  </si>
  <si>
    <t>12:0028:000666</t>
  </si>
  <si>
    <t>12:0037:000626</t>
  </si>
  <si>
    <t>12:0037:000626:0001:0001:00</t>
  </si>
  <si>
    <t>92G  :895013:00:------:--</t>
  </si>
  <si>
    <t>12:0028:000667</t>
  </si>
  <si>
    <t>12:0037:000627</t>
  </si>
  <si>
    <t>12:0037:000627:0001:0001:00</t>
  </si>
  <si>
    <t>92G  :895014:00:------:--</t>
  </si>
  <si>
    <t>12:0028:000668</t>
  </si>
  <si>
    <t>12:0037:000628</t>
  </si>
  <si>
    <t>12:0037:000628:0001:0001:00</t>
  </si>
  <si>
    <t>92G  :895015:00:------:--</t>
  </si>
  <si>
    <t>12:0028:000669</t>
  </si>
  <si>
    <t>12:0037:000629</t>
  </si>
  <si>
    <t>12:0037:000629:0001:0001:00</t>
  </si>
  <si>
    <t>92G  :895016:00:------:--</t>
  </si>
  <si>
    <t>12:0028:000670</t>
  </si>
  <si>
    <t>12:0037:000630</t>
  </si>
  <si>
    <t>12:0037:000630:0001:0001:00</t>
  </si>
  <si>
    <t>92G  :895017:00:------:--</t>
  </si>
  <si>
    <t>12:0028:000671</t>
  </si>
  <si>
    <t>12:0037:000631</t>
  </si>
  <si>
    <t>12:0037:000631:0001:0001:00</t>
  </si>
  <si>
    <t>92G  :895018:00:------:--</t>
  </si>
  <si>
    <t>12:0028:000672</t>
  </si>
  <si>
    <t>12:0037:000632</t>
  </si>
  <si>
    <t>12:0037:000632:0001:0001:00</t>
  </si>
  <si>
    <t>92G  :895019:00:------:--</t>
  </si>
  <si>
    <t>12:0028:000673</t>
  </si>
  <si>
    <t>12:0037:000633</t>
  </si>
  <si>
    <t>12:0037:000633:0001:0001:00</t>
  </si>
  <si>
    <t>92G  :895022:00:------:--</t>
  </si>
  <si>
    <t>12:0028:000674</t>
  </si>
  <si>
    <t>12:0037:000634</t>
  </si>
  <si>
    <t>12:0037:000634:0001:0001:00</t>
  </si>
  <si>
    <t>92G  :895023:10:------:--</t>
  </si>
  <si>
    <t>12:0028:000675</t>
  </si>
  <si>
    <t>12:0037:000635</t>
  </si>
  <si>
    <t>12:0037:000635:0001:0001:00</t>
  </si>
  <si>
    <t>92G  :895024:20:895023:10</t>
  </si>
  <si>
    <t>12:0028:000676</t>
  </si>
  <si>
    <t>12:0037:000635:0002:0001:00</t>
  </si>
  <si>
    <t>92G  :895025:00:------:--</t>
  </si>
  <si>
    <t>12:0028:000677</t>
  </si>
  <si>
    <t>12:0037:000636</t>
  </si>
  <si>
    <t>12:0037:000636:0001:0001:00</t>
  </si>
  <si>
    <t>92G  :895026:00:------:--</t>
  </si>
  <si>
    <t>12:0028:000678</t>
  </si>
  <si>
    <t>12:0037:000637</t>
  </si>
  <si>
    <t>12:0037:000637:0001:0001:00</t>
  </si>
  <si>
    <t>92G  :895027:00:------:--</t>
  </si>
  <si>
    <t>12:0028:000679</t>
  </si>
  <si>
    <t>12:0037:000638</t>
  </si>
  <si>
    <t>12:0037:000638:0001:0001:00</t>
  </si>
  <si>
    <t>92G  :895028:00:------:--</t>
  </si>
  <si>
    <t>12:0028:000680</t>
  </si>
  <si>
    <t>12:0037:000639</t>
  </si>
  <si>
    <t>12:0037:000639:0001:0001:00</t>
  </si>
  <si>
    <t>92G  :895029:00:------:--</t>
  </si>
  <si>
    <t>12:0028:000681</t>
  </si>
  <si>
    <t>12:0037:000640</t>
  </si>
  <si>
    <t>12:0037:000640:0001:0001:00</t>
  </si>
  <si>
    <t>92G  :895030:00:------:--</t>
  </si>
  <si>
    <t>12:0028:000682</t>
  </si>
  <si>
    <t>12:0037:000641</t>
  </si>
  <si>
    <t>12:0037:000641:0001:0001:00</t>
  </si>
  <si>
    <t>92G  :895031:00:------:--</t>
  </si>
  <si>
    <t>12:0028:000683</t>
  </si>
  <si>
    <t>12:0037:000642</t>
  </si>
  <si>
    <t>12:0037:000642:0001:0001:00</t>
  </si>
  <si>
    <t>92G  :895033:00:------:--</t>
  </si>
  <si>
    <t>12:0028:000684</t>
  </si>
  <si>
    <t>12:0037:000643</t>
  </si>
  <si>
    <t>12:0037:000643:0001:0001:00</t>
  </si>
  <si>
    <t>92G  :895034:00:------:--</t>
  </si>
  <si>
    <t>12:0028:000685</t>
  </si>
  <si>
    <t>12:0037:000644</t>
  </si>
  <si>
    <t>12:0037:000644:0001:0001:00</t>
  </si>
  <si>
    <t>92G  :895035:00:------:--</t>
  </si>
  <si>
    <t>12:0028:000686</t>
  </si>
  <si>
    <t>12:0037:000645</t>
  </si>
  <si>
    <t>12:0037:000645:0001:0001:00</t>
  </si>
  <si>
    <t>92G  :895036:00:------:--</t>
  </si>
  <si>
    <t>12:0028:000687</t>
  </si>
  <si>
    <t>12:0037:000646</t>
  </si>
  <si>
    <t>12:0037:000646:0001:0001:00</t>
  </si>
  <si>
    <t>92G  :895037:00:------:--</t>
  </si>
  <si>
    <t>12:0028:000688</t>
  </si>
  <si>
    <t>12:0037:000647</t>
  </si>
  <si>
    <t>12:0037:000647:0001:0001:00</t>
  </si>
  <si>
    <t>92G  :895038:00:------:--</t>
  </si>
  <si>
    <t>12:0028:000689</t>
  </si>
  <si>
    <t>12:0037:000648</t>
  </si>
  <si>
    <t>12:0037:000648:0001:0001:00</t>
  </si>
  <si>
    <t>92G  :895039:00:------:--</t>
  </si>
  <si>
    <t>12:0028:000690</t>
  </si>
  <si>
    <t>12:0037:000649</t>
  </si>
  <si>
    <t>12:0037:000649:0001:0001:00</t>
  </si>
  <si>
    <t>92G  :895040:00:------:--</t>
  </si>
  <si>
    <t>12:0028:000691</t>
  </si>
  <si>
    <t>12:0037:000650</t>
  </si>
  <si>
    <t>12:0037:000650:0001:0001:00</t>
  </si>
  <si>
    <t>92G  :895042:00:------:--</t>
  </si>
  <si>
    <t>12:0028:000692</t>
  </si>
  <si>
    <t>12:0037:000651</t>
  </si>
  <si>
    <t>12:0037:000651:0001:0001:00</t>
  </si>
  <si>
    <t>92G  :895043:00:------:--</t>
  </si>
  <si>
    <t>12:0028:000693</t>
  </si>
  <si>
    <t>12:0037:000652</t>
  </si>
  <si>
    <t>12:0037:000652:0001:0001:00</t>
  </si>
  <si>
    <t>92G  :895044:00:------:--</t>
  </si>
  <si>
    <t>12:0028:000694</t>
  </si>
  <si>
    <t>12:0037:000653</t>
  </si>
  <si>
    <t>12:0037:000653:0001:0001:00</t>
  </si>
  <si>
    <t>92G  :895045:00:------:--</t>
  </si>
  <si>
    <t>12:0028:000695</t>
  </si>
  <si>
    <t>12:0037:000654</t>
  </si>
  <si>
    <t>12:0037:000654:0001:0001:00</t>
  </si>
  <si>
    <t>92G  :895046:00:------:--</t>
  </si>
  <si>
    <t>12:0028:000696</t>
  </si>
  <si>
    <t>12:0037:000655</t>
  </si>
  <si>
    <t>12:0037:000655:0001:0001:00</t>
  </si>
  <si>
    <t>92G  :895047:00:------:--</t>
  </si>
  <si>
    <t>12:0028:000697</t>
  </si>
  <si>
    <t>12:0037:000656</t>
  </si>
  <si>
    <t>12:0037:000656:0001:0001:00</t>
  </si>
  <si>
    <t>92G  :895048:00:------:--</t>
  </si>
  <si>
    <t>12:0028:000698</t>
  </si>
  <si>
    <t>12:0037:000657</t>
  </si>
  <si>
    <t>12:0037:000657:0001:0001:00</t>
  </si>
  <si>
    <t>92G  :895049:00:------:--</t>
  </si>
  <si>
    <t>12:0028:000699</t>
  </si>
  <si>
    <t>12:0037:000658</t>
  </si>
  <si>
    <t>12:0037:000658:0001:0001:00</t>
  </si>
  <si>
    <t>92G  :895050:00:------:--</t>
  </si>
  <si>
    <t>12:0028:000700</t>
  </si>
  <si>
    <t>12:0037:000659</t>
  </si>
  <si>
    <t>12:0037:000659:0001:0001:00</t>
  </si>
  <si>
    <t>92G  :895051:00:------:--</t>
  </si>
  <si>
    <t>12:0028:000701</t>
  </si>
  <si>
    <t>12:0037:000660</t>
  </si>
  <si>
    <t>12:0037:000660:0001:0001:00</t>
  </si>
  <si>
    <t>92G  :895052:10:------:--</t>
  </si>
  <si>
    <t>12:0028:000702</t>
  </si>
  <si>
    <t>12:0037:000661</t>
  </si>
  <si>
    <t>12:0037:000661:0001:0001:00</t>
  </si>
  <si>
    <t>92G  :895053:20:895052:10</t>
  </si>
  <si>
    <t>12:0028:000703</t>
  </si>
  <si>
    <t>12:0037:000661:0002:0001:00</t>
  </si>
  <si>
    <t>92G  :895054:00:------:--</t>
  </si>
  <si>
    <t>12:0028:000704</t>
  </si>
  <si>
    <t>12:0037:000662</t>
  </si>
  <si>
    <t>12:0037:000662:0001:0001:00</t>
  </si>
  <si>
    <t>92G  :895056:00:------:--</t>
  </si>
  <si>
    <t>12:0028:000705</t>
  </si>
  <si>
    <t>12:0037:000663</t>
  </si>
  <si>
    <t>12:0037:000663:0001:0001:00</t>
  </si>
  <si>
    <t>92G  :895057:00:------:--</t>
  </si>
  <si>
    <t>12:0028:000706</t>
  </si>
  <si>
    <t>12:0037:000664</t>
  </si>
  <si>
    <t>12:0037:000664:0001:0001:00</t>
  </si>
  <si>
    <t>92G  :895058:00:------:--</t>
  </si>
  <si>
    <t>12:0028:000707</t>
  </si>
  <si>
    <t>12:0037:000665</t>
  </si>
  <si>
    <t>12:0037:000665:0001:0001:00</t>
  </si>
  <si>
    <t>92G  :895059:00:------:--</t>
  </si>
  <si>
    <t>12:0028:000708</t>
  </si>
  <si>
    <t>12:0037:000666</t>
  </si>
  <si>
    <t>12:0037:000666:0001:0001:00</t>
  </si>
  <si>
    <t>92G  :895060:00:------:--</t>
  </si>
  <si>
    <t>12:0028:000709</t>
  </si>
  <si>
    <t>12:0037:000667</t>
  </si>
  <si>
    <t>12:0037:000667:0001:0001:00</t>
  </si>
  <si>
    <t>92G  :895062:00:------:--</t>
  </si>
  <si>
    <t>12:0028:000710</t>
  </si>
  <si>
    <t>12:0037:000668</t>
  </si>
  <si>
    <t>12:0037:000668:0001:0001:00</t>
  </si>
  <si>
    <t>92G  :895063:00:------:--</t>
  </si>
  <si>
    <t>12:0028:000711</t>
  </si>
  <si>
    <t>12:0037:000669</t>
  </si>
  <si>
    <t>12:0037:000669:0001:0001:00</t>
  </si>
  <si>
    <t>92G  :895064:10:------:--</t>
  </si>
  <si>
    <t>12:0028:000712</t>
  </si>
  <si>
    <t>12:0037:000670</t>
  </si>
  <si>
    <t>12:0037:000670:0001:0001:00</t>
  </si>
  <si>
    <t>92G  :895065:20:895064:10</t>
  </si>
  <si>
    <t>12:0028:000713</t>
  </si>
  <si>
    <t>12:0037:000670:0002:0001:00</t>
  </si>
  <si>
    <t>92G  :895066:00:------:--</t>
  </si>
  <si>
    <t>12:0028:000714</t>
  </si>
  <si>
    <t>12:0037:000671</t>
  </si>
  <si>
    <t>12:0037:000671:0001:0001:00</t>
  </si>
  <si>
    <t>92G  :895067:00:------:--</t>
  </si>
  <si>
    <t>12:0028:000715</t>
  </si>
  <si>
    <t>12:0037:000672</t>
  </si>
  <si>
    <t>12:0037:000672:0001:0001:00</t>
  </si>
  <si>
    <t>92G  :895068:00:------:--</t>
  </si>
  <si>
    <t>12:0028:000716</t>
  </si>
  <si>
    <t>12:0037:000673</t>
  </si>
  <si>
    <t>12:0037:000673:0001:0001:00</t>
  </si>
  <si>
    <t>92G  :895069:00:------:--</t>
  </si>
  <si>
    <t>12:0028:000717</t>
  </si>
  <si>
    <t>12:0037:000674</t>
  </si>
  <si>
    <t>12:0037:000674:0001:0001:00</t>
  </si>
  <si>
    <t>92G  :895070:00:------:--</t>
  </si>
  <si>
    <t>12:0028:000718</t>
  </si>
  <si>
    <t>12:0037:000675</t>
  </si>
  <si>
    <t>12:0037:000675:0001:0001:00</t>
  </si>
  <si>
    <t>92G  :895071:00:------:--</t>
  </si>
  <si>
    <t>12:0028:000719</t>
  </si>
  <si>
    <t>12:0037:000676</t>
  </si>
  <si>
    <t>12:0037:000676:0001:0001:00</t>
  </si>
  <si>
    <t>92G  :895072:00:------:--</t>
  </si>
  <si>
    <t>12:0028:000720</t>
  </si>
  <si>
    <t>12:0037:000677</t>
  </si>
  <si>
    <t>12:0037:000677:0001:0001:00</t>
  </si>
  <si>
    <t>92G  :895073:00:------:--</t>
  </si>
  <si>
    <t>12:0028:000721</t>
  </si>
  <si>
    <t>12:0037:000678</t>
  </si>
  <si>
    <t>12:0037:000678:0001:0001:00</t>
  </si>
  <si>
    <t>92G  :895075:00:------:--</t>
  </si>
  <si>
    <t>12:0028:000722</t>
  </si>
  <si>
    <t>12:0037:000679</t>
  </si>
  <si>
    <t>12:0037:000679:0001:0001:00</t>
  </si>
  <si>
    <t>92G  :895076:00:------:--</t>
  </si>
  <si>
    <t>12:0028:000723</t>
  </si>
  <si>
    <t>12:0037:000680</t>
  </si>
  <si>
    <t>12:0037:000680:0001:0001:00</t>
  </si>
  <si>
    <t>92G  :895077:00:------:--</t>
  </si>
  <si>
    <t>12:0028:000724</t>
  </si>
  <si>
    <t>12:0037:000681</t>
  </si>
  <si>
    <t>12:0037:000681:0001:0001:00</t>
  </si>
  <si>
    <t>92G  :895078:00:------:--</t>
  </si>
  <si>
    <t>12:0028:000725</t>
  </si>
  <si>
    <t>12:0037:000682</t>
  </si>
  <si>
    <t>12:0037:000682:0001:0001:00</t>
  </si>
  <si>
    <t>92G  :895079:00:------:--</t>
  </si>
  <si>
    <t>12:0028:000726</t>
  </si>
  <si>
    <t>12:0037:000683</t>
  </si>
  <si>
    <t>12:0037:000683:0001:0001:00</t>
  </si>
  <si>
    <t>92G  :895080:00:------:--</t>
  </si>
  <si>
    <t>12:0028:000727</t>
  </si>
  <si>
    <t>12:0037:000684</t>
  </si>
  <si>
    <t>12:0037:000684:0001:0001:00</t>
  </si>
  <si>
    <t>92G  :895082:10:------:--</t>
  </si>
  <si>
    <t>12:0028:000728</t>
  </si>
  <si>
    <t>12:0037:000685</t>
  </si>
  <si>
    <t>12:0037:000685:0001:0001:00</t>
  </si>
  <si>
    <t>92G  :895083:20:895082:10</t>
  </si>
  <si>
    <t>12:0028:000729</t>
  </si>
  <si>
    <t>12:0037:000685:0002:0001:00</t>
  </si>
  <si>
    <t>92G  :895084:00:------:--</t>
  </si>
  <si>
    <t>12:0028:000730</t>
  </si>
  <si>
    <t>12:0037:000686</t>
  </si>
  <si>
    <t>12:0037:000686:0001:0001:00</t>
  </si>
  <si>
    <t>92G  :895086:00:------:--</t>
  </si>
  <si>
    <t>12:0028:000731</t>
  </si>
  <si>
    <t>12:0037:000687</t>
  </si>
  <si>
    <t>12:0037:000687:0001:0001:00</t>
  </si>
  <si>
    <t>92G  :895087:00:------:--</t>
  </si>
  <si>
    <t>12:0028:000732</t>
  </si>
  <si>
    <t>12:0037:000688</t>
  </si>
  <si>
    <t>12:0037:000688:0001:0001:00</t>
  </si>
  <si>
    <t>92G  :895088:00:------:--</t>
  </si>
  <si>
    <t>12:0028:000733</t>
  </si>
  <si>
    <t>12:0037:000689</t>
  </si>
  <si>
    <t>12:0037:000689:0001:0001:00</t>
  </si>
  <si>
    <t>92G  :895089:00:------:--</t>
  </si>
  <si>
    <t>12:0028:000734</t>
  </si>
  <si>
    <t>12:0037:000690</t>
  </si>
  <si>
    <t>12:0037:000690:0001:0001:00</t>
  </si>
  <si>
    <t>92G  :895090:00:------:--</t>
  </si>
  <si>
    <t>12:0028:000735</t>
  </si>
  <si>
    <t>12:0037:000691</t>
  </si>
  <si>
    <t>12:0037:000691:0001:0001:00</t>
  </si>
  <si>
    <t>92G  :895091:00:------:--</t>
  </si>
  <si>
    <t>12:0028:000736</t>
  </si>
  <si>
    <t>12:0037:000692</t>
  </si>
  <si>
    <t>12:0037:000692:0001:0001:00</t>
  </si>
  <si>
    <t>92G  :895092:00:------:--</t>
  </si>
  <si>
    <t>12:0028:000737</t>
  </si>
  <si>
    <t>12:0037:000693</t>
  </si>
  <si>
    <t>12:0037:000693:0001:0001:00</t>
  </si>
  <si>
    <t>92G  :895093:00:------:--</t>
  </si>
  <si>
    <t>12:0028:000738</t>
  </si>
  <si>
    <t>12:0037:000694</t>
  </si>
  <si>
    <t>12:0037:000694:0001:0001:00</t>
  </si>
  <si>
    <t>92G  :895094:00:------:--</t>
  </si>
  <si>
    <t>12:0028:000739</t>
  </si>
  <si>
    <t>12:0037:000695</t>
  </si>
  <si>
    <t>12:0037:000695:0001:0001:00</t>
  </si>
  <si>
    <t>92G  :895095:00:------:--</t>
  </si>
  <si>
    <t>12:0028:000740</t>
  </si>
  <si>
    <t>12:0037:000696</t>
  </si>
  <si>
    <t>12:0037:000696:0001:0001:00</t>
  </si>
  <si>
    <t>92G  :895096:00:------:--</t>
  </si>
  <si>
    <t>12:0028:000741</t>
  </si>
  <si>
    <t>12:0037:000697</t>
  </si>
  <si>
    <t>12:0037:000697:0001:0001:00</t>
  </si>
  <si>
    <t>92G  :895097:00:------:--</t>
  </si>
  <si>
    <t>12:0028:000742</t>
  </si>
  <si>
    <t>12:0037:000698</t>
  </si>
  <si>
    <t>12:0037:000698:0001:0001:00</t>
  </si>
  <si>
    <t>92G  :895098:00:------:--</t>
  </si>
  <si>
    <t>12:0028:000743</t>
  </si>
  <si>
    <t>12:0037:000699</t>
  </si>
  <si>
    <t>12:0037:000699:0001:0001:00</t>
  </si>
  <si>
    <t>92G  :895099:00:------:--</t>
  </si>
  <si>
    <t>12:0028:000744</t>
  </si>
  <si>
    <t>12:0037:000700</t>
  </si>
  <si>
    <t>12:0037:000700:0001:0001:00</t>
  </si>
  <si>
    <t>92G  :895100:00:------:--</t>
  </si>
  <si>
    <t>12:0028:000745</t>
  </si>
  <si>
    <t>12:0037:000701</t>
  </si>
  <si>
    <t>12:0037:000701:0001:0001:00</t>
  </si>
  <si>
    <t>92G  :895102:10:------:--</t>
  </si>
  <si>
    <t>12:0028:000746</t>
  </si>
  <si>
    <t>12:0037:000702</t>
  </si>
  <si>
    <t>12:0037:000702:0001:0001:00</t>
  </si>
  <si>
    <t>92G  :895103:20:895102:10</t>
  </si>
  <si>
    <t>12:0028:000747</t>
  </si>
  <si>
    <t>12:0037:000702:0002:0001:00</t>
  </si>
  <si>
    <t>92G  :895104:00:------:--</t>
  </si>
  <si>
    <t>12:0028:000748</t>
  </si>
  <si>
    <t>12:0037:000703</t>
  </si>
  <si>
    <t>12:0037:000703:0001:0001:00</t>
  </si>
  <si>
    <t>92G  :895105:00:------:--</t>
  </si>
  <si>
    <t>12:0028:000749</t>
  </si>
  <si>
    <t>12:0037:000704</t>
  </si>
  <si>
    <t>12:0037:000704:0001:0001:00</t>
  </si>
  <si>
    <t>92G  :895106:00:------:--</t>
  </si>
  <si>
    <t>12:0028:000750</t>
  </si>
  <si>
    <t>12:0037:000705</t>
  </si>
  <si>
    <t>12:0037:000705:0001:0001:00</t>
  </si>
  <si>
    <t>92G  :895107:00:------:--</t>
  </si>
  <si>
    <t>12:0028:000751</t>
  </si>
  <si>
    <t>12:0037:000706</t>
  </si>
  <si>
    <t>12:0037:000706:0001:0001:00</t>
  </si>
  <si>
    <t>92G  :895109:00:------:--</t>
  </si>
  <si>
    <t>12:0028:000752</t>
  </si>
  <si>
    <t>12:0037:000707</t>
  </si>
  <si>
    <t>12:0037:000707:0001:0001:00</t>
  </si>
  <si>
    <t>92G  :895110:00:------:--</t>
  </si>
  <si>
    <t>12:0028:000753</t>
  </si>
  <si>
    <t>12:0037:000708</t>
  </si>
  <si>
    <t>12:0037:000708:0001:0001:00</t>
  </si>
  <si>
    <t>92G  :895111:00:------:--</t>
  </si>
  <si>
    <t>12:0028:000754</t>
  </si>
  <si>
    <t>12:0037:000709</t>
  </si>
  <si>
    <t>12:0037:000709:0001:0001:00</t>
  </si>
  <si>
    <t>92G  :895112:00:------:--</t>
  </si>
  <si>
    <t>12:0028:000755</t>
  </si>
  <si>
    <t>12:0037:000710</t>
  </si>
  <si>
    <t>12:0037:000710:0001:0001:00</t>
  </si>
  <si>
    <t>92G  :895113:00:------:--</t>
  </si>
  <si>
    <t>12:0028:000756</t>
  </si>
  <si>
    <t>12:0037:000711</t>
  </si>
  <si>
    <t>12:0037:000711:0001:0001:00</t>
  </si>
  <si>
    <t>92G  :895114:00:------:--</t>
  </si>
  <si>
    <t>12:0028:000757</t>
  </si>
  <si>
    <t>12:0037:000712</t>
  </si>
  <si>
    <t>12:0037:000712:0001:0001:00</t>
  </si>
  <si>
    <t>92G  :895115:00:------:--</t>
  </si>
  <si>
    <t>12:0028:000758</t>
  </si>
  <si>
    <t>12:0037:000713</t>
  </si>
  <si>
    <t>12:0037:000713:0001:0001:00</t>
  </si>
  <si>
    <t>92G  :895116:00:------:--</t>
  </si>
  <si>
    <t>12:0028:000759</t>
  </si>
  <si>
    <t>12:0037:000714</t>
  </si>
  <si>
    <t>12:0037:000714:0001:0001:00</t>
  </si>
  <si>
    <t>92G  :895117:00:------:--</t>
  </si>
  <si>
    <t>12:0028:000760</t>
  </si>
  <si>
    <t>12:0037:000715</t>
  </si>
  <si>
    <t>12:0037:000715:0001:0001:00</t>
  </si>
  <si>
    <t>92G  :895118:00:------:--</t>
  </si>
  <si>
    <t>12:0028:000761</t>
  </si>
  <si>
    <t>12:0037:000716</t>
  </si>
  <si>
    <t>12:0037:000716:0001:0001:00</t>
  </si>
  <si>
    <t>92G  :895119:00:------:--</t>
  </si>
  <si>
    <t>12:0028:000762</t>
  </si>
  <si>
    <t>12:0037:000717</t>
  </si>
  <si>
    <t>12:0037:000717:0001:0001:00</t>
  </si>
  <si>
    <t>92G  :895120:00:------:--</t>
  </si>
  <si>
    <t>12:0028:000763</t>
  </si>
  <si>
    <t>12:0037:000718</t>
  </si>
  <si>
    <t>12:0037:000718:0001:0001:00</t>
  </si>
  <si>
    <t>92G  :895122:00:------:--</t>
  </si>
  <si>
    <t>12:0028:000764</t>
  </si>
  <si>
    <t>12:0037:000719</t>
  </si>
  <si>
    <t>12:0037:000719:0001:0001:00</t>
  </si>
  <si>
    <t>92G  :895124:00:------:--</t>
  </si>
  <si>
    <t>12:0028:000765</t>
  </si>
  <si>
    <t>12:0037:000720</t>
  </si>
  <si>
    <t>12:0037:000720:0001:0001:00</t>
  </si>
  <si>
    <t>92G  :895125:10:------:--</t>
  </si>
  <si>
    <t>12:0028:000766</t>
  </si>
  <si>
    <t>12:0037:000721</t>
  </si>
  <si>
    <t>12:0037:000721:0001:0001:00</t>
  </si>
  <si>
    <t>92G  :895126:20:895125:10</t>
  </si>
  <si>
    <t>12:0028:000767</t>
  </si>
  <si>
    <t>12:0037:000721:0002:0001:00</t>
  </si>
  <si>
    <t>92G  :895127:00:------:--</t>
  </si>
  <si>
    <t>12:0028:000768</t>
  </si>
  <si>
    <t>12:0037:000722</t>
  </si>
  <si>
    <t>12:0037:000722:0001:0001:00</t>
  </si>
  <si>
    <t>92G  :895128:00:------:--</t>
  </si>
  <si>
    <t>12:0028:000769</t>
  </si>
  <si>
    <t>12:0037:000723</t>
  </si>
  <si>
    <t>12:0037:000723:0001:0001:00</t>
  </si>
  <si>
    <t>92G  :895129:00:------:--</t>
  </si>
  <si>
    <t>12:0028:000770</t>
  </si>
  <si>
    <t>12:0037:000724</t>
  </si>
  <si>
    <t>12:0037:000724:0001:0001:00</t>
  </si>
  <si>
    <t>92G  :895130:00:------:--</t>
  </si>
  <si>
    <t>12:0028:000771</t>
  </si>
  <si>
    <t>12:0037:000725</t>
  </si>
  <si>
    <t>12:0037:000725:0001:0001:00</t>
  </si>
  <si>
    <t>92G  :895131:00:------:--</t>
  </si>
  <si>
    <t>12:0028:000772</t>
  </si>
  <si>
    <t>12:0037:000726</t>
  </si>
  <si>
    <t>12:0037:000726:0001:0001:00</t>
  </si>
  <si>
    <t>92G  :895132:00:------:--</t>
  </si>
  <si>
    <t>12:0028:000773</t>
  </si>
  <si>
    <t>12:0037:000727</t>
  </si>
  <si>
    <t>12:0037:000727:0001:0001:00</t>
  </si>
  <si>
    <t>92G  :895133:00:------:--</t>
  </si>
  <si>
    <t>12:0028:000774</t>
  </si>
  <si>
    <t>12:0037:000728</t>
  </si>
  <si>
    <t>12:0037:000728:0001:0001:00</t>
  </si>
  <si>
    <t>92G  :895134:00:------:--</t>
  </si>
  <si>
    <t>12:0028:000775</t>
  </si>
  <si>
    <t>12:0037:000729</t>
  </si>
  <si>
    <t>12:0037:000729:0001:0001:00</t>
  </si>
  <si>
    <t>92G  :895135:00:------:--</t>
  </si>
  <si>
    <t>12:0028:000776</t>
  </si>
  <si>
    <t>12:0037:000730</t>
  </si>
  <si>
    <t>12:0037:000730:0001:0001:00</t>
  </si>
  <si>
    <t>92G  :895136:00:------:--</t>
  </si>
  <si>
    <t>12:0028:000777</t>
  </si>
  <si>
    <t>12:0037:000731</t>
  </si>
  <si>
    <t>12:0037:000731:0001:0001:00</t>
  </si>
  <si>
    <t>92G  :895137:00:------:--</t>
  </si>
  <si>
    <t>12:0028:000778</t>
  </si>
  <si>
    <t>12:0037:000732</t>
  </si>
  <si>
    <t>12:0037:000732:0001:0001:00</t>
  </si>
  <si>
    <t>92G  :895138:00:------:--</t>
  </si>
  <si>
    <t>12:0028:000779</t>
  </si>
  <si>
    <t>12:0037:000733</t>
  </si>
  <si>
    <t>12:0037:000733:0001:0001:00</t>
  </si>
  <si>
    <t>92G  :895139:00:------:--</t>
  </si>
  <si>
    <t>12:0028:000780</t>
  </si>
  <si>
    <t>12:0037:000734</t>
  </si>
  <si>
    <t>12:0037:000734:0001:0001:00</t>
  </si>
  <si>
    <t>92G  :895140:00:------:--</t>
  </si>
  <si>
    <t>12:0028:000781</t>
  </si>
  <si>
    <t>12:0037:000735</t>
  </si>
  <si>
    <t>12:0037:000735:0001:0001:00</t>
  </si>
  <si>
    <t>92G  :895142:00:------:--</t>
  </si>
  <si>
    <t>12:0028:000782</t>
  </si>
  <si>
    <t>12:0037:000736</t>
  </si>
  <si>
    <t>12:0037:000736:0001:0001:00</t>
  </si>
  <si>
    <t>92G  :895144:10:------:--</t>
  </si>
  <si>
    <t>12:0028:000783</t>
  </si>
  <si>
    <t>12:0037:000737</t>
  </si>
  <si>
    <t>12:0037:000737:0001:0001:00</t>
  </si>
  <si>
    <t>92G  :895145:20:895144:10</t>
  </si>
  <si>
    <t>12:0028:000784</t>
  </si>
  <si>
    <t>12:0037:000737:0002:0001:00</t>
  </si>
  <si>
    <t>92G  :895146:00:------:--</t>
  </si>
  <si>
    <t>12:0028:000785</t>
  </si>
  <si>
    <t>12:0037:000738</t>
  </si>
  <si>
    <t>12:0037:000738:0001:0001:00</t>
  </si>
  <si>
    <t>92G  :895147:00:------:--</t>
  </si>
  <si>
    <t>12:0028:000786</t>
  </si>
  <si>
    <t>12:0037:000739</t>
  </si>
  <si>
    <t>12:0037:000739:0001:0001:00</t>
  </si>
  <si>
    <t>92G  :895148:00:------:--</t>
  </si>
  <si>
    <t>12:0028:000787</t>
  </si>
  <si>
    <t>12:0037:000740</t>
  </si>
  <si>
    <t>12:0037:000740:0001:0001:00</t>
  </si>
  <si>
    <t>92G  :895149:00:------:--</t>
  </si>
  <si>
    <t>12:0028:000788</t>
  </si>
  <si>
    <t>12:0037:000741</t>
  </si>
  <si>
    <t>12:0037:000741:0001:0001:00</t>
  </si>
  <si>
    <t>92G  :895150:00:------:--</t>
  </si>
  <si>
    <t>12:0028:000789</t>
  </si>
  <si>
    <t>12:0037:000742</t>
  </si>
  <si>
    <t>12:0037:000742:0001:0001:00</t>
  </si>
  <si>
    <t>92G  :895152:00:------:--</t>
  </si>
  <si>
    <t>12:0028:000790</t>
  </si>
  <si>
    <t>12:0037:000743</t>
  </si>
  <si>
    <t>12:0037:000743:0001:0001:00</t>
  </si>
  <si>
    <t>92G  :895153:00:------:--</t>
  </si>
  <si>
    <t>12:0028:000791</t>
  </si>
  <si>
    <t>12:0037:000744</t>
  </si>
  <si>
    <t>12:0037:000744:0001:0001:00</t>
  </si>
  <si>
    <t>92G  :895154:00:------:--</t>
  </si>
  <si>
    <t>12:0028:000792</t>
  </si>
  <si>
    <t>12:0037:000745</t>
  </si>
  <si>
    <t>12:0037:000745:0001:0001:00</t>
  </si>
  <si>
    <t>92G  :895155:00:------:--</t>
  </si>
  <si>
    <t>12:0028:000793</t>
  </si>
  <si>
    <t>12:0037:000746</t>
  </si>
  <si>
    <t>12:0037:000746:0001:0001:00</t>
  </si>
  <si>
    <t>92G  :895156:00:------:--</t>
  </si>
  <si>
    <t>12:0028:000794</t>
  </si>
  <si>
    <t>12:0037:000747</t>
  </si>
  <si>
    <t>12:0037:000747:0001:0001:00</t>
  </si>
  <si>
    <t>92G  :895157:00:------:--</t>
  </si>
  <si>
    <t>12:0028:000795</t>
  </si>
  <si>
    <t>12:0037:000748</t>
  </si>
  <si>
    <t>12:0037:000748:0001:0001:00</t>
  </si>
  <si>
    <t>92G  :895158:00:------:--</t>
  </si>
  <si>
    <t>12:0028:000796</t>
  </si>
  <si>
    <t>12:0037:000749</t>
  </si>
  <si>
    <t>12:0037:000749:0001:0001:00</t>
  </si>
  <si>
    <t>92G  :895159:00:------:--</t>
  </si>
  <si>
    <t>12:0028:000797</t>
  </si>
  <si>
    <t>12:0037:000750</t>
  </si>
  <si>
    <t>12:0037:000750:0001:0001:00</t>
  </si>
  <si>
    <t>92G  :895160:00:------:--</t>
  </si>
  <si>
    <t>12:0028:000798</t>
  </si>
  <si>
    <t>12:0037:000751</t>
  </si>
  <si>
    <t>12:0037:000751:0001:0001:00</t>
  </si>
  <si>
    <t>92G  :895162:10:------:--</t>
  </si>
  <si>
    <t>12:0028:000799</t>
  </si>
  <si>
    <t>12:0037:000752</t>
  </si>
  <si>
    <t>12:0037:000752:0001:0001:00</t>
  </si>
  <si>
    <t>92G  :895163:20:895162:10</t>
  </si>
  <si>
    <t>12:0028:000800</t>
  </si>
  <si>
    <t>12:0037:000752:0002:0001:00</t>
  </si>
  <si>
    <t>92G  :895165:00:------:--</t>
  </si>
  <si>
    <t>12:0028:000801</t>
  </si>
  <si>
    <t>12:0037:000753</t>
  </si>
  <si>
    <t>12:0037:000753:0001:0001:00</t>
  </si>
  <si>
    <t>92G  :895166:00:------:--</t>
  </si>
  <si>
    <t>12:0028:000802</t>
  </si>
  <si>
    <t>12:0037:000754</t>
  </si>
  <si>
    <t>12:0037:000754:0001:0001:00</t>
  </si>
  <si>
    <t>92G  :895167:00:------:--</t>
  </si>
  <si>
    <t>12:0028:000803</t>
  </si>
  <si>
    <t>12:0037:000755</t>
  </si>
  <si>
    <t>12:0037:000755:0001:0001:00</t>
  </si>
  <si>
    <t>92G  :895168:00:------:--</t>
  </si>
  <si>
    <t>12:0028:000804</t>
  </si>
  <si>
    <t>12:0037:000756</t>
  </si>
  <si>
    <t>12:0037:000756:0001:0001:00</t>
  </si>
  <si>
    <t>92G  :895169:00:------:--</t>
  </si>
  <si>
    <t>12:0028:000805</t>
  </si>
  <si>
    <t>12:0037:000757</t>
  </si>
  <si>
    <t>12:0037:000757:0001:0001:00</t>
  </si>
  <si>
    <t>92G  :895170:00:------:--</t>
  </si>
  <si>
    <t>12:0028:000806</t>
  </si>
  <si>
    <t>12:0037:000758</t>
  </si>
  <si>
    <t>12:0037:000758:0001:0001:00</t>
  </si>
  <si>
    <t>92G  :895171:00:------:--</t>
  </si>
  <si>
    <t>12:0028:000807</t>
  </si>
  <si>
    <t>12:0037:000759</t>
  </si>
  <si>
    <t>12:0037:000759:0001:0001:00</t>
  </si>
  <si>
    <t>92G  :895172:00:------:--</t>
  </si>
  <si>
    <t>12:0028:000808</t>
  </si>
  <si>
    <t>12:0037:000760</t>
  </si>
  <si>
    <t>12:0037:000760:0001:0001:00</t>
  </si>
  <si>
    <t>92G  :895173:00:------:--</t>
  </si>
  <si>
    <t>12:0028:000809</t>
  </si>
  <si>
    <t>12:0037:000761</t>
  </si>
  <si>
    <t>12:0037:000761:0001:0001:00</t>
  </si>
  <si>
    <t>92G  :895174:00:------:--</t>
  </si>
  <si>
    <t>12:0028:000810</t>
  </si>
  <si>
    <t>12:0037:000762</t>
  </si>
  <si>
    <t>12:0037:000762:0001:0001:00</t>
  </si>
  <si>
    <t>92G  :895175:00:------:--</t>
  </si>
  <si>
    <t>12:0028:000811</t>
  </si>
  <si>
    <t>12:0037:000763</t>
  </si>
  <si>
    <t>12:0037:000763:0001:0001:00</t>
  </si>
  <si>
    <t>92G  :895176:00:------:--</t>
  </si>
  <si>
    <t>12:0028:000812</t>
  </si>
  <si>
    <t>12:0037:000764</t>
  </si>
  <si>
    <t>12:0037:000764:0001:0001:00</t>
  </si>
  <si>
    <t>92G  :895177:00:------:--</t>
  </si>
  <si>
    <t>12:0028:000813</t>
  </si>
  <si>
    <t>12:0037:000765</t>
  </si>
  <si>
    <t>12:0037:000765:0001:0001:00</t>
  </si>
  <si>
    <t>92G  :895178:00:------:--</t>
  </si>
  <si>
    <t>12:0028:000814</t>
  </si>
  <si>
    <t>12:0037:000766</t>
  </si>
  <si>
    <t>12:0037:000766:0001:0001:00</t>
  </si>
  <si>
    <t>92G  :895179:00:------:--</t>
  </si>
  <si>
    <t>12:0028:000815</t>
  </si>
  <si>
    <t>12:0037:000767</t>
  </si>
  <si>
    <t>12:0037:000767:0001:0001:00</t>
  </si>
  <si>
    <t>92G  :895183:10:------:--</t>
  </si>
  <si>
    <t>12:0028:000816</t>
  </si>
  <si>
    <t>12:0037:000768</t>
  </si>
  <si>
    <t>12:0037:000768:0001:0001:00</t>
  </si>
  <si>
    <t>92G  :895184:20:895183:10</t>
  </si>
  <si>
    <t>12:0028:000817</t>
  </si>
  <si>
    <t>12:0037:000768:0002:0001:00</t>
  </si>
  <si>
    <t>92G  :895185:00:------:--</t>
  </si>
  <si>
    <t>12:0028:000818</t>
  </si>
  <si>
    <t>12:0037:000769</t>
  </si>
  <si>
    <t>12:0037:000769:0001:0001:00</t>
  </si>
  <si>
    <t>92G  :895186:00:------:--</t>
  </si>
  <si>
    <t>12:0028:000819</t>
  </si>
  <si>
    <t>12:0037:000770</t>
  </si>
  <si>
    <t>12:0037:000770:0001:0001:00</t>
  </si>
  <si>
    <t>92G  :895187:00:------:--</t>
  </si>
  <si>
    <t>12:0028:000820</t>
  </si>
  <si>
    <t>12:0037:000771</t>
  </si>
  <si>
    <t>12:0037:000771:0001:0001:00</t>
  </si>
  <si>
    <t>92G  :895188:00:------:--</t>
  </si>
  <si>
    <t>12:0028:000821</t>
  </si>
  <si>
    <t>12:0037:000772</t>
  </si>
  <si>
    <t>12:0037:000772:0001:0001:00</t>
  </si>
  <si>
    <t>92G  :895189:00:------:--</t>
  </si>
  <si>
    <t>12:0028:000822</t>
  </si>
  <si>
    <t>12:0037:000773</t>
  </si>
  <si>
    <t>12:0037:000773:0001:0001:00</t>
  </si>
  <si>
    <t>92G  :895190:00:------:--</t>
  </si>
  <si>
    <t>12:0028:000823</t>
  </si>
  <si>
    <t>12:0037:000774</t>
  </si>
  <si>
    <t>12:0037:000774:0001:0001:00</t>
  </si>
  <si>
    <t>92G  :895191:00:------:--</t>
  </si>
  <si>
    <t>12:0028:000824</t>
  </si>
  <si>
    <t>12:0037:000775</t>
  </si>
  <si>
    <t>12:0037:000775:0001:0001:00</t>
  </si>
  <si>
    <t>92G  :895192:00:------:--</t>
  </si>
  <si>
    <t>12:0028:000825</t>
  </si>
  <si>
    <t>12:0037:000776</t>
  </si>
  <si>
    <t>12:0037:000776:0001:0001:00</t>
  </si>
  <si>
    <t>92G  :895193:00:------:--</t>
  </si>
  <si>
    <t>12:0028:000826</t>
  </si>
  <si>
    <t>12:0037:000777</t>
  </si>
  <si>
    <t>12:0037:000777:0001:0001:00</t>
  </si>
  <si>
    <t>92G  :895194:00:------:--</t>
  </si>
  <si>
    <t>12:0028:000827</t>
  </si>
  <si>
    <t>12:0037:000778</t>
  </si>
  <si>
    <t>12:0037:000778:0001:0001:00</t>
  </si>
  <si>
    <t>92G  :895195:00:------:--</t>
  </si>
  <si>
    <t>12:0028:000828</t>
  </si>
  <si>
    <t>12:0037:000779</t>
  </si>
  <si>
    <t>12:0037:000779:0001:0001:00</t>
  </si>
  <si>
    <t>92G  :895196:00:------:--</t>
  </si>
  <si>
    <t>12:0028:000829</t>
  </si>
  <si>
    <t>12:0037:000780</t>
  </si>
  <si>
    <t>12:0037:000780:0001:0001:00</t>
  </si>
  <si>
    <t>92G  :895197:00:------:--</t>
  </si>
  <si>
    <t>12:0028:000830</t>
  </si>
  <si>
    <t>12:0037:000781</t>
  </si>
  <si>
    <t>12:0037:000781:0001:0001:00</t>
  </si>
  <si>
    <t>92G  :895198:00:------:--</t>
  </si>
  <si>
    <t>12:0028:000831</t>
  </si>
  <si>
    <t>12:0037:000782</t>
  </si>
  <si>
    <t>12:0037:000782:0001:0001:00</t>
  </si>
  <si>
    <t>92G  :895199:00:------:--</t>
  </si>
  <si>
    <t>12:0028:000832</t>
  </si>
  <si>
    <t>12:0037:000783</t>
  </si>
  <si>
    <t>12:0037:000783:0001:0001:00</t>
  </si>
  <si>
    <t>92G  :895200:00:------:--</t>
  </si>
  <si>
    <t>12:0028:000833</t>
  </si>
  <si>
    <t>12:0037:000784</t>
  </si>
  <si>
    <t>12:0037:000784:0001:0001:00</t>
  </si>
  <si>
    <t>92G  :895202:00:------:--</t>
  </si>
  <si>
    <t>12:0028:000834</t>
  </si>
  <si>
    <t>12:0037:000785</t>
  </si>
  <si>
    <t>12:0037:000785:0001:0001:00</t>
  </si>
  <si>
    <t>92G  :895203:00:------:--</t>
  </si>
  <si>
    <t>12:0028:000835</t>
  </si>
  <si>
    <t>12:0037:000786</t>
  </si>
  <si>
    <t>12:0037:000786:0001:0001:00</t>
  </si>
  <si>
    <t>92G  :895205:10:------:--</t>
  </si>
  <si>
    <t>12:0028:000836</t>
  </si>
  <si>
    <t>12:0037:000787</t>
  </si>
  <si>
    <t>12:0037:000787:0001:0001:00</t>
  </si>
  <si>
    <t>92G  :895206:20:895205:10</t>
  </si>
  <si>
    <t>12:0028:000837</t>
  </si>
  <si>
    <t>12:0037:000787:0002:0001:00</t>
  </si>
  <si>
    <t>92G  :895207:00:------:--</t>
  </si>
  <si>
    <t>12:0028:000838</t>
  </si>
  <si>
    <t>12:0037:000788</t>
  </si>
  <si>
    <t>12:0037:000788:0001:0001:00</t>
  </si>
  <si>
    <t>92G  :895208:00:------:--</t>
  </si>
  <si>
    <t>12:0028:000839</t>
  </si>
  <si>
    <t>12:0037:000789</t>
  </si>
  <si>
    <t>12:0037:000789:0001:0001:00</t>
  </si>
  <si>
    <t>92G  :895209:00:------:--</t>
  </si>
  <si>
    <t>12:0028:000840</t>
  </si>
  <si>
    <t>12:0037:000790</t>
  </si>
  <si>
    <t>12:0037:000790:0001:0001:00</t>
  </si>
  <si>
    <t>92G  :895210:00:------:--</t>
  </si>
  <si>
    <t>12:0028:000841</t>
  </si>
  <si>
    <t>12:0037:000791</t>
  </si>
  <si>
    <t>12:0037:000791:0001:0001:00</t>
  </si>
  <si>
    <t>92G  :895211:00:------:--</t>
  </si>
  <si>
    <t>12:0028:000842</t>
  </si>
  <si>
    <t>12:0037:000792</t>
  </si>
  <si>
    <t>12:0037:000792:0001:0001:00</t>
  </si>
  <si>
    <t>92G  :895212:00:------:--</t>
  </si>
  <si>
    <t>12:0028:000843</t>
  </si>
  <si>
    <t>12:0037:000793</t>
  </si>
  <si>
    <t>12:0037:000793:0001:0001:00</t>
  </si>
  <si>
    <t>92G  :895213:00:------:--</t>
  </si>
  <si>
    <t>12:0028:000844</t>
  </si>
  <si>
    <t>12:0037:000794</t>
  </si>
  <si>
    <t>12:0037:000794:0001:0001:00</t>
  </si>
  <si>
    <t>92G  :895214:00:------:--</t>
  </si>
  <si>
    <t>12:0028:000845</t>
  </si>
  <si>
    <t>12:0037:000795</t>
  </si>
  <si>
    <t>12:0037:000795:0001:0001:00</t>
  </si>
  <si>
    <t>92G  :895215:00:------:--</t>
  </si>
  <si>
    <t>12:0028:000846</t>
  </si>
  <si>
    <t>12:0037:000796</t>
  </si>
  <si>
    <t>12:0037:000796:0001:0001:00</t>
  </si>
  <si>
    <t>92G  :895216:00:------:--</t>
  </si>
  <si>
    <t>12:0028:000847</t>
  </si>
  <si>
    <t>12:0037:000797</t>
  </si>
  <si>
    <t>12:0037:000797:0001:0001:00</t>
  </si>
  <si>
    <t>92G  :895217:00:------:--</t>
  </si>
  <si>
    <t>12:0028:000848</t>
  </si>
  <si>
    <t>12:0037:000798</t>
  </si>
  <si>
    <t>12:0037:000798:0001:0001:00</t>
  </si>
  <si>
    <t>92G  :895218:00:------:--</t>
  </si>
  <si>
    <t>12:0028:000849</t>
  </si>
  <si>
    <t>12:0037:000799</t>
  </si>
  <si>
    <t>12:0037:000799:0001:0001:00</t>
  </si>
  <si>
    <t>92G  :895219:00:------:--</t>
  </si>
  <si>
    <t>12:0028:000850</t>
  </si>
  <si>
    <t>12:0037:000800</t>
  </si>
  <si>
    <t>12:0037:000800:0001:0001:00</t>
  </si>
  <si>
    <t>92G  :895220:00:------:--</t>
  </si>
  <si>
    <t>12:0028:000851</t>
  </si>
  <si>
    <t>12:0037:000801</t>
  </si>
  <si>
    <t>12:0037:000801:0001:0001:00</t>
  </si>
  <si>
    <t>92G  :895222:10:------:--</t>
  </si>
  <si>
    <t>12:0028:000852</t>
  </si>
  <si>
    <t>12:0037:000802</t>
  </si>
  <si>
    <t>12:0037:000802:0001:0001:00</t>
  </si>
  <si>
    <t>92G  :895223:20:895222:10</t>
  </si>
  <si>
    <t>12:0028:000853</t>
  </si>
  <si>
    <t>12:0037:000802:0002:0001:00</t>
  </si>
  <si>
    <t>92G  :895224:00:------:--</t>
  </si>
  <si>
    <t>12:0028:000854</t>
  </si>
  <si>
    <t>12:0037:000803</t>
  </si>
  <si>
    <t>12:0037:000803:0001:0001:00</t>
  </si>
  <si>
    <t>92G  :895226:00:------:--</t>
  </si>
  <si>
    <t>12:0028:000855</t>
  </si>
  <si>
    <t>12:0037:000804</t>
  </si>
  <si>
    <t>12:0037:000804:0001:0001:00</t>
  </si>
  <si>
    <t>92G  :895227:00:------:--</t>
  </si>
  <si>
    <t>12:0028:000856</t>
  </si>
  <si>
    <t>12:0037:000805</t>
  </si>
  <si>
    <t>12:0037:000805:0001:0001:00</t>
  </si>
  <si>
    <t>92G  :895228:00:------:--</t>
  </si>
  <si>
    <t>12:0028:000857</t>
  </si>
  <si>
    <t>12:0037:000806</t>
  </si>
  <si>
    <t>12:0037:000806:0001:0001:00</t>
  </si>
  <si>
    <t>92G  :895229:00:------:--</t>
  </si>
  <si>
    <t>12:0028:000858</t>
  </si>
  <si>
    <t>12:0037:000807</t>
  </si>
  <si>
    <t>12:0037:000807:0001:0001:00</t>
  </si>
  <si>
    <t>92G  :895230:00:------:--</t>
  </si>
  <si>
    <t>12:0028:000859</t>
  </si>
  <si>
    <t>12:0037:000808</t>
  </si>
  <si>
    <t>12:0037:000808:0001:0001:00</t>
  </si>
  <si>
    <t>92G  :895231:00:------:--</t>
  </si>
  <si>
    <t>12:0028:000860</t>
  </si>
  <si>
    <t>12:0037:000809</t>
  </si>
  <si>
    <t>12:0037:000809:0001:0001:00</t>
  </si>
  <si>
    <t>92G  :895232:00:------:--</t>
  </si>
  <si>
    <t>12:0028:000861</t>
  </si>
  <si>
    <t>12:0037:000810</t>
  </si>
  <si>
    <t>12:0037:000810:0001:0001:00</t>
  </si>
  <si>
    <t>92G  :895233:00:------:--</t>
  </si>
  <si>
    <t>12:0028:000862</t>
  </si>
  <si>
    <t>12:0037:000811</t>
  </si>
  <si>
    <t>12:0037:000811:0001:0001:00</t>
  </si>
  <si>
    <t>92G  :895234:00:------:--</t>
  </si>
  <si>
    <t>12:0028:000863</t>
  </si>
  <si>
    <t>12:0037:000812</t>
  </si>
  <si>
    <t>12:0037:000812:0001:0001:00</t>
  </si>
  <si>
    <t>92G  :895235:00:------:--</t>
  </si>
  <si>
    <t>12:0028:000864</t>
  </si>
  <si>
    <t>12:0037:000813</t>
  </si>
  <si>
    <t>12:0037:000813:0001:0001:00</t>
  </si>
  <si>
    <t>92G  :895236:00:------:--</t>
  </si>
  <si>
    <t>12:0028:000865</t>
  </si>
  <si>
    <t>12:0037:000814</t>
  </si>
  <si>
    <t>12:0037:000814:0001:0001:00</t>
  </si>
  <si>
    <t>92G  :895237:00:------:--</t>
  </si>
  <si>
    <t>12:0028:000866</t>
  </si>
  <si>
    <t>12:0037:000815</t>
  </si>
  <si>
    <t>12:0037:000815:0001:0001:00</t>
  </si>
  <si>
    <t>92G  :895238:00:------:--</t>
  </si>
  <si>
    <t>12:0028:000867</t>
  </si>
  <si>
    <t>12:0037:000816</t>
  </si>
  <si>
    <t>12:0037:000816:0001:0001:00</t>
  </si>
  <si>
    <t>92G  :895239:00:------:--</t>
  </si>
  <si>
    <t>12:0028:000868</t>
  </si>
  <si>
    <t>12:0037:000817</t>
  </si>
  <si>
    <t>12:0037:000817:0001:0001:00</t>
  </si>
  <si>
    <t>92G  :895240:00:------:--</t>
  </si>
  <si>
    <t>12:0028:000869</t>
  </si>
  <si>
    <t>12:0037:000818</t>
  </si>
  <si>
    <t>12:0037:000818:0001:0001:00</t>
  </si>
  <si>
    <t>92G  :895242:10:------:--</t>
  </si>
  <si>
    <t>12:0028:000870</t>
  </si>
  <si>
    <t>12:0037:000819</t>
  </si>
  <si>
    <t>12:0037:000819:0001:0001:00</t>
  </si>
  <si>
    <t>92G  :895243:20:895242:10</t>
  </si>
  <si>
    <t>12:0028:000871</t>
  </si>
  <si>
    <t>12:0037:000819:0002:0001:00</t>
  </si>
  <si>
    <t>92G  :895244:00:------:--</t>
  </si>
  <si>
    <t>12:0028:000872</t>
  </si>
  <si>
    <t>12:0037:000820</t>
  </si>
  <si>
    <t>12:0037:000820:0001:0001:00</t>
  </si>
  <si>
    <t>92G  :895245:00:------:--</t>
  </si>
  <si>
    <t>12:0028:000873</t>
  </si>
  <si>
    <t>12:0037:000821</t>
  </si>
  <si>
    <t>12:0037:000821:0001:0001:00</t>
  </si>
  <si>
    <t>92G  :895247:00:------:--</t>
  </si>
  <si>
    <t>12:0028:000874</t>
  </si>
  <si>
    <t>12:0037:000822</t>
  </si>
  <si>
    <t>12:0037:000822:0001:0001:00</t>
  </si>
  <si>
    <t>92G  :895248:00:------:--</t>
  </si>
  <si>
    <t>12:0028:000875</t>
  </si>
  <si>
    <t>12:0037:000823</t>
  </si>
  <si>
    <t>12:0037:000823:0001:0001:00</t>
  </si>
  <si>
    <t>92G  :895249:00:------:--</t>
  </si>
  <si>
    <t>12:0028:000876</t>
  </si>
  <si>
    <t>12:0037:000824</t>
  </si>
  <si>
    <t>12:0037:000824:0001:0001:00</t>
  </si>
  <si>
    <t>92G  :895250:00:------:--</t>
  </si>
  <si>
    <t>12:0028:000877</t>
  </si>
  <si>
    <t>12:0037:000825</t>
  </si>
  <si>
    <t>12:0037:000825:0001:0001:00</t>
  </si>
  <si>
    <t>92G  :895251:00:------:--</t>
  </si>
  <si>
    <t>12:0028:000878</t>
  </si>
  <si>
    <t>12:0037:000826</t>
  </si>
  <si>
    <t>12:0037:000826:0001:0001:00</t>
  </si>
  <si>
    <t>92G  :895252:00:------:--</t>
  </si>
  <si>
    <t>12:0028:000879</t>
  </si>
  <si>
    <t>12:0037:000827</t>
  </si>
  <si>
    <t>12:0037:000827:0001:0001:00</t>
  </si>
  <si>
    <t>92G  :895253:00:------:--</t>
  </si>
  <si>
    <t>12:0028:000880</t>
  </si>
  <si>
    <t>12:0037:000828</t>
  </si>
  <si>
    <t>12:0037:000828:0001:0001:00</t>
  </si>
  <si>
    <t>92G  :895254:00:------:--</t>
  </si>
  <si>
    <t>12:0028:000881</t>
  </si>
  <si>
    <t>12:0037:000829</t>
  </si>
  <si>
    <t>12:0037:000829:0001:0001:00</t>
  </si>
  <si>
    <t>92G  :895255:00:------:--</t>
  </si>
  <si>
    <t>12:0028:000882</t>
  </si>
  <si>
    <t>12:0037:000830</t>
  </si>
  <si>
    <t>12:0037:000830:0001:0001:00</t>
  </si>
  <si>
    <t>92G  :895256:00:------:--</t>
  </si>
  <si>
    <t>12:0028:000883</t>
  </si>
  <si>
    <t>12:0037:000831</t>
  </si>
  <si>
    <t>12:0037:000831:0001:0001:00</t>
  </si>
  <si>
    <t>92G  :895257:00:------:--</t>
  </si>
  <si>
    <t>12:0028:000884</t>
  </si>
  <si>
    <t>12:0037:000832</t>
  </si>
  <si>
    <t>12:0037:000832:0001:0001:00</t>
  </si>
  <si>
    <t>92G  :895258:00:------:--</t>
  </si>
  <si>
    <t>12:0028:000885</t>
  </si>
  <si>
    <t>12:0037:000833</t>
  </si>
  <si>
    <t>12:0037:000833:0001:0001:00</t>
  </si>
  <si>
    <t>92G  :895259:00:------:--</t>
  </si>
  <si>
    <t>12:0028:000886</t>
  </si>
  <si>
    <t>12:0037:000834</t>
  </si>
  <si>
    <t>12:0037:000834:0001:0001:00</t>
  </si>
  <si>
    <t>92G  :895260:00:------:--</t>
  </si>
  <si>
    <t>12:0028:000887</t>
  </si>
  <si>
    <t>12:0037:000835</t>
  </si>
  <si>
    <t>12:0037:000835:0001:0001:00</t>
  </si>
  <si>
    <t>92G  :895262:10:------:--</t>
  </si>
  <si>
    <t>12:0028:000888</t>
  </si>
  <si>
    <t>12:0037:000836</t>
  </si>
  <si>
    <t>12:0037:000836:0001:0001:00</t>
  </si>
  <si>
    <t>92G  :895263:20:895262:10</t>
  </si>
  <si>
    <t>12:0028:000889</t>
  </si>
  <si>
    <t>12:0037:000836:0002:0001:00</t>
  </si>
  <si>
    <t>92G  :895264:00:------:--</t>
  </si>
  <si>
    <t>12:0028:000890</t>
  </si>
  <si>
    <t>12:0037:000837</t>
  </si>
  <si>
    <t>12:0037:000837:0001:0001:00</t>
  </si>
  <si>
    <t>92G  :895265:00:------:--</t>
  </si>
  <si>
    <t>12:0028:000891</t>
  </si>
  <si>
    <t>12:0037:000838</t>
  </si>
  <si>
    <t>12:0037:000838:0001:0001:00</t>
  </si>
  <si>
    <t>92G  :895266:00:------:--</t>
  </si>
  <si>
    <t>12:0028:000892</t>
  </si>
  <si>
    <t>12:0037:000839</t>
  </si>
  <si>
    <t>12:0037:000839:0001:0001:00</t>
  </si>
  <si>
    <t>92G  :895268:00:------:--</t>
  </si>
  <si>
    <t>12:0028:000893</t>
  </si>
  <si>
    <t>12:0037:000840</t>
  </si>
  <si>
    <t>12:0037:000840:0001:0001:00</t>
  </si>
  <si>
    <t>92G  :895269:00:------:--</t>
  </si>
  <si>
    <t>12:0028:000894</t>
  </si>
  <si>
    <t>12:0037:000841</t>
  </si>
  <si>
    <t>12:0037:000841:0001:0001:00</t>
  </si>
  <si>
    <t>92G  :895270:00:------:--</t>
  </si>
  <si>
    <t>12:0028:000895</t>
  </si>
  <si>
    <t>12:0037:000842</t>
  </si>
  <si>
    <t>12:0037:000842:0001:0001:00</t>
  </si>
  <si>
    <t>92G  :895271:00:------:--</t>
  </si>
  <si>
    <t>12:0028:000896</t>
  </si>
  <si>
    <t>12:0037:000843</t>
  </si>
  <si>
    <t>12:0037:000843:0001:0001:00</t>
  </si>
  <si>
    <t>92G  :895272:00:------:--</t>
  </si>
  <si>
    <t>12:0028:000897</t>
  </si>
  <si>
    <t>12:0037:000844</t>
  </si>
  <si>
    <t>12:0037:000844:0001:0001:00</t>
  </si>
  <si>
    <t>92G  :895273:00:------:--</t>
  </si>
  <si>
    <t>12:0028:000898</t>
  </si>
  <si>
    <t>12:0037:000845</t>
  </si>
  <si>
    <t>12:0037:000845:0001:0001:00</t>
  </si>
  <si>
    <t>92G  :895274:00:------:--</t>
  </si>
  <si>
    <t>12:0028:000899</t>
  </si>
  <si>
    <t>12:0037:000846</t>
  </si>
  <si>
    <t>12:0037:000846:0001:0001:00</t>
  </si>
  <si>
    <t>92G  :895275:00:------:--</t>
  </si>
  <si>
    <t>12:0028:000900</t>
  </si>
  <si>
    <t>12:0037:000847</t>
  </si>
  <si>
    <t>12:0037:000847:0001:0001:00</t>
  </si>
  <si>
    <t>92G  :895276:00:------:--</t>
  </si>
  <si>
    <t>12:0028:000901</t>
  </si>
  <si>
    <t>12:0037:000848</t>
  </si>
  <si>
    <t>12:0037:000848:0001:0001:00</t>
  </si>
  <si>
    <t>92G  :895277:00:------:--</t>
  </si>
  <si>
    <t>12:0028:000902</t>
  </si>
  <si>
    <t>12:0037:000849</t>
  </si>
  <si>
    <t>12:0037:000849:0001:0001:00</t>
  </si>
  <si>
    <t>92G  :895278:00:------:--</t>
  </si>
  <si>
    <t>12:0028:000903</t>
  </si>
  <si>
    <t>12:0037:000850</t>
  </si>
  <si>
    <t>12:0037:000850:0001:0001:00</t>
  </si>
  <si>
    <t>92G  :895279:00:------:--</t>
  </si>
  <si>
    <t>12:0028:000904</t>
  </si>
  <si>
    <t>12:0037:000851</t>
  </si>
  <si>
    <t>12:0037:000851:0001:0001:00</t>
  </si>
  <si>
    <t>92G  :895280:00:------:--</t>
  </si>
  <si>
    <t>12:0028:000905</t>
  </si>
  <si>
    <t>12:0037:000852</t>
  </si>
  <si>
    <t>12:0037:000852:0001:0001:00</t>
  </si>
  <si>
    <t>92G  :895282:10:------:--</t>
  </si>
  <si>
    <t>12:0028:000906</t>
  </si>
  <si>
    <t>12:0037:000853</t>
  </si>
  <si>
    <t>12:0037:000853:0001:0001:00</t>
  </si>
  <si>
    <t>92G  :895283:20:895282:10</t>
  </si>
  <si>
    <t>12:0028:000907</t>
  </si>
  <si>
    <t>12:0037:000853:0002:0001:00</t>
  </si>
  <si>
    <t>92G  :895284:00:------:--</t>
  </si>
  <si>
    <t>12:0028:000908</t>
  </si>
  <si>
    <t>12:0037:000854</t>
  </si>
  <si>
    <t>12:0037:000854:0001:0001:00</t>
  </si>
  <si>
    <t>92G  :895285:00:------:--</t>
  </si>
  <si>
    <t>12:0028:000909</t>
  </si>
  <si>
    <t>12:0037:000855</t>
  </si>
  <si>
    <t>12:0037:000855:0001:0001:00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</si>
</sst>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20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7" width="14.77734375" customWidth="1"/>
  </cols>
  <sheetData>
    <row r="1" spans="1:3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hidden="1" x14ac:dyDescent="0.3">
      <c r="A2" t="s">
        <v>37</v>
      </c>
      <c r="B2" t="s">
        <v>38</v>
      </c>
      <c r="C2" s="1" t="str">
        <f t="shared" ref="C2:C33" si="0">HYPERLINK("http://geochem.nrcan.gc.ca/cdogs/content/bdl/bdl120022_e.htm", "12:0022")</f>
        <v>12:0022</v>
      </c>
      <c r="D2" s="1" t="str">
        <f t="shared" ref="D2:D33" si="1">HYPERLINK("http://geochem.nrcan.gc.ca/cdogs/content/svy/svy120035_e.htm", "12:0035")</f>
        <v>12:0035</v>
      </c>
      <c r="E2" t="s">
        <v>39</v>
      </c>
      <c r="F2" t="s">
        <v>40</v>
      </c>
      <c r="H2">
        <v>48.815989700000003</v>
      </c>
      <c r="I2">
        <v>-123.9777601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41</v>
      </c>
      <c r="N2">
        <v>1</v>
      </c>
      <c r="O2">
        <v>83</v>
      </c>
      <c r="P2">
        <v>70</v>
      </c>
      <c r="Q2">
        <v>15</v>
      </c>
      <c r="R2">
        <v>20</v>
      </c>
      <c r="S2">
        <v>14</v>
      </c>
      <c r="T2">
        <v>1180</v>
      </c>
      <c r="U2">
        <v>4.4400000000000004</v>
      </c>
      <c r="V2">
        <v>0.3</v>
      </c>
      <c r="W2">
        <v>3</v>
      </c>
      <c r="X2">
        <v>56</v>
      </c>
      <c r="Y2">
        <v>53</v>
      </c>
      <c r="Z2">
        <v>0.3</v>
      </c>
      <c r="AA2">
        <v>2.5</v>
      </c>
      <c r="AB2">
        <v>1</v>
      </c>
      <c r="AC2">
        <v>140</v>
      </c>
      <c r="AD2">
        <v>135</v>
      </c>
      <c r="AE2">
        <v>1</v>
      </c>
      <c r="AF2">
        <v>220</v>
      </c>
      <c r="AG2">
        <v>2</v>
      </c>
      <c r="AH2">
        <v>12.2</v>
      </c>
      <c r="AI2">
        <v>24</v>
      </c>
      <c r="AJ2">
        <v>0.1</v>
      </c>
      <c r="AK2">
        <v>10</v>
      </c>
    </row>
    <row r="3" spans="1:37" hidden="1" x14ac:dyDescent="0.3">
      <c r="A3" t="s">
        <v>42</v>
      </c>
      <c r="B3" t="s">
        <v>43</v>
      </c>
      <c r="C3" s="1" t="str">
        <f t="shared" si="0"/>
        <v>12:0022</v>
      </c>
      <c r="D3" s="1" t="str">
        <f t="shared" si="1"/>
        <v>12:0035</v>
      </c>
      <c r="E3" t="s">
        <v>44</v>
      </c>
      <c r="F3" t="s">
        <v>45</v>
      </c>
      <c r="H3">
        <v>48.823624500000001</v>
      </c>
      <c r="I3">
        <v>-123.9952339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46</v>
      </c>
      <c r="N3">
        <v>2</v>
      </c>
      <c r="O3">
        <v>40</v>
      </c>
      <c r="P3">
        <v>12</v>
      </c>
      <c r="Q3">
        <v>4</v>
      </c>
      <c r="R3">
        <v>5</v>
      </c>
      <c r="S3">
        <v>6</v>
      </c>
      <c r="T3">
        <v>433</v>
      </c>
      <c r="U3">
        <v>1.82</v>
      </c>
      <c r="V3">
        <v>0.2</v>
      </c>
      <c r="W3">
        <v>2</v>
      </c>
      <c r="X3">
        <v>32</v>
      </c>
      <c r="Y3">
        <v>44</v>
      </c>
      <c r="Z3">
        <v>-0.2</v>
      </c>
      <c r="AA3">
        <v>-0.2</v>
      </c>
      <c r="AB3">
        <v>1</v>
      </c>
      <c r="AC3">
        <v>2</v>
      </c>
      <c r="AD3">
        <v>59</v>
      </c>
      <c r="AE3">
        <v>1</v>
      </c>
      <c r="AF3">
        <v>140</v>
      </c>
      <c r="AG3">
        <v>4.2</v>
      </c>
      <c r="AH3">
        <v>10.1</v>
      </c>
      <c r="AI3">
        <v>2</v>
      </c>
      <c r="AJ3">
        <v>0.1</v>
      </c>
      <c r="AK3">
        <v>10</v>
      </c>
    </row>
    <row r="4" spans="1:37" hidden="1" x14ac:dyDescent="0.3">
      <c r="A4" t="s">
        <v>47</v>
      </c>
      <c r="B4" t="s">
        <v>48</v>
      </c>
      <c r="C4" s="1" t="str">
        <f t="shared" si="0"/>
        <v>12:0022</v>
      </c>
      <c r="D4" s="1" t="str">
        <f t="shared" si="1"/>
        <v>12:0035</v>
      </c>
      <c r="E4" t="s">
        <v>49</v>
      </c>
      <c r="F4" t="s">
        <v>50</v>
      </c>
      <c r="H4">
        <v>48.786344399999997</v>
      </c>
      <c r="I4">
        <v>-123.997983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51</v>
      </c>
      <c r="N4">
        <v>3</v>
      </c>
      <c r="O4">
        <v>71</v>
      </c>
      <c r="P4">
        <v>71</v>
      </c>
      <c r="Q4">
        <v>3</v>
      </c>
      <c r="R4">
        <v>30</v>
      </c>
      <c r="S4">
        <v>19</v>
      </c>
      <c r="T4">
        <v>684</v>
      </c>
      <c r="U4">
        <v>3.74</v>
      </c>
      <c r="V4">
        <v>0.3</v>
      </c>
      <c r="W4">
        <v>2</v>
      </c>
      <c r="X4">
        <v>97</v>
      </c>
      <c r="Y4">
        <v>110</v>
      </c>
      <c r="Z4">
        <v>-0.2</v>
      </c>
      <c r="AA4">
        <v>0.8</v>
      </c>
      <c r="AB4">
        <v>1</v>
      </c>
      <c r="AC4">
        <v>7</v>
      </c>
      <c r="AD4">
        <v>150</v>
      </c>
      <c r="AE4">
        <v>2</v>
      </c>
      <c r="AF4">
        <v>160</v>
      </c>
      <c r="AG4">
        <v>1.1000000000000001</v>
      </c>
      <c r="AH4">
        <v>10</v>
      </c>
      <c r="AI4">
        <v>41</v>
      </c>
      <c r="AJ4">
        <v>0.1</v>
      </c>
      <c r="AK4">
        <v>10</v>
      </c>
    </row>
    <row r="5" spans="1:37" hidden="1" x14ac:dyDescent="0.3">
      <c r="A5" t="s">
        <v>52</v>
      </c>
      <c r="B5" t="s">
        <v>53</v>
      </c>
      <c r="C5" s="1" t="str">
        <f t="shared" si="0"/>
        <v>12:0022</v>
      </c>
      <c r="D5" s="1" t="str">
        <f t="shared" si="1"/>
        <v>12:0035</v>
      </c>
      <c r="E5" t="s">
        <v>54</v>
      </c>
      <c r="F5" t="s">
        <v>55</v>
      </c>
      <c r="H5">
        <v>48.589662500000003</v>
      </c>
      <c r="I5">
        <v>-123.9764995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56</v>
      </c>
      <c r="N5">
        <v>4</v>
      </c>
      <c r="O5">
        <v>68</v>
      </c>
      <c r="P5">
        <v>46</v>
      </c>
      <c r="Q5">
        <v>6</v>
      </c>
      <c r="R5">
        <v>38</v>
      </c>
      <c r="S5">
        <v>17</v>
      </c>
      <c r="T5">
        <v>587</v>
      </c>
      <c r="U5">
        <v>3.13</v>
      </c>
      <c r="V5">
        <v>0.2</v>
      </c>
      <c r="W5">
        <v>2</v>
      </c>
      <c r="X5">
        <v>41</v>
      </c>
      <c r="Y5">
        <v>115</v>
      </c>
      <c r="Z5">
        <v>0.2</v>
      </c>
      <c r="AA5">
        <v>0.5</v>
      </c>
      <c r="AB5">
        <v>1</v>
      </c>
      <c r="AC5">
        <v>13</v>
      </c>
      <c r="AD5">
        <v>41</v>
      </c>
      <c r="AE5">
        <v>2</v>
      </c>
      <c r="AF5">
        <v>160</v>
      </c>
      <c r="AG5">
        <v>2.2000000000000002</v>
      </c>
      <c r="AH5">
        <v>7</v>
      </c>
      <c r="AI5">
        <v>1</v>
      </c>
      <c r="AJ5">
        <v>0.1</v>
      </c>
      <c r="AK5">
        <v>10</v>
      </c>
    </row>
    <row r="6" spans="1:37" hidden="1" x14ac:dyDescent="0.3">
      <c r="A6" t="s">
        <v>57</v>
      </c>
      <c r="B6" t="s">
        <v>58</v>
      </c>
      <c r="C6" s="1" t="str">
        <f t="shared" si="0"/>
        <v>12:0022</v>
      </c>
      <c r="D6" s="1" t="str">
        <f t="shared" si="1"/>
        <v>12:0035</v>
      </c>
      <c r="E6" t="s">
        <v>59</v>
      </c>
      <c r="F6" t="s">
        <v>60</v>
      </c>
      <c r="H6">
        <v>48.591252699999998</v>
      </c>
      <c r="I6">
        <v>-123.9746452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61</v>
      </c>
      <c r="N6">
        <v>5</v>
      </c>
      <c r="O6">
        <v>52</v>
      </c>
      <c r="P6">
        <v>36</v>
      </c>
      <c r="Q6">
        <v>7</v>
      </c>
      <c r="R6">
        <v>37</v>
      </c>
      <c r="S6">
        <v>15</v>
      </c>
      <c r="T6">
        <v>455</v>
      </c>
      <c r="U6">
        <v>2.76</v>
      </c>
      <c r="V6">
        <v>-0.2</v>
      </c>
      <c r="W6">
        <v>2</v>
      </c>
      <c r="X6">
        <v>29</v>
      </c>
      <c r="Y6">
        <v>207</v>
      </c>
      <c r="Z6">
        <v>0.2</v>
      </c>
      <c r="AA6">
        <v>0.7</v>
      </c>
      <c r="AB6">
        <v>1</v>
      </c>
      <c r="AC6">
        <v>12</v>
      </c>
      <c r="AD6">
        <v>24</v>
      </c>
      <c r="AE6">
        <v>2</v>
      </c>
      <c r="AF6">
        <v>180</v>
      </c>
      <c r="AG6">
        <v>3.5</v>
      </c>
      <c r="AH6">
        <v>3</v>
      </c>
      <c r="AI6">
        <v>1880</v>
      </c>
      <c r="AJ6">
        <v>0.1</v>
      </c>
      <c r="AK6">
        <v>10</v>
      </c>
    </row>
    <row r="7" spans="1:37" hidden="1" x14ac:dyDescent="0.3">
      <c r="A7" t="s">
        <v>62</v>
      </c>
      <c r="B7" t="s">
        <v>63</v>
      </c>
      <c r="C7" s="1" t="str">
        <f t="shared" si="0"/>
        <v>12:0022</v>
      </c>
      <c r="D7" s="1" t="str">
        <f t="shared" si="1"/>
        <v>12:0035</v>
      </c>
      <c r="E7" t="s">
        <v>64</v>
      </c>
      <c r="F7" t="s">
        <v>65</v>
      </c>
      <c r="H7">
        <v>48.402432599999997</v>
      </c>
      <c r="I7">
        <v>-123.9864472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66</v>
      </c>
      <c r="N7">
        <v>6</v>
      </c>
      <c r="O7">
        <v>35</v>
      </c>
      <c r="P7">
        <v>32</v>
      </c>
      <c r="Q7">
        <v>3</v>
      </c>
      <c r="R7">
        <v>14</v>
      </c>
      <c r="S7">
        <v>10</v>
      </c>
      <c r="T7">
        <v>360</v>
      </c>
      <c r="U7">
        <v>2.11</v>
      </c>
      <c r="V7">
        <v>-0.2</v>
      </c>
      <c r="W7">
        <v>1</v>
      </c>
      <c r="X7">
        <v>43</v>
      </c>
      <c r="Y7">
        <v>126</v>
      </c>
      <c r="Z7">
        <v>-0.2</v>
      </c>
      <c r="AA7">
        <v>-0.2</v>
      </c>
      <c r="AB7">
        <v>1</v>
      </c>
      <c r="AC7">
        <v>1</v>
      </c>
      <c r="AD7">
        <v>37</v>
      </c>
      <c r="AE7">
        <v>1</v>
      </c>
      <c r="AF7">
        <v>120</v>
      </c>
      <c r="AG7">
        <v>1.2</v>
      </c>
      <c r="AH7">
        <v>8.5</v>
      </c>
      <c r="AI7">
        <v>3</v>
      </c>
      <c r="AJ7">
        <v>0.1</v>
      </c>
      <c r="AK7">
        <v>10</v>
      </c>
    </row>
    <row r="8" spans="1:37" hidden="1" x14ac:dyDescent="0.3">
      <c r="A8" t="s">
        <v>67</v>
      </c>
      <c r="B8" t="s">
        <v>68</v>
      </c>
      <c r="C8" s="1" t="str">
        <f t="shared" si="0"/>
        <v>12:0022</v>
      </c>
      <c r="D8" s="1" t="str">
        <f t="shared" si="1"/>
        <v>12:0035</v>
      </c>
      <c r="E8" t="s">
        <v>69</v>
      </c>
      <c r="F8" t="s">
        <v>70</v>
      </c>
      <c r="H8">
        <v>48.398046200000003</v>
      </c>
      <c r="I8">
        <v>-123.9507892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71</v>
      </c>
      <c r="N8">
        <v>7</v>
      </c>
      <c r="O8">
        <v>34</v>
      </c>
      <c r="P8">
        <v>18</v>
      </c>
      <c r="Q8">
        <v>2</v>
      </c>
      <c r="R8">
        <v>11</v>
      </c>
      <c r="S8">
        <v>9</v>
      </c>
      <c r="T8">
        <v>286</v>
      </c>
      <c r="U8">
        <v>1.82</v>
      </c>
      <c r="V8">
        <v>-0.2</v>
      </c>
      <c r="W8">
        <v>2</v>
      </c>
      <c r="X8">
        <v>42</v>
      </c>
      <c r="Y8">
        <v>99</v>
      </c>
      <c r="Z8">
        <v>-0.2</v>
      </c>
      <c r="AA8">
        <v>-0.2</v>
      </c>
      <c r="AB8">
        <v>1</v>
      </c>
      <c r="AC8">
        <v>1</v>
      </c>
      <c r="AD8">
        <v>29</v>
      </c>
      <c r="AE8">
        <v>1</v>
      </c>
      <c r="AF8">
        <v>130</v>
      </c>
      <c r="AG8">
        <v>0.9</v>
      </c>
      <c r="AH8">
        <v>6.6</v>
      </c>
      <c r="AI8">
        <v>2</v>
      </c>
      <c r="AJ8">
        <v>0.1</v>
      </c>
      <c r="AK8">
        <v>10</v>
      </c>
    </row>
    <row r="9" spans="1:37" hidden="1" x14ac:dyDescent="0.3">
      <c r="A9" t="s">
        <v>72</v>
      </c>
      <c r="B9" t="s">
        <v>73</v>
      </c>
      <c r="C9" s="1" t="str">
        <f t="shared" si="0"/>
        <v>12:0022</v>
      </c>
      <c r="D9" s="1" t="str">
        <f t="shared" si="1"/>
        <v>12:0035</v>
      </c>
      <c r="E9" t="s">
        <v>74</v>
      </c>
      <c r="F9" t="s">
        <v>75</v>
      </c>
      <c r="H9">
        <v>48.392337499999996</v>
      </c>
      <c r="I9">
        <v>-123.9000513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76</v>
      </c>
      <c r="N9">
        <v>8</v>
      </c>
      <c r="O9">
        <v>25</v>
      </c>
      <c r="P9">
        <v>21</v>
      </c>
      <c r="Q9">
        <v>2</v>
      </c>
      <c r="R9">
        <v>15</v>
      </c>
      <c r="S9">
        <v>8</v>
      </c>
      <c r="T9">
        <v>237</v>
      </c>
      <c r="U9">
        <v>1.86</v>
      </c>
      <c r="V9">
        <v>0.2</v>
      </c>
      <c r="W9">
        <v>3</v>
      </c>
      <c r="X9">
        <v>48</v>
      </c>
      <c r="Y9">
        <v>124</v>
      </c>
      <c r="Z9">
        <v>-0.2</v>
      </c>
      <c r="AA9">
        <v>-0.2</v>
      </c>
      <c r="AB9">
        <v>1</v>
      </c>
      <c r="AC9">
        <v>1</v>
      </c>
      <c r="AD9">
        <v>33</v>
      </c>
      <c r="AE9">
        <v>2</v>
      </c>
      <c r="AF9">
        <v>140</v>
      </c>
      <c r="AG9">
        <v>1.7</v>
      </c>
      <c r="AH9">
        <v>5.6</v>
      </c>
      <c r="AI9">
        <v>100</v>
      </c>
      <c r="AJ9">
        <v>0.1</v>
      </c>
      <c r="AK9">
        <v>10</v>
      </c>
    </row>
    <row r="10" spans="1:37" hidden="1" x14ac:dyDescent="0.3">
      <c r="A10" t="s">
        <v>77</v>
      </c>
      <c r="B10" t="s">
        <v>78</v>
      </c>
      <c r="C10" s="1" t="str">
        <f t="shared" si="0"/>
        <v>12:0022</v>
      </c>
      <c r="D10" s="1" t="str">
        <f t="shared" si="1"/>
        <v>12:0035</v>
      </c>
      <c r="E10" t="s">
        <v>79</v>
      </c>
      <c r="F10" t="s">
        <v>80</v>
      </c>
      <c r="H10">
        <v>48.414475899999999</v>
      </c>
      <c r="I10">
        <v>-123.7517254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81</v>
      </c>
      <c r="N10">
        <v>9</v>
      </c>
      <c r="O10">
        <v>42</v>
      </c>
      <c r="P10">
        <v>54</v>
      </c>
      <c r="Q10">
        <v>5</v>
      </c>
      <c r="R10">
        <v>20</v>
      </c>
      <c r="S10">
        <v>13</v>
      </c>
      <c r="T10">
        <v>342</v>
      </c>
      <c r="U10">
        <v>2.59</v>
      </c>
      <c r="V10">
        <v>-0.2</v>
      </c>
      <c r="W10">
        <v>2</v>
      </c>
      <c r="X10">
        <v>62</v>
      </c>
      <c r="Y10">
        <v>191</v>
      </c>
      <c r="Z10">
        <v>0.2</v>
      </c>
      <c r="AA10">
        <v>-0.2</v>
      </c>
      <c r="AB10">
        <v>1</v>
      </c>
      <c r="AC10">
        <v>1</v>
      </c>
      <c r="AD10">
        <v>23</v>
      </c>
      <c r="AE10">
        <v>2</v>
      </c>
      <c r="AF10">
        <v>140</v>
      </c>
      <c r="AG10">
        <v>0.5</v>
      </c>
      <c r="AH10">
        <v>3.8</v>
      </c>
      <c r="AI10">
        <v>1</v>
      </c>
      <c r="AJ10">
        <v>0.1</v>
      </c>
      <c r="AK10">
        <v>10</v>
      </c>
    </row>
    <row r="11" spans="1:37" hidden="1" x14ac:dyDescent="0.3">
      <c r="A11" t="s">
        <v>82</v>
      </c>
      <c r="B11" t="s">
        <v>83</v>
      </c>
      <c r="C11" s="1" t="str">
        <f t="shared" si="0"/>
        <v>12:0022</v>
      </c>
      <c r="D11" s="1" t="str">
        <f t="shared" si="1"/>
        <v>12:0035</v>
      </c>
      <c r="E11" t="s">
        <v>84</v>
      </c>
      <c r="F11" t="s">
        <v>85</v>
      </c>
      <c r="H11">
        <v>48.4127346</v>
      </c>
      <c r="I11">
        <v>-123.7727818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86</v>
      </c>
      <c r="N11">
        <v>10</v>
      </c>
      <c r="O11">
        <v>35</v>
      </c>
      <c r="P11">
        <v>58</v>
      </c>
      <c r="Q11">
        <v>4</v>
      </c>
      <c r="R11">
        <v>20</v>
      </c>
      <c r="S11">
        <v>22</v>
      </c>
      <c r="T11">
        <v>1200</v>
      </c>
      <c r="U11">
        <v>2.78</v>
      </c>
      <c r="V11">
        <v>0.2</v>
      </c>
      <c r="W11">
        <v>2</v>
      </c>
      <c r="X11">
        <v>58</v>
      </c>
      <c r="Y11">
        <v>141</v>
      </c>
      <c r="Z11">
        <v>-0.2</v>
      </c>
      <c r="AA11">
        <v>-0.2</v>
      </c>
      <c r="AB11">
        <v>1</v>
      </c>
      <c r="AC11">
        <v>1</v>
      </c>
      <c r="AD11">
        <v>91</v>
      </c>
      <c r="AE11">
        <v>2</v>
      </c>
      <c r="AF11">
        <v>120</v>
      </c>
      <c r="AG11">
        <v>0.9</v>
      </c>
      <c r="AH11">
        <v>28.6</v>
      </c>
      <c r="AI11">
        <v>6</v>
      </c>
      <c r="AJ11">
        <v>0.1</v>
      </c>
      <c r="AK11">
        <v>10</v>
      </c>
    </row>
    <row r="12" spans="1:37" hidden="1" x14ac:dyDescent="0.3">
      <c r="A12" t="s">
        <v>87</v>
      </c>
      <c r="B12" t="s">
        <v>88</v>
      </c>
      <c r="C12" s="1" t="str">
        <f t="shared" si="0"/>
        <v>12:0022</v>
      </c>
      <c r="D12" s="1" t="str">
        <f t="shared" si="1"/>
        <v>12:0035</v>
      </c>
      <c r="E12" t="s">
        <v>89</v>
      </c>
      <c r="F12" t="s">
        <v>90</v>
      </c>
      <c r="H12">
        <v>48.403869899999997</v>
      </c>
      <c r="I12">
        <v>-123.83854479999999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91</v>
      </c>
      <c r="N12">
        <v>11</v>
      </c>
      <c r="O12">
        <v>27</v>
      </c>
      <c r="P12">
        <v>33</v>
      </c>
      <c r="Q12">
        <v>2</v>
      </c>
      <c r="R12">
        <v>14</v>
      </c>
      <c r="S12">
        <v>10</v>
      </c>
      <c r="T12">
        <v>315</v>
      </c>
      <c r="U12">
        <v>2.2000000000000002</v>
      </c>
      <c r="V12">
        <v>-0.2</v>
      </c>
      <c r="W12">
        <v>1</v>
      </c>
      <c r="X12">
        <v>60</v>
      </c>
      <c r="Y12">
        <v>162</v>
      </c>
      <c r="Z12">
        <v>-0.2</v>
      </c>
      <c r="AA12">
        <v>-0.2</v>
      </c>
      <c r="AB12">
        <v>1</v>
      </c>
      <c r="AC12">
        <v>1</v>
      </c>
      <c r="AD12">
        <v>30</v>
      </c>
      <c r="AE12">
        <v>2</v>
      </c>
      <c r="AF12">
        <v>120</v>
      </c>
      <c r="AG12">
        <v>2.2999999999999998</v>
      </c>
      <c r="AH12">
        <v>7.1</v>
      </c>
      <c r="AI12">
        <v>1</v>
      </c>
      <c r="AJ12">
        <v>0.1</v>
      </c>
      <c r="AK12">
        <v>10</v>
      </c>
    </row>
    <row r="13" spans="1:37" hidden="1" x14ac:dyDescent="0.3">
      <c r="A13" t="s">
        <v>92</v>
      </c>
      <c r="B13" t="s">
        <v>93</v>
      </c>
      <c r="C13" s="1" t="str">
        <f t="shared" si="0"/>
        <v>12:0022</v>
      </c>
      <c r="D13" s="1" t="str">
        <f t="shared" si="1"/>
        <v>12:0035</v>
      </c>
      <c r="E13" t="s">
        <v>94</v>
      </c>
      <c r="F13" t="s">
        <v>95</v>
      </c>
      <c r="H13">
        <v>48.407643899999997</v>
      </c>
      <c r="I13">
        <v>-123.8693761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96</v>
      </c>
      <c r="N13">
        <v>12</v>
      </c>
      <c r="O13">
        <v>31</v>
      </c>
      <c r="P13">
        <v>29</v>
      </c>
      <c r="Q13">
        <v>3</v>
      </c>
      <c r="R13">
        <v>17</v>
      </c>
      <c r="S13">
        <v>9</v>
      </c>
      <c r="T13">
        <v>268</v>
      </c>
      <c r="U13">
        <v>2.39</v>
      </c>
      <c r="V13">
        <v>0.2</v>
      </c>
      <c r="W13">
        <v>1</v>
      </c>
      <c r="X13">
        <v>56</v>
      </c>
      <c r="Y13">
        <v>145</v>
      </c>
      <c r="Z13">
        <v>-0.2</v>
      </c>
      <c r="AA13">
        <v>-0.2</v>
      </c>
      <c r="AB13">
        <v>1</v>
      </c>
      <c r="AC13">
        <v>1</v>
      </c>
      <c r="AD13">
        <v>25</v>
      </c>
      <c r="AE13">
        <v>3</v>
      </c>
      <c r="AF13">
        <v>140</v>
      </c>
      <c r="AG13">
        <v>2.1</v>
      </c>
      <c r="AH13">
        <v>4.0999999999999996</v>
      </c>
      <c r="AI13">
        <v>16</v>
      </c>
      <c r="AJ13">
        <v>0.1</v>
      </c>
      <c r="AK13">
        <v>10</v>
      </c>
    </row>
    <row r="14" spans="1:37" hidden="1" x14ac:dyDescent="0.3">
      <c r="A14" t="s">
        <v>97</v>
      </c>
      <c r="B14" t="s">
        <v>98</v>
      </c>
      <c r="C14" s="1" t="str">
        <f t="shared" si="0"/>
        <v>12:0022</v>
      </c>
      <c r="D14" s="1" t="str">
        <f t="shared" si="1"/>
        <v>12:0035</v>
      </c>
      <c r="E14" t="s">
        <v>99</v>
      </c>
      <c r="F14" t="s">
        <v>100</v>
      </c>
      <c r="H14">
        <v>48.656086100000003</v>
      </c>
      <c r="I14">
        <v>-123.9910627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101</v>
      </c>
      <c r="N14">
        <v>13</v>
      </c>
      <c r="O14">
        <v>105</v>
      </c>
      <c r="P14">
        <v>50</v>
      </c>
      <c r="Q14">
        <v>14</v>
      </c>
      <c r="R14">
        <v>16</v>
      </c>
      <c r="S14">
        <v>19</v>
      </c>
      <c r="T14">
        <v>1125</v>
      </c>
      <c r="U14">
        <v>4.47</v>
      </c>
      <c r="V14">
        <v>0.2</v>
      </c>
      <c r="W14">
        <v>3</v>
      </c>
      <c r="X14">
        <v>73</v>
      </c>
      <c r="Y14">
        <v>59</v>
      </c>
      <c r="Z14">
        <v>0.2</v>
      </c>
      <c r="AA14">
        <v>0.2</v>
      </c>
      <c r="AB14">
        <v>1</v>
      </c>
      <c r="AC14">
        <v>6</v>
      </c>
      <c r="AD14">
        <v>88</v>
      </c>
      <c r="AE14">
        <v>1</v>
      </c>
      <c r="AF14">
        <v>130</v>
      </c>
      <c r="AG14">
        <v>1.6</v>
      </c>
      <c r="AH14">
        <v>15.9</v>
      </c>
      <c r="AI14">
        <v>9</v>
      </c>
      <c r="AJ14">
        <v>0.1</v>
      </c>
      <c r="AK14">
        <v>10</v>
      </c>
    </row>
    <row r="15" spans="1:37" hidden="1" x14ac:dyDescent="0.3">
      <c r="A15" t="s">
        <v>102</v>
      </c>
      <c r="B15" t="s">
        <v>103</v>
      </c>
      <c r="C15" s="1" t="str">
        <f t="shared" si="0"/>
        <v>12:0022</v>
      </c>
      <c r="D15" s="1" t="str">
        <f t="shared" si="1"/>
        <v>12:0035</v>
      </c>
      <c r="E15" t="s">
        <v>104</v>
      </c>
      <c r="F15" t="s">
        <v>105</v>
      </c>
      <c r="H15">
        <v>48.633852300000001</v>
      </c>
      <c r="I15">
        <v>-123.9692903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106</v>
      </c>
      <c r="N15">
        <v>14</v>
      </c>
      <c r="O15">
        <v>94</v>
      </c>
      <c r="P15">
        <v>48</v>
      </c>
      <c r="Q15">
        <v>5</v>
      </c>
      <c r="R15">
        <v>12</v>
      </c>
      <c r="S15">
        <v>16</v>
      </c>
      <c r="T15">
        <v>1005</v>
      </c>
      <c r="U15">
        <v>4.22</v>
      </c>
      <c r="V15">
        <v>-0.2</v>
      </c>
      <c r="W15">
        <v>3</v>
      </c>
      <c r="X15">
        <v>70</v>
      </c>
      <c r="Y15">
        <v>53</v>
      </c>
      <c r="Z15">
        <v>-0.2</v>
      </c>
      <c r="AA15">
        <v>0.2</v>
      </c>
      <c r="AB15">
        <v>1</v>
      </c>
      <c r="AC15">
        <v>2</v>
      </c>
      <c r="AD15">
        <v>64</v>
      </c>
      <c r="AE15">
        <v>1</v>
      </c>
      <c r="AF15">
        <v>130</v>
      </c>
      <c r="AG15">
        <v>1.1000000000000001</v>
      </c>
      <c r="AH15">
        <v>13.9</v>
      </c>
      <c r="AI15">
        <v>50</v>
      </c>
      <c r="AJ15">
        <v>0.1</v>
      </c>
      <c r="AK15">
        <v>10</v>
      </c>
    </row>
    <row r="16" spans="1:37" hidden="1" x14ac:dyDescent="0.3">
      <c r="A16" t="s">
        <v>107</v>
      </c>
      <c r="B16" t="s">
        <v>108</v>
      </c>
      <c r="C16" s="1" t="str">
        <f t="shared" si="0"/>
        <v>12:0022</v>
      </c>
      <c r="D16" s="1" t="str">
        <f t="shared" si="1"/>
        <v>12:0035</v>
      </c>
      <c r="E16" t="s">
        <v>109</v>
      </c>
      <c r="F16" t="s">
        <v>110</v>
      </c>
      <c r="H16">
        <v>48.622105500000004</v>
      </c>
      <c r="I16">
        <v>-123.97108710000001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111</v>
      </c>
      <c r="N16">
        <v>15</v>
      </c>
      <c r="O16">
        <v>65</v>
      </c>
      <c r="P16">
        <v>43</v>
      </c>
      <c r="Q16">
        <v>3</v>
      </c>
      <c r="R16">
        <v>8</v>
      </c>
      <c r="S16">
        <v>18</v>
      </c>
      <c r="T16">
        <v>742</v>
      </c>
      <c r="U16">
        <v>4.4400000000000004</v>
      </c>
      <c r="V16">
        <v>0.2</v>
      </c>
      <c r="W16">
        <v>2</v>
      </c>
      <c r="X16">
        <v>84</v>
      </c>
      <c r="Y16">
        <v>50</v>
      </c>
      <c r="Z16">
        <v>-0.2</v>
      </c>
      <c r="AA16">
        <v>0.2</v>
      </c>
      <c r="AB16">
        <v>1</v>
      </c>
      <c r="AC16">
        <v>3</v>
      </c>
      <c r="AD16">
        <v>35</v>
      </c>
      <c r="AE16">
        <v>2</v>
      </c>
      <c r="AF16">
        <v>120</v>
      </c>
      <c r="AG16">
        <v>1.3</v>
      </c>
      <c r="AH16">
        <v>8.1</v>
      </c>
      <c r="AI16">
        <v>282</v>
      </c>
      <c r="AJ16">
        <v>0.1</v>
      </c>
      <c r="AK16">
        <v>10</v>
      </c>
    </row>
    <row r="17" spans="1:37" hidden="1" x14ac:dyDescent="0.3">
      <c r="A17" t="s">
        <v>112</v>
      </c>
      <c r="B17" t="s">
        <v>113</v>
      </c>
      <c r="C17" s="1" t="str">
        <f t="shared" si="0"/>
        <v>12:0022</v>
      </c>
      <c r="D17" s="1" t="str">
        <f t="shared" si="1"/>
        <v>12:0035</v>
      </c>
      <c r="E17" t="s">
        <v>114</v>
      </c>
      <c r="F17" t="s">
        <v>115</v>
      </c>
      <c r="H17">
        <v>48.717146800000002</v>
      </c>
      <c r="I17">
        <v>-123.6816908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116</v>
      </c>
      <c r="N17">
        <v>16</v>
      </c>
      <c r="O17">
        <v>46</v>
      </c>
      <c r="P17">
        <v>26</v>
      </c>
      <c r="Q17">
        <v>5</v>
      </c>
      <c r="R17">
        <v>12</v>
      </c>
      <c r="S17">
        <v>7</v>
      </c>
      <c r="T17">
        <v>569</v>
      </c>
      <c r="U17">
        <v>2.2599999999999998</v>
      </c>
      <c r="V17">
        <v>0.2</v>
      </c>
      <c r="W17">
        <v>2</v>
      </c>
      <c r="X17">
        <v>45</v>
      </c>
      <c r="Y17">
        <v>82</v>
      </c>
      <c r="Z17">
        <v>-0.2</v>
      </c>
      <c r="AA17">
        <v>0.2</v>
      </c>
      <c r="AB17">
        <v>1</v>
      </c>
      <c r="AC17">
        <v>2</v>
      </c>
      <c r="AD17">
        <v>56</v>
      </c>
      <c r="AE17">
        <v>1</v>
      </c>
      <c r="AF17">
        <v>140</v>
      </c>
      <c r="AG17">
        <v>1.4</v>
      </c>
      <c r="AH17">
        <v>11.7</v>
      </c>
      <c r="AI17">
        <v>1</v>
      </c>
      <c r="AJ17">
        <v>0.1</v>
      </c>
      <c r="AK17">
        <v>10</v>
      </c>
    </row>
    <row r="18" spans="1:37" hidden="1" x14ac:dyDescent="0.3">
      <c r="A18" t="s">
        <v>117</v>
      </c>
      <c r="B18" t="s">
        <v>118</v>
      </c>
      <c r="C18" s="1" t="str">
        <f t="shared" si="0"/>
        <v>12:0022</v>
      </c>
      <c r="D18" s="1" t="str">
        <f t="shared" si="1"/>
        <v>12:0035</v>
      </c>
      <c r="E18" t="s">
        <v>114</v>
      </c>
      <c r="F18" t="s">
        <v>119</v>
      </c>
      <c r="H18">
        <v>48.717146800000002</v>
      </c>
      <c r="I18">
        <v>-123.6816908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120</v>
      </c>
      <c r="N18">
        <v>17</v>
      </c>
      <c r="O18">
        <v>45</v>
      </c>
      <c r="P18">
        <v>26</v>
      </c>
      <c r="Q18">
        <v>8</v>
      </c>
      <c r="R18">
        <v>12</v>
      </c>
      <c r="S18">
        <v>7</v>
      </c>
      <c r="T18">
        <v>485</v>
      </c>
      <c r="U18">
        <v>2.13</v>
      </c>
      <c r="V18">
        <v>0.2</v>
      </c>
      <c r="W18">
        <v>1</v>
      </c>
      <c r="X18">
        <v>45</v>
      </c>
      <c r="Y18">
        <v>84</v>
      </c>
      <c r="Z18">
        <v>-0.2</v>
      </c>
      <c r="AA18">
        <v>0.2</v>
      </c>
      <c r="AB18">
        <v>1</v>
      </c>
      <c r="AC18">
        <v>2</v>
      </c>
      <c r="AD18">
        <v>55</v>
      </c>
      <c r="AE18">
        <v>1</v>
      </c>
      <c r="AF18">
        <v>160</v>
      </c>
      <c r="AG18">
        <v>1.5</v>
      </c>
      <c r="AH18">
        <v>5.9</v>
      </c>
      <c r="AI18">
        <v>1</v>
      </c>
      <c r="AJ18">
        <v>0.2</v>
      </c>
      <c r="AK18">
        <v>10</v>
      </c>
    </row>
    <row r="19" spans="1:37" hidden="1" x14ac:dyDescent="0.3">
      <c r="A19" t="s">
        <v>121</v>
      </c>
      <c r="B19" t="s">
        <v>122</v>
      </c>
      <c r="C19" s="1" t="str">
        <f t="shared" si="0"/>
        <v>12:0022</v>
      </c>
      <c r="D19" s="1" t="str">
        <f t="shared" si="1"/>
        <v>12:0035</v>
      </c>
      <c r="E19" t="s">
        <v>123</v>
      </c>
      <c r="F19" t="s">
        <v>124</v>
      </c>
      <c r="H19">
        <v>48.738021799999999</v>
      </c>
      <c r="I19">
        <v>-123.7852894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125</v>
      </c>
      <c r="N19">
        <v>18</v>
      </c>
      <c r="O19">
        <v>44</v>
      </c>
      <c r="P19">
        <v>18</v>
      </c>
      <c r="Q19">
        <v>5</v>
      </c>
      <c r="R19">
        <v>15</v>
      </c>
      <c r="S19">
        <v>8</v>
      </c>
      <c r="T19">
        <v>280</v>
      </c>
      <c r="U19">
        <v>2.2400000000000002</v>
      </c>
      <c r="V19">
        <v>-0.2</v>
      </c>
      <c r="W19">
        <v>2</v>
      </c>
      <c r="X19">
        <v>46</v>
      </c>
      <c r="Y19">
        <v>80</v>
      </c>
      <c r="Z19">
        <v>-0.2</v>
      </c>
      <c r="AA19">
        <v>0.2</v>
      </c>
      <c r="AB19">
        <v>1</v>
      </c>
      <c r="AC19">
        <v>4</v>
      </c>
      <c r="AD19">
        <v>51</v>
      </c>
      <c r="AE19">
        <v>1</v>
      </c>
      <c r="AF19">
        <v>150</v>
      </c>
      <c r="AG19">
        <v>2.2000000000000002</v>
      </c>
      <c r="AH19">
        <v>11.2</v>
      </c>
      <c r="AI19">
        <v>1</v>
      </c>
      <c r="AJ19">
        <v>0.1</v>
      </c>
      <c r="AK19">
        <v>10</v>
      </c>
    </row>
    <row r="20" spans="1:37" hidden="1" x14ac:dyDescent="0.3">
      <c r="A20" t="s">
        <v>126</v>
      </c>
      <c r="B20" t="s">
        <v>127</v>
      </c>
      <c r="C20" s="1" t="str">
        <f t="shared" si="0"/>
        <v>12:0022</v>
      </c>
      <c r="D20" s="1" t="str">
        <f t="shared" si="1"/>
        <v>12:0035</v>
      </c>
      <c r="E20" t="s">
        <v>128</v>
      </c>
      <c r="F20" t="s">
        <v>129</v>
      </c>
      <c r="H20">
        <v>48.487870800000003</v>
      </c>
      <c r="I20">
        <v>-123.9971432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116</v>
      </c>
      <c r="N20">
        <v>19</v>
      </c>
      <c r="O20">
        <v>43</v>
      </c>
      <c r="P20">
        <v>54</v>
      </c>
      <c r="Q20">
        <v>2</v>
      </c>
      <c r="R20">
        <v>22</v>
      </c>
      <c r="S20">
        <v>22</v>
      </c>
      <c r="T20">
        <v>519</v>
      </c>
      <c r="U20">
        <v>2.5099999999999998</v>
      </c>
      <c r="V20">
        <v>0.2</v>
      </c>
      <c r="W20">
        <v>2</v>
      </c>
      <c r="X20">
        <v>64</v>
      </c>
      <c r="Y20">
        <v>145</v>
      </c>
      <c r="Z20">
        <v>-0.2</v>
      </c>
      <c r="AA20">
        <v>-0.2</v>
      </c>
      <c r="AB20">
        <v>1</v>
      </c>
      <c r="AC20">
        <v>1</v>
      </c>
      <c r="AD20">
        <v>37</v>
      </c>
      <c r="AE20">
        <v>2</v>
      </c>
      <c r="AF20">
        <v>130</v>
      </c>
      <c r="AG20">
        <v>0.9</v>
      </c>
      <c r="AH20">
        <v>7.6</v>
      </c>
      <c r="AI20">
        <v>3</v>
      </c>
      <c r="AJ20">
        <v>0.1</v>
      </c>
      <c r="AK20">
        <v>10</v>
      </c>
    </row>
    <row r="21" spans="1:37" hidden="1" x14ac:dyDescent="0.3">
      <c r="A21" t="s">
        <v>130</v>
      </c>
      <c r="B21" t="s">
        <v>131</v>
      </c>
      <c r="C21" s="1" t="str">
        <f t="shared" si="0"/>
        <v>12:0022</v>
      </c>
      <c r="D21" s="1" t="str">
        <f t="shared" si="1"/>
        <v>12:0035</v>
      </c>
      <c r="E21" t="s">
        <v>128</v>
      </c>
      <c r="F21" t="s">
        <v>132</v>
      </c>
      <c r="H21">
        <v>48.487870800000003</v>
      </c>
      <c r="I21">
        <v>-123.9971432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120</v>
      </c>
      <c r="N21">
        <v>20</v>
      </c>
      <c r="O21">
        <v>40</v>
      </c>
      <c r="P21">
        <v>53</v>
      </c>
      <c r="Q21">
        <v>4</v>
      </c>
      <c r="R21">
        <v>20</v>
      </c>
      <c r="S21">
        <v>19</v>
      </c>
      <c r="T21">
        <v>479</v>
      </c>
      <c r="U21">
        <v>2.2999999999999998</v>
      </c>
      <c r="V21">
        <v>0.2</v>
      </c>
      <c r="W21">
        <v>2</v>
      </c>
      <c r="X21">
        <v>58</v>
      </c>
      <c r="Y21">
        <v>150</v>
      </c>
      <c r="Z21">
        <v>-0.2</v>
      </c>
      <c r="AA21">
        <v>-0.2</v>
      </c>
      <c r="AB21">
        <v>1</v>
      </c>
      <c r="AC21">
        <v>1</v>
      </c>
      <c r="AD21">
        <v>35</v>
      </c>
      <c r="AE21">
        <v>2</v>
      </c>
      <c r="AF21">
        <v>120</v>
      </c>
      <c r="AG21">
        <v>1.1000000000000001</v>
      </c>
      <c r="AH21">
        <v>6.8</v>
      </c>
      <c r="AI21">
        <v>15</v>
      </c>
      <c r="AJ21">
        <v>0.1</v>
      </c>
      <c r="AK21">
        <v>10</v>
      </c>
    </row>
    <row r="22" spans="1:37" hidden="1" x14ac:dyDescent="0.3">
      <c r="A22" t="s">
        <v>133</v>
      </c>
      <c r="B22" t="s">
        <v>134</v>
      </c>
      <c r="C22" s="1" t="str">
        <f t="shared" si="0"/>
        <v>12:0022</v>
      </c>
      <c r="D22" s="1" t="str">
        <f t="shared" si="1"/>
        <v>12:0035</v>
      </c>
      <c r="E22" t="s">
        <v>135</v>
      </c>
      <c r="F22" t="s">
        <v>136</v>
      </c>
      <c r="H22">
        <v>48.490097800000001</v>
      </c>
      <c r="I22">
        <v>-123.9798485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41</v>
      </c>
      <c r="N22">
        <v>21</v>
      </c>
      <c r="O22">
        <v>42</v>
      </c>
      <c r="P22">
        <v>75</v>
      </c>
      <c r="Q22">
        <v>3</v>
      </c>
      <c r="R22">
        <v>26</v>
      </c>
      <c r="S22">
        <v>16</v>
      </c>
      <c r="T22">
        <v>458</v>
      </c>
      <c r="U22">
        <v>2.68</v>
      </c>
      <c r="V22">
        <v>-0.2</v>
      </c>
      <c r="W22">
        <v>1</v>
      </c>
      <c r="X22">
        <v>67</v>
      </c>
      <c r="Y22">
        <v>123</v>
      </c>
      <c r="Z22">
        <v>-0.2</v>
      </c>
      <c r="AA22">
        <v>0.2</v>
      </c>
      <c r="AB22">
        <v>1</v>
      </c>
      <c r="AC22">
        <v>2</v>
      </c>
      <c r="AD22">
        <v>34</v>
      </c>
      <c r="AE22">
        <v>2</v>
      </c>
      <c r="AF22">
        <v>140</v>
      </c>
      <c r="AG22">
        <v>1.2</v>
      </c>
      <c r="AH22">
        <v>5.0999999999999996</v>
      </c>
      <c r="AI22">
        <v>1</v>
      </c>
      <c r="AJ22">
        <v>0.1</v>
      </c>
      <c r="AK22">
        <v>10</v>
      </c>
    </row>
    <row r="23" spans="1:37" hidden="1" x14ac:dyDescent="0.3">
      <c r="A23" t="s">
        <v>137</v>
      </c>
      <c r="B23" t="s">
        <v>138</v>
      </c>
      <c r="C23" s="1" t="str">
        <f t="shared" si="0"/>
        <v>12:0022</v>
      </c>
      <c r="D23" s="1" t="str">
        <f t="shared" si="1"/>
        <v>12:0035</v>
      </c>
      <c r="E23" t="s">
        <v>139</v>
      </c>
      <c r="F23" t="s">
        <v>140</v>
      </c>
      <c r="H23">
        <v>48.496712899999999</v>
      </c>
      <c r="I23">
        <v>-123.5647726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46</v>
      </c>
      <c r="N23">
        <v>22</v>
      </c>
      <c r="O23">
        <v>55</v>
      </c>
      <c r="P23">
        <v>32</v>
      </c>
      <c r="Q23">
        <v>38</v>
      </c>
      <c r="R23">
        <v>24</v>
      </c>
      <c r="S23">
        <v>10</v>
      </c>
      <c r="T23">
        <v>538</v>
      </c>
      <c r="U23">
        <v>2.0499999999999998</v>
      </c>
      <c r="V23">
        <v>0.3</v>
      </c>
      <c r="W23">
        <v>2</v>
      </c>
      <c r="X23">
        <v>35</v>
      </c>
      <c r="Y23">
        <v>76</v>
      </c>
      <c r="Z23">
        <v>-0.2</v>
      </c>
      <c r="AA23">
        <v>0.2</v>
      </c>
      <c r="AB23">
        <v>1</v>
      </c>
      <c r="AC23">
        <v>2</v>
      </c>
      <c r="AD23">
        <v>70</v>
      </c>
      <c r="AE23">
        <v>1</v>
      </c>
      <c r="AF23">
        <v>130</v>
      </c>
      <c r="AG23">
        <v>1.8</v>
      </c>
      <c r="AH23">
        <v>18.2</v>
      </c>
      <c r="AI23">
        <v>5</v>
      </c>
      <c r="AJ23">
        <v>0.1</v>
      </c>
      <c r="AK23">
        <v>10</v>
      </c>
    </row>
    <row r="24" spans="1:37" hidden="1" x14ac:dyDescent="0.3">
      <c r="A24" t="s">
        <v>141</v>
      </c>
      <c r="B24" t="s">
        <v>142</v>
      </c>
      <c r="C24" s="1" t="str">
        <f t="shared" si="0"/>
        <v>12:0022</v>
      </c>
      <c r="D24" s="1" t="str">
        <f t="shared" si="1"/>
        <v>12:0035</v>
      </c>
      <c r="E24" t="s">
        <v>143</v>
      </c>
      <c r="F24" t="s">
        <v>144</v>
      </c>
      <c r="H24">
        <v>48.483982699999999</v>
      </c>
      <c r="I24">
        <v>-123.55740489999999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51</v>
      </c>
      <c r="N24">
        <v>23</v>
      </c>
      <c r="O24">
        <v>65</v>
      </c>
      <c r="P24">
        <v>39</v>
      </c>
      <c r="Q24">
        <v>18</v>
      </c>
      <c r="R24">
        <v>36</v>
      </c>
      <c r="S24">
        <v>19</v>
      </c>
      <c r="T24">
        <v>497</v>
      </c>
      <c r="U24">
        <v>2.63</v>
      </c>
      <c r="V24">
        <v>0.2</v>
      </c>
      <c r="W24">
        <v>2</v>
      </c>
      <c r="X24">
        <v>46</v>
      </c>
      <c r="Y24">
        <v>108</v>
      </c>
      <c r="Z24">
        <v>-0.2</v>
      </c>
      <c r="AA24">
        <v>0.3</v>
      </c>
      <c r="AB24">
        <v>1</v>
      </c>
      <c r="AC24">
        <v>3</v>
      </c>
      <c r="AD24">
        <v>48</v>
      </c>
      <c r="AE24">
        <v>1</v>
      </c>
      <c r="AF24">
        <v>140</v>
      </c>
      <c r="AG24">
        <v>1.7</v>
      </c>
      <c r="AH24">
        <v>7.3</v>
      </c>
      <c r="AI24">
        <v>6</v>
      </c>
      <c r="AJ24">
        <v>0.1</v>
      </c>
      <c r="AK24">
        <v>10</v>
      </c>
    </row>
    <row r="25" spans="1:37" hidden="1" x14ac:dyDescent="0.3">
      <c r="A25" t="s">
        <v>145</v>
      </c>
      <c r="B25" t="s">
        <v>146</v>
      </c>
      <c r="C25" s="1" t="str">
        <f t="shared" si="0"/>
        <v>12:0022</v>
      </c>
      <c r="D25" s="1" t="str">
        <f t="shared" si="1"/>
        <v>12:0035</v>
      </c>
      <c r="E25" t="s">
        <v>147</v>
      </c>
      <c r="F25" t="s">
        <v>148</v>
      </c>
      <c r="H25">
        <v>48.454214499999999</v>
      </c>
      <c r="I25">
        <v>-123.5844508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56</v>
      </c>
      <c r="N25">
        <v>24</v>
      </c>
      <c r="O25">
        <v>44</v>
      </c>
      <c r="P25">
        <v>30</v>
      </c>
      <c r="Q25">
        <v>15</v>
      </c>
      <c r="R25">
        <v>12</v>
      </c>
      <c r="S25">
        <v>16</v>
      </c>
      <c r="T25">
        <v>2830</v>
      </c>
      <c r="U25">
        <v>2.17</v>
      </c>
      <c r="V25">
        <v>-0.2</v>
      </c>
      <c r="W25">
        <v>1</v>
      </c>
      <c r="X25">
        <v>51</v>
      </c>
      <c r="Y25">
        <v>70</v>
      </c>
      <c r="Z25">
        <v>-0.2</v>
      </c>
      <c r="AA25">
        <v>0.2</v>
      </c>
      <c r="AB25">
        <v>1</v>
      </c>
      <c r="AC25">
        <v>2</v>
      </c>
      <c r="AD25">
        <v>100</v>
      </c>
      <c r="AE25">
        <v>2</v>
      </c>
      <c r="AF25">
        <v>130</v>
      </c>
      <c r="AG25">
        <v>0.7</v>
      </c>
      <c r="AH25">
        <v>28.9</v>
      </c>
      <c r="AI25">
        <v>1</v>
      </c>
      <c r="AJ25">
        <v>0.1</v>
      </c>
      <c r="AK25">
        <v>10</v>
      </c>
    </row>
    <row r="26" spans="1:37" hidden="1" x14ac:dyDescent="0.3">
      <c r="A26" t="s">
        <v>149</v>
      </c>
      <c r="B26" t="s">
        <v>150</v>
      </c>
      <c r="C26" s="1" t="str">
        <f t="shared" si="0"/>
        <v>12:0022</v>
      </c>
      <c r="D26" s="1" t="str">
        <f t="shared" si="1"/>
        <v>12:0035</v>
      </c>
      <c r="E26" t="s">
        <v>151</v>
      </c>
      <c r="F26" t="s">
        <v>152</v>
      </c>
      <c r="H26">
        <v>48.481594299999998</v>
      </c>
      <c r="I26">
        <v>-123.6230092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61</v>
      </c>
      <c r="N26">
        <v>25</v>
      </c>
      <c r="O26">
        <v>53</v>
      </c>
      <c r="P26">
        <v>23</v>
      </c>
      <c r="Q26">
        <v>13</v>
      </c>
      <c r="R26">
        <v>17</v>
      </c>
      <c r="S26">
        <v>14</v>
      </c>
      <c r="T26">
        <v>2725</v>
      </c>
      <c r="U26">
        <v>1.95</v>
      </c>
      <c r="V26">
        <v>0.3</v>
      </c>
      <c r="W26">
        <v>2</v>
      </c>
      <c r="X26">
        <v>31</v>
      </c>
      <c r="Y26">
        <v>83</v>
      </c>
      <c r="Z26">
        <v>-0.2</v>
      </c>
      <c r="AA26">
        <v>0.3</v>
      </c>
      <c r="AB26">
        <v>1</v>
      </c>
      <c r="AC26">
        <v>2</v>
      </c>
      <c r="AD26">
        <v>85</v>
      </c>
      <c r="AE26">
        <v>2</v>
      </c>
      <c r="AF26">
        <v>130</v>
      </c>
      <c r="AG26">
        <v>1.2</v>
      </c>
      <c r="AH26">
        <v>21.3</v>
      </c>
      <c r="AI26">
        <v>2</v>
      </c>
      <c r="AJ26">
        <v>0.1</v>
      </c>
      <c r="AK26">
        <v>10</v>
      </c>
    </row>
    <row r="27" spans="1:37" hidden="1" x14ac:dyDescent="0.3">
      <c r="A27" t="s">
        <v>153</v>
      </c>
      <c r="B27" t="s">
        <v>154</v>
      </c>
      <c r="C27" s="1" t="str">
        <f t="shared" si="0"/>
        <v>12:0022</v>
      </c>
      <c r="D27" s="1" t="str">
        <f t="shared" si="1"/>
        <v>12:0035</v>
      </c>
      <c r="E27" t="s">
        <v>155</v>
      </c>
      <c r="F27" t="s">
        <v>156</v>
      </c>
      <c r="H27">
        <v>48.478825700000002</v>
      </c>
      <c r="I27">
        <v>-123.60749509999999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66</v>
      </c>
      <c r="N27">
        <v>26</v>
      </c>
      <c r="O27">
        <v>47</v>
      </c>
      <c r="P27">
        <v>30</v>
      </c>
      <c r="Q27">
        <v>12</v>
      </c>
      <c r="R27">
        <v>17</v>
      </c>
      <c r="S27">
        <v>12</v>
      </c>
      <c r="T27">
        <v>1080</v>
      </c>
      <c r="U27">
        <v>2</v>
      </c>
      <c r="V27">
        <v>0.2</v>
      </c>
      <c r="W27">
        <v>2</v>
      </c>
      <c r="X27">
        <v>37</v>
      </c>
      <c r="Y27">
        <v>107</v>
      </c>
      <c r="Z27">
        <v>-0.2</v>
      </c>
      <c r="AA27">
        <v>0.2</v>
      </c>
      <c r="AB27">
        <v>1</v>
      </c>
      <c r="AC27">
        <v>2</v>
      </c>
      <c r="AD27">
        <v>59</v>
      </c>
      <c r="AE27">
        <v>3</v>
      </c>
      <c r="AF27">
        <v>140</v>
      </c>
      <c r="AG27">
        <v>1.3</v>
      </c>
      <c r="AH27">
        <v>13.2</v>
      </c>
      <c r="AI27">
        <v>5</v>
      </c>
      <c r="AJ27">
        <v>0.1</v>
      </c>
      <c r="AK27">
        <v>10</v>
      </c>
    </row>
    <row r="28" spans="1:37" hidden="1" x14ac:dyDescent="0.3">
      <c r="A28" t="s">
        <v>157</v>
      </c>
      <c r="B28" t="s">
        <v>158</v>
      </c>
      <c r="C28" s="1" t="str">
        <f t="shared" si="0"/>
        <v>12:0022</v>
      </c>
      <c r="D28" s="1" t="str">
        <f t="shared" si="1"/>
        <v>12:0035</v>
      </c>
      <c r="E28" t="s">
        <v>159</v>
      </c>
      <c r="F28" t="s">
        <v>160</v>
      </c>
      <c r="H28">
        <v>48.4111695</v>
      </c>
      <c r="I28">
        <v>-123.65037390000001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71</v>
      </c>
      <c r="N28">
        <v>27</v>
      </c>
      <c r="O28">
        <v>39</v>
      </c>
      <c r="P28">
        <v>27</v>
      </c>
      <c r="Q28">
        <v>8</v>
      </c>
      <c r="R28">
        <v>10</v>
      </c>
      <c r="S28">
        <v>7</v>
      </c>
      <c r="T28">
        <v>553</v>
      </c>
      <c r="U28">
        <v>2.5299999999999998</v>
      </c>
      <c r="V28">
        <v>-0.2</v>
      </c>
      <c r="W28">
        <v>2</v>
      </c>
      <c r="X28">
        <v>42</v>
      </c>
      <c r="Y28">
        <v>103</v>
      </c>
      <c r="Z28">
        <v>-0.2</v>
      </c>
      <c r="AA28">
        <v>-0.2</v>
      </c>
      <c r="AB28">
        <v>1</v>
      </c>
      <c r="AC28">
        <v>2</v>
      </c>
      <c r="AD28">
        <v>42</v>
      </c>
      <c r="AE28">
        <v>2</v>
      </c>
      <c r="AF28">
        <v>130</v>
      </c>
      <c r="AG28">
        <v>0.9</v>
      </c>
      <c r="AH28">
        <v>9.3000000000000007</v>
      </c>
      <c r="AI28">
        <v>63</v>
      </c>
      <c r="AJ28">
        <v>0.1</v>
      </c>
      <c r="AK28">
        <v>10</v>
      </c>
    </row>
    <row r="29" spans="1:37" hidden="1" x14ac:dyDescent="0.3">
      <c r="A29" t="s">
        <v>161</v>
      </c>
      <c r="B29" t="s">
        <v>162</v>
      </c>
      <c r="C29" s="1" t="str">
        <f t="shared" si="0"/>
        <v>12:0022</v>
      </c>
      <c r="D29" s="1" t="str">
        <f t="shared" si="1"/>
        <v>12:0035</v>
      </c>
      <c r="E29" t="s">
        <v>163</v>
      </c>
      <c r="F29" t="s">
        <v>164</v>
      </c>
      <c r="H29">
        <v>48.401800899999998</v>
      </c>
      <c r="I29">
        <v>-123.6218417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76</v>
      </c>
      <c r="N29">
        <v>28</v>
      </c>
      <c r="O29">
        <v>32</v>
      </c>
      <c r="P29">
        <v>33</v>
      </c>
      <c r="Q29">
        <v>7</v>
      </c>
      <c r="R29">
        <v>15</v>
      </c>
      <c r="S29">
        <v>10</v>
      </c>
      <c r="T29">
        <v>387</v>
      </c>
      <c r="U29">
        <v>2.34</v>
      </c>
      <c r="V29">
        <v>0.2</v>
      </c>
      <c r="W29">
        <v>3</v>
      </c>
      <c r="X29">
        <v>54</v>
      </c>
      <c r="Y29">
        <v>110</v>
      </c>
      <c r="Z29">
        <v>-0.2</v>
      </c>
      <c r="AA29">
        <v>-0.2</v>
      </c>
      <c r="AB29">
        <v>1</v>
      </c>
      <c r="AC29">
        <v>1</v>
      </c>
      <c r="AD29">
        <v>40</v>
      </c>
      <c r="AE29">
        <v>1</v>
      </c>
      <c r="AF29">
        <v>130</v>
      </c>
      <c r="AG29">
        <v>1.4</v>
      </c>
      <c r="AH29">
        <v>10.6</v>
      </c>
      <c r="AI29">
        <v>6</v>
      </c>
      <c r="AJ29">
        <v>0.1</v>
      </c>
      <c r="AK29">
        <v>10</v>
      </c>
    </row>
    <row r="30" spans="1:37" hidden="1" x14ac:dyDescent="0.3">
      <c r="A30" t="s">
        <v>165</v>
      </c>
      <c r="B30" t="s">
        <v>166</v>
      </c>
      <c r="C30" s="1" t="str">
        <f t="shared" si="0"/>
        <v>12:0022</v>
      </c>
      <c r="D30" s="1" t="str">
        <f t="shared" si="1"/>
        <v>12:0035</v>
      </c>
      <c r="E30" t="s">
        <v>167</v>
      </c>
      <c r="F30" t="s">
        <v>168</v>
      </c>
      <c r="H30">
        <v>48.409385800000003</v>
      </c>
      <c r="I30">
        <v>-123.5586007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81</v>
      </c>
      <c r="N30">
        <v>29</v>
      </c>
      <c r="O30">
        <v>33</v>
      </c>
      <c r="P30">
        <v>32</v>
      </c>
      <c r="Q30">
        <v>8</v>
      </c>
      <c r="R30">
        <v>21</v>
      </c>
      <c r="S30">
        <v>9</v>
      </c>
      <c r="T30">
        <v>742</v>
      </c>
      <c r="U30">
        <v>2.4700000000000002</v>
      </c>
      <c r="V30">
        <v>-0.2</v>
      </c>
      <c r="W30">
        <v>1</v>
      </c>
      <c r="X30">
        <v>59</v>
      </c>
      <c r="Y30">
        <v>89</v>
      </c>
      <c r="Z30">
        <v>-0.2</v>
      </c>
      <c r="AA30">
        <v>0.2</v>
      </c>
      <c r="AB30">
        <v>1</v>
      </c>
      <c r="AC30">
        <v>1</v>
      </c>
      <c r="AD30">
        <v>48</v>
      </c>
      <c r="AE30">
        <v>1</v>
      </c>
      <c r="AF30">
        <v>150</v>
      </c>
      <c r="AG30">
        <v>1.2</v>
      </c>
      <c r="AH30">
        <v>11.1</v>
      </c>
      <c r="AI30">
        <v>2</v>
      </c>
      <c r="AJ30">
        <v>0.1</v>
      </c>
      <c r="AK30">
        <v>10</v>
      </c>
    </row>
    <row r="31" spans="1:37" hidden="1" x14ac:dyDescent="0.3">
      <c r="A31" t="s">
        <v>169</v>
      </c>
      <c r="B31" t="s">
        <v>170</v>
      </c>
      <c r="C31" s="1" t="str">
        <f t="shared" si="0"/>
        <v>12:0022</v>
      </c>
      <c r="D31" s="1" t="str">
        <f t="shared" si="1"/>
        <v>12:0035</v>
      </c>
      <c r="E31" t="s">
        <v>171</v>
      </c>
      <c r="F31" t="s">
        <v>172</v>
      </c>
      <c r="H31">
        <v>48.359241500000003</v>
      </c>
      <c r="I31">
        <v>-123.6342336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86</v>
      </c>
      <c r="N31">
        <v>30</v>
      </c>
      <c r="O31">
        <v>34</v>
      </c>
      <c r="P31">
        <v>33</v>
      </c>
      <c r="Q31">
        <v>18</v>
      </c>
      <c r="R31">
        <v>10</v>
      </c>
      <c r="S31">
        <v>13</v>
      </c>
      <c r="T31">
        <v>1205</v>
      </c>
      <c r="U31">
        <v>2.0299999999999998</v>
      </c>
      <c r="V31">
        <v>0.2</v>
      </c>
      <c r="W31">
        <v>1</v>
      </c>
      <c r="X31">
        <v>45</v>
      </c>
      <c r="Y31">
        <v>67</v>
      </c>
      <c r="Z31">
        <v>-0.2</v>
      </c>
      <c r="AA31">
        <v>0.2</v>
      </c>
      <c r="AB31">
        <v>1</v>
      </c>
      <c r="AC31">
        <v>1</v>
      </c>
      <c r="AD31">
        <v>110</v>
      </c>
      <c r="AE31">
        <v>1</v>
      </c>
      <c r="AF31">
        <v>200</v>
      </c>
      <c r="AG31">
        <v>0.9</v>
      </c>
      <c r="AH31">
        <v>24.2</v>
      </c>
      <c r="AI31">
        <v>4</v>
      </c>
      <c r="AJ31">
        <v>0.1</v>
      </c>
      <c r="AK31">
        <v>10</v>
      </c>
    </row>
    <row r="32" spans="1:37" hidden="1" x14ac:dyDescent="0.3">
      <c r="A32" t="s">
        <v>173</v>
      </c>
      <c r="B32" t="s">
        <v>174</v>
      </c>
      <c r="C32" s="1" t="str">
        <f t="shared" si="0"/>
        <v>12:0022</v>
      </c>
      <c r="D32" s="1" t="str">
        <f t="shared" si="1"/>
        <v>12:0035</v>
      </c>
      <c r="E32" t="s">
        <v>175</v>
      </c>
      <c r="F32" t="s">
        <v>176</v>
      </c>
      <c r="H32">
        <v>48.430886200000003</v>
      </c>
      <c r="I32">
        <v>-123.7118279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91</v>
      </c>
      <c r="N32">
        <v>31</v>
      </c>
      <c r="O32">
        <v>42</v>
      </c>
      <c r="P32">
        <v>69</v>
      </c>
      <c r="Q32">
        <v>7</v>
      </c>
      <c r="R32">
        <v>18</v>
      </c>
      <c r="S32">
        <v>16</v>
      </c>
      <c r="T32">
        <v>466</v>
      </c>
      <c r="U32">
        <v>3.47</v>
      </c>
      <c r="V32">
        <v>0.2</v>
      </c>
      <c r="W32">
        <v>2</v>
      </c>
      <c r="X32">
        <v>78</v>
      </c>
      <c r="Y32">
        <v>128</v>
      </c>
      <c r="Z32">
        <v>-0.2</v>
      </c>
      <c r="AA32">
        <v>0.2</v>
      </c>
      <c r="AB32">
        <v>1</v>
      </c>
      <c r="AC32">
        <v>1</v>
      </c>
      <c r="AD32">
        <v>39</v>
      </c>
      <c r="AE32">
        <v>2</v>
      </c>
      <c r="AF32">
        <v>120</v>
      </c>
      <c r="AG32">
        <v>0.6</v>
      </c>
      <c r="AH32">
        <v>9.8000000000000007</v>
      </c>
      <c r="AI32">
        <v>6</v>
      </c>
      <c r="AJ32">
        <v>0.1</v>
      </c>
      <c r="AK32">
        <v>10</v>
      </c>
    </row>
    <row r="33" spans="1:37" hidden="1" x14ac:dyDescent="0.3">
      <c r="A33" t="s">
        <v>177</v>
      </c>
      <c r="B33" t="s">
        <v>178</v>
      </c>
      <c r="C33" s="1" t="str">
        <f t="shared" si="0"/>
        <v>12:0022</v>
      </c>
      <c r="D33" s="1" t="str">
        <f t="shared" si="1"/>
        <v>12:0035</v>
      </c>
      <c r="E33" t="s">
        <v>179</v>
      </c>
      <c r="F33" t="s">
        <v>180</v>
      </c>
      <c r="H33">
        <v>48.540059499999998</v>
      </c>
      <c r="I33">
        <v>-123.69398870000001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96</v>
      </c>
      <c r="N33">
        <v>32</v>
      </c>
      <c r="O33">
        <v>57</v>
      </c>
      <c r="P33">
        <v>36</v>
      </c>
      <c r="Q33">
        <v>8</v>
      </c>
      <c r="R33">
        <v>14</v>
      </c>
      <c r="S33">
        <v>10</v>
      </c>
      <c r="T33">
        <v>469</v>
      </c>
      <c r="U33">
        <v>2.08</v>
      </c>
      <c r="V33">
        <v>-0.2</v>
      </c>
      <c r="W33">
        <v>1</v>
      </c>
      <c r="X33">
        <v>35</v>
      </c>
      <c r="Y33">
        <v>108</v>
      </c>
      <c r="Z33">
        <v>-0.2</v>
      </c>
      <c r="AA33">
        <v>-0.2</v>
      </c>
      <c r="AB33">
        <v>1</v>
      </c>
      <c r="AC33">
        <v>1</v>
      </c>
      <c r="AD33">
        <v>64</v>
      </c>
      <c r="AE33">
        <v>1</v>
      </c>
      <c r="AF33">
        <v>120</v>
      </c>
      <c r="AG33">
        <v>2.1</v>
      </c>
      <c r="AH33">
        <v>10.9</v>
      </c>
      <c r="AI33">
        <v>13</v>
      </c>
      <c r="AJ33">
        <v>0.1</v>
      </c>
      <c r="AK33">
        <v>10</v>
      </c>
    </row>
    <row r="34" spans="1:37" hidden="1" x14ac:dyDescent="0.3">
      <c r="A34" t="s">
        <v>181</v>
      </c>
      <c r="B34" t="s">
        <v>182</v>
      </c>
      <c r="C34" s="1" t="str">
        <f t="shared" ref="C34:C65" si="4">HYPERLINK("http://geochem.nrcan.gc.ca/cdogs/content/bdl/bdl120022_e.htm", "12:0022")</f>
        <v>12:0022</v>
      </c>
      <c r="D34" s="1" t="str">
        <f t="shared" ref="D34:D65" si="5">HYPERLINK("http://geochem.nrcan.gc.ca/cdogs/content/svy/svy120035_e.htm", "12:0035")</f>
        <v>12:0035</v>
      </c>
      <c r="E34" t="s">
        <v>183</v>
      </c>
      <c r="F34" t="s">
        <v>184</v>
      </c>
      <c r="H34">
        <v>48.5118662</v>
      </c>
      <c r="I34">
        <v>-123.68170019999999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101</v>
      </c>
      <c r="N34">
        <v>33</v>
      </c>
      <c r="O34">
        <v>40</v>
      </c>
      <c r="P34">
        <v>36</v>
      </c>
      <c r="Q34">
        <v>-2</v>
      </c>
      <c r="R34">
        <v>20</v>
      </c>
      <c r="S34">
        <v>12</v>
      </c>
      <c r="T34">
        <v>373</v>
      </c>
      <c r="U34">
        <v>2.4</v>
      </c>
      <c r="V34">
        <v>0.2</v>
      </c>
      <c r="W34">
        <v>1</v>
      </c>
      <c r="X34">
        <v>44</v>
      </c>
      <c r="Y34">
        <v>130</v>
      </c>
      <c r="Z34">
        <v>-0.2</v>
      </c>
      <c r="AA34">
        <v>0.2</v>
      </c>
      <c r="AB34">
        <v>1</v>
      </c>
      <c r="AC34">
        <v>3</v>
      </c>
      <c r="AD34">
        <v>45</v>
      </c>
      <c r="AE34">
        <v>1</v>
      </c>
      <c r="AF34">
        <v>150</v>
      </c>
      <c r="AG34">
        <v>1.4</v>
      </c>
      <c r="AH34">
        <v>6.1</v>
      </c>
      <c r="AI34">
        <v>12</v>
      </c>
      <c r="AJ34">
        <v>0.1</v>
      </c>
      <c r="AK34">
        <v>10</v>
      </c>
    </row>
    <row r="35" spans="1:37" hidden="1" x14ac:dyDescent="0.3">
      <c r="A35" t="s">
        <v>185</v>
      </c>
      <c r="B35" t="s">
        <v>186</v>
      </c>
      <c r="C35" s="1" t="str">
        <f t="shared" si="4"/>
        <v>12:0022</v>
      </c>
      <c r="D35" s="1" t="str">
        <f t="shared" si="5"/>
        <v>12:0035</v>
      </c>
      <c r="E35" t="s">
        <v>187</v>
      </c>
      <c r="F35" t="s">
        <v>188</v>
      </c>
      <c r="H35">
        <v>48.518425700000002</v>
      </c>
      <c r="I35">
        <v>-123.7226179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106</v>
      </c>
      <c r="N35">
        <v>34</v>
      </c>
      <c r="O35">
        <v>43</v>
      </c>
      <c r="P35">
        <v>37</v>
      </c>
      <c r="Q35">
        <v>-2</v>
      </c>
      <c r="R35">
        <v>26</v>
      </c>
      <c r="S35">
        <v>13</v>
      </c>
      <c r="T35">
        <v>507</v>
      </c>
      <c r="U35">
        <v>2.73</v>
      </c>
      <c r="V35">
        <v>0.2</v>
      </c>
      <c r="W35">
        <v>2</v>
      </c>
      <c r="X35">
        <v>43</v>
      </c>
      <c r="Y35">
        <v>175</v>
      </c>
      <c r="Z35">
        <v>-0.2</v>
      </c>
      <c r="AA35">
        <v>0.3</v>
      </c>
      <c r="AB35">
        <v>1</v>
      </c>
      <c r="AC35">
        <v>7</v>
      </c>
      <c r="AD35">
        <v>45</v>
      </c>
      <c r="AE35">
        <v>2</v>
      </c>
      <c r="AF35">
        <v>180</v>
      </c>
      <c r="AG35">
        <v>1.1000000000000001</v>
      </c>
      <c r="AH35">
        <v>8.1999999999999993</v>
      </c>
      <c r="AI35">
        <v>162</v>
      </c>
      <c r="AJ35">
        <v>0.1</v>
      </c>
      <c r="AK35">
        <v>10</v>
      </c>
    </row>
    <row r="36" spans="1:37" hidden="1" x14ac:dyDescent="0.3">
      <c r="A36" t="s">
        <v>189</v>
      </c>
      <c r="B36" t="s">
        <v>190</v>
      </c>
      <c r="C36" s="1" t="str">
        <f t="shared" si="4"/>
        <v>12:0022</v>
      </c>
      <c r="D36" s="1" t="str">
        <f t="shared" si="5"/>
        <v>12:0035</v>
      </c>
      <c r="E36" t="s">
        <v>191</v>
      </c>
      <c r="F36" t="s">
        <v>192</v>
      </c>
      <c r="H36">
        <v>48.550693199999998</v>
      </c>
      <c r="I36">
        <v>-123.7173605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111</v>
      </c>
      <c r="N36">
        <v>35</v>
      </c>
      <c r="O36">
        <v>38</v>
      </c>
      <c r="P36">
        <v>79</v>
      </c>
      <c r="Q36">
        <v>3</v>
      </c>
      <c r="R36">
        <v>38</v>
      </c>
      <c r="S36">
        <v>22</v>
      </c>
      <c r="T36">
        <v>586</v>
      </c>
      <c r="U36">
        <v>2.56</v>
      </c>
      <c r="V36">
        <v>-0.2</v>
      </c>
      <c r="W36">
        <v>1</v>
      </c>
      <c r="X36">
        <v>36</v>
      </c>
      <c r="Y36">
        <v>272</v>
      </c>
      <c r="Z36">
        <v>-0.2</v>
      </c>
      <c r="AA36">
        <v>0.2</v>
      </c>
      <c r="AB36">
        <v>1</v>
      </c>
      <c r="AC36">
        <v>1</v>
      </c>
      <c r="AD36">
        <v>64</v>
      </c>
      <c r="AE36">
        <v>2</v>
      </c>
      <c r="AF36">
        <v>180</v>
      </c>
      <c r="AG36">
        <v>1.1000000000000001</v>
      </c>
      <c r="AH36">
        <v>12.1</v>
      </c>
      <c r="AI36">
        <v>3</v>
      </c>
      <c r="AJ36">
        <v>0.1</v>
      </c>
      <c r="AK36">
        <v>10</v>
      </c>
    </row>
    <row r="37" spans="1:37" hidden="1" x14ac:dyDescent="0.3">
      <c r="A37" t="s">
        <v>193</v>
      </c>
      <c r="B37" t="s">
        <v>194</v>
      </c>
      <c r="C37" s="1" t="str">
        <f t="shared" si="4"/>
        <v>12:0022</v>
      </c>
      <c r="D37" s="1" t="str">
        <f t="shared" si="5"/>
        <v>12:0035</v>
      </c>
      <c r="E37" t="s">
        <v>195</v>
      </c>
      <c r="F37" t="s">
        <v>196</v>
      </c>
      <c r="H37">
        <v>48.5632904</v>
      </c>
      <c r="I37">
        <v>-123.71125019999999</v>
      </c>
      <c r="J37" s="1" t="str">
        <f t="shared" si="2"/>
        <v>NGR bulk stream sediment</v>
      </c>
      <c r="K37" s="1" t="str">
        <f t="shared" si="3"/>
        <v>&lt;177 micron (NGR)</v>
      </c>
      <c r="L37">
        <v>3</v>
      </c>
      <c r="M37" t="s">
        <v>41</v>
      </c>
      <c r="N37">
        <v>36</v>
      </c>
      <c r="O37">
        <v>31</v>
      </c>
      <c r="P37">
        <v>37</v>
      </c>
      <c r="Q37">
        <v>-2</v>
      </c>
      <c r="R37">
        <v>68</v>
      </c>
      <c r="S37">
        <v>16</v>
      </c>
      <c r="T37">
        <v>331</v>
      </c>
      <c r="U37">
        <v>2.48</v>
      </c>
      <c r="V37">
        <v>-0.2</v>
      </c>
      <c r="W37">
        <v>1</v>
      </c>
      <c r="X37">
        <v>53</v>
      </c>
      <c r="Y37">
        <v>516</v>
      </c>
      <c r="Z37">
        <v>-0.2</v>
      </c>
      <c r="AA37">
        <v>0.2</v>
      </c>
      <c r="AB37">
        <v>1</v>
      </c>
      <c r="AC37">
        <v>1</v>
      </c>
      <c r="AD37">
        <v>32</v>
      </c>
      <c r="AE37">
        <v>1</v>
      </c>
      <c r="AF37">
        <v>130</v>
      </c>
      <c r="AG37">
        <v>1</v>
      </c>
      <c r="AH37">
        <v>5.8</v>
      </c>
      <c r="AI37">
        <v>2</v>
      </c>
      <c r="AJ37">
        <v>0.1</v>
      </c>
      <c r="AK37">
        <v>10</v>
      </c>
    </row>
    <row r="38" spans="1:37" hidden="1" x14ac:dyDescent="0.3">
      <c r="A38" t="s">
        <v>197</v>
      </c>
      <c r="B38" t="s">
        <v>198</v>
      </c>
      <c r="C38" s="1" t="str">
        <f t="shared" si="4"/>
        <v>12:0022</v>
      </c>
      <c r="D38" s="1" t="str">
        <f t="shared" si="5"/>
        <v>12:0035</v>
      </c>
      <c r="E38" t="s">
        <v>199</v>
      </c>
      <c r="F38" t="s">
        <v>200</v>
      </c>
      <c r="H38">
        <v>48.589832199999996</v>
      </c>
      <c r="I38">
        <v>-123.6752395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46</v>
      </c>
      <c r="N38">
        <v>37</v>
      </c>
      <c r="O38">
        <v>85</v>
      </c>
      <c r="P38">
        <v>62</v>
      </c>
      <c r="Q38">
        <v>8</v>
      </c>
      <c r="R38">
        <v>16</v>
      </c>
      <c r="S38">
        <v>28</v>
      </c>
      <c r="T38">
        <v>6400</v>
      </c>
      <c r="U38">
        <v>2.37</v>
      </c>
      <c r="V38">
        <v>0.6</v>
      </c>
      <c r="W38">
        <v>2</v>
      </c>
      <c r="X38">
        <v>50</v>
      </c>
      <c r="Y38">
        <v>83</v>
      </c>
      <c r="Z38">
        <v>-0.2</v>
      </c>
      <c r="AA38">
        <v>0.2</v>
      </c>
      <c r="AB38">
        <v>1</v>
      </c>
      <c r="AC38">
        <v>2</v>
      </c>
      <c r="AD38">
        <v>76</v>
      </c>
      <c r="AE38">
        <v>2</v>
      </c>
      <c r="AF38">
        <v>180</v>
      </c>
      <c r="AG38">
        <v>1.5</v>
      </c>
      <c r="AH38">
        <v>25.6</v>
      </c>
      <c r="AI38">
        <v>1</v>
      </c>
      <c r="AJ38">
        <v>0.1</v>
      </c>
      <c r="AK38">
        <v>10</v>
      </c>
    </row>
    <row r="39" spans="1:37" hidden="1" x14ac:dyDescent="0.3">
      <c r="A39" t="s">
        <v>201</v>
      </c>
      <c r="B39" t="s">
        <v>202</v>
      </c>
      <c r="C39" s="1" t="str">
        <f t="shared" si="4"/>
        <v>12:0022</v>
      </c>
      <c r="D39" s="1" t="str">
        <f t="shared" si="5"/>
        <v>12:0035</v>
      </c>
      <c r="E39" t="s">
        <v>203</v>
      </c>
      <c r="F39" t="s">
        <v>204</v>
      </c>
      <c r="H39">
        <v>48.568681699999999</v>
      </c>
      <c r="I39">
        <v>-123.6211285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51</v>
      </c>
      <c r="N39">
        <v>38</v>
      </c>
      <c r="O39">
        <v>23</v>
      </c>
      <c r="P39">
        <v>16</v>
      </c>
      <c r="Q39">
        <v>-2</v>
      </c>
      <c r="R39">
        <v>10</v>
      </c>
      <c r="S39">
        <v>5</v>
      </c>
      <c r="T39">
        <v>191</v>
      </c>
      <c r="U39">
        <v>1.75</v>
      </c>
      <c r="V39">
        <v>0.2</v>
      </c>
      <c r="W39">
        <v>1</v>
      </c>
      <c r="X39">
        <v>42</v>
      </c>
      <c r="Y39">
        <v>81</v>
      </c>
      <c r="Z39">
        <v>-0.2</v>
      </c>
      <c r="AA39">
        <v>-0.2</v>
      </c>
      <c r="AB39">
        <v>1</v>
      </c>
      <c r="AC39">
        <v>1</v>
      </c>
      <c r="AD39">
        <v>40</v>
      </c>
      <c r="AE39">
        <v>1</v>
      </c>
      <c r="AF39">
        <v>120</v>
      </c>
      <c r="AG39">
        <v>1.5</v>
      </c>
      <c r="AH39">
        <v>6.4</v>
      </c>
      <c r="AI39">
        <v>45</v>
      </c>
      <c r="AJ39">
        <v>0.1</v>
      </c>
      <c r="AK39">
        <v>10</v>
      </c>
    </row>
    <row r="40" spans="1:37" hidden="1" x14ac:dyDescent="0.3">
      <c r="A40" t="s">
        <v>205</v>
      </c>
      <c r="B40" t="s">
        <v>206</v>
      </c>
      <c r="C40" s="1" t="str">
        <f t="shared" si="4"/>
        <v>12:0022</v>
      </c>
      <c r="D40" s="1" t="str">
        <f t="shared" si="5"/>
        <v>12:0035</v>
      </c>
      <c r="E40" t="s">
        <v>207</v>
      </c>
      <c r="F40" t="s">
        <v>208</v>
      </c>
      <c r="H40">
        <v>48.567745199999997</v>
      </c>
      <c r="I40">
        <v>-123.6196259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56</v>
      </c>
      <c r="N40">
        <v>39</v>
      </c>
      <c r="O40">
        <v>32</v>
      </c>
      <c r="P40">
        <v>18</v>
      </c>
      <c r="Q40">
        <v>2</v>
      </c>
      <c r="R40">
        <v>17</v>
      </c>
      <c r="S40">
        <v>9</v>
      </c>
      <c r="T40">
        <v>502</v>
      </c>
      <c r="U40">
        <v>1.92</v>
      </c>
      <c r="V40">
        <v>0.2</v>
      </c>
      <c r="W40">
        <v>1</v>
      </c>
      <c r="X40">
        <v>40</v>
      </c>
      <c r="Y40">
        <v>114</v>
      </c>
      <c r="Z40">
        <v>-0.2</v>
      </c>
      <c r="AA40">
        <v>-0.2</v>
      </c>
      <c r="AB40">
        <v>1</v>
      </c>
      <c r="AC40">
        <v>1</v>
      </c>
      <c r="AD40">
        <v>56</v>
      </c>
      <c r="AE40">
        <v>1</v>
      </c>
      <c r="AF40">
        <v>130</v>
      </c>
      <c r="AG40">
        <v>1.6</v>
      </c>
      <c r="AH40">
        <v>10.4</v>
      </c>
      <c r="AI40">
        <v>12</v>
      </c>
      <c r="AJ40">
        <v>0.1</v>
      </c>
      <c r="AK40">
        <v>10</v>
      </c>
    </row>
    <row r="41" spans="1:37" hidden="1" x14ac:dyDescent="0.3">
      <c r="A41" t="s">
        <v>209</v>
      </c>
      <c r="B41" t="s">
        <v>210</v>
      </c>
      <c r="C41" s="1" t="str">
        <f t="shared" si="4"/>
        <v>12:0022</v>
      </c>
      <c r="D41" s="1" t="str">
        <f t="shared" si="5"/>
        <v>12:0035</v>
      </c>
      <c r="E41" t="s">
        <v>211</v>
      </c>
      <c r="F41" t="s">
        <v>212</v>
      </c>
      <c r="H41">
        <v>48.5456316</v>
      </c>
      <c r="I41">
        <v>-123.57106450000001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61</v>
      </c>
      <c r="N41">
        <v>40</v>
      </c>
      <c r="O41">
        <v>35</v>
      </c>
      <c r="P41">
        <v>40</v>
      </c>
      <c r="Q41">
        <v>-2</v>
      </c>
      <c r="R41">
        <v>24</v>
      </c>
      <c r="S41">
        <v>13</v>
      </c>
      <c r="T41">
        <v>448</v>
      </c>
      <c r="U41">
        <v>2.4700000000000002</v>
      </c>
      <c r="V41">
        <v>-0.2</v>
      </c>
      <c r="W41">
        <v>2</v>
      </c>
      <c r="X41">
        <v>43</v>
      </c>
      <c r="Y41">
        <v>191</v>
      </c>
      <c r="Z41">
        <v>-0.2</v>
      </c>
      <c r="AA41">
        <v>0.3</v>
      </c>
      <c r="AB41">
        <v>1</v>
      </c>
      <c r="AC41">
        <v>6</v>
      </c>
      <c r="AD41">
        <v>46</v>
      </c>
      <c r="AE41">
        <v>1</v>
      </c>
      <c r="AF41">
        <v>170</v>
      </c>
      <c r="AG41">
        <v>1</v>
      </c>
      <c r="AH41">
        <v>7.6</v>
      </c>
      <c r="AI41">
        <v>8</v>
      </c>
      <c r="AJ41">
        <v>0.1</v>
      </c>
      <c r="AK41">
        <v>10</v>
      </c>
    </row>
    <row r="42" spans="1:37" hidden="1" x14ac:dyDescent="0.3">
      <c r="A42" t="s">
        <v>213</v>
      </c>
      <c r="B42" t="s">
        <v>214</v>
      </c>
      <c r="C42" s="1" t="str">
        <f t="shared" si="4"/>
        <v>12:0022</v>
      </c>
      <c r="D42" s="1" t="str">
        <f t="shared" si="5"/>
        <v>12:0035</v>
      </c>
      <c r="E42" t="s">
        <v>215</v>
      </c>
      <c r="F42" t="s">
        <v>216</v>
      </c>
      <c r="H42">
        <v>48.526717099999999</v>
      </c>
      <c r="I42">
        <v>-123.5065836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66</v>
      </c>
      <c r="N42">
        <v>41</v>
      </c>
      <c r="O42">
        <v>58</v>
      </c>
      <c r="P42">
        <v>40</v>
      </c>
      <c r="Q42">
        <v>16</v>
      </c>
      <c r="R42">
        <v>18</v>
      </c>
      <c r="S42">
        <v>10</v>
      </c>
      <c r="T42">
        <v>837</v>
      </c>
      <c r="U42">
        <v>2.61</v>
      </c>
      <c r="V42">
        <v>0.4</v>
      </c>
      <c r="W42">
        <v>1</v>
      </c>
      <c r="X42">
        <v>62</v>
      </c>
      <c r="Y42">
        <v>83</v>
      </c>
      <c r="Z42">
        <v>0.2</v>
      </c>
      <c r="AA42">
        <v>0.3</v>
      </c>
      <c r="AB42">
        <v>1</v>
      </c>
      <c r="AC42">
        <v>2</v>
      </c>
      <c r="AD42">
        <v>120</v>
      </c>
      <c r="AE42">
        <v>1</v>
      </c>
      <c r="AF42">
        <v>140</v>
      </c>
      <c r="AG42">
        <v>1.4</v>
      </c>
      <c r="AH42">
        <v>21.6</v>
      </c>
      <c r="AI42">
        <v>1</v>
      </c>
      <c r="AJ42">
        <v>0.1</v>
      </c>
      <c r="AK42">
        <v>10</v>
      </c>
    </row>
    <row r="43" spans="1:37" hidden="1" x14ac:dyDescent="0.3">
      <c r="A43" t="s">
        <v>217</v>
      </c>
      <c r="B43" t="s">
        <v>218</v>
      </c>
      <c r="C43" s="1" t="str">
        <f t="shared" si="4"/>
        <v>12:0022</v>
      </c>
      <c r="D43" s="1" t="str">
        <f t="shared" si="5"/>
        <v>12:0035</v>
      </c>
      <c r="E43" t="s">
        <v>219</v>
      </c>
      <c r="F43" t="s">
        <v>220</v>
      </c>
      <c r="H43">
        <v>48.630021800000002</v>
      </c>
      <c r="I43">
        <v>-123.83364520000001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116</v>
      </c>
      <c r="N43">
        <v>42</v>
      </c>
      <c r="O43">
        <v>62</v>
      </c>
      <c r="P43">
        <v>42</v>
      </c>
      <c r="Q43">
        <v>4</v>
      </c>
      <c r="R43">
        <v>12</v>
      </c>
      <c r="S43">
        <v>14</v>
      </c>
      <c r="T43">
        <v>498</v>
      </c>
      <c r="U43">
        <v>3.54</v>
      </c>
      <c r="V43">
        <v>0.2</v>
      </c>
      <c r="W43">
        <v>1</v>
      </c>
      <c r="X43">
        <v>76</v>
      </c>
      <c r="Y43">
        <v>70</v>
      </c>
      <c r="Z43">
        <v>0.2</v>
      </c>
      <c r="AA43">
        <v>0.2</v>
      </c>
      <c r="AB43">
        <v>1</v>
      </c>
      <c r="AC43">
        <v>2</v>
      </c>
      <c r="AD43">
        <v>49</v>
      </c>
      <c r="AE43">
        <v>1</v>
      </c>
      <c r="AF43">
        <v>160</v>
      </c>
      <c r="AG43">
        <v>1.7</v>
      </c>
      <c r="AH43">
        <v>7</v>
      </c>
      <c r="AI43">
        <v>1</v>
      </c>
      <c r="AJ43">
        <v>0.1</v>
      </c>
      <c r="AK43">
        <v>10</v>
      </c>
    </row>
    <row r="44" spans="1:37" hidden="1" x14ac:dyDescent="0.3">
      <c r="A44" t="s">
        <v>221</v>
      </c>
      <c r="B44" t="s">
        <v>222</v>
      </c>
      <c r="C44" s="1" t="str">
        <f t="shared" si="4"/>
        <v>12:0022</v>
      </c>
      <c r="D44" s="1" t="str">
        <f t="shared" si="5"/>
        <v>12:0035</v>
      </c>
      <c r="E44" t="s">
        <v>219</v>
      </c>
      <c r="F44" t="s">
        <v>223</v>
      </c>
      <c r="H44">
        <v>48.630021800000002</v>
      </c>
      <c r="I44">
        <v>-123.83364520000001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120</v>
      </c>
      <c r="N44">
        <v>43</v>
      </c>
      <c r="O44">
        <v>65</v>
      </c>
      <c r="P44">
        <v>41</v>
      </c>
      <c r="Q44">
        <v>4</v>
      </c>
      <c r="R44">
        <v>13</v>
      </c>
      <c r="S44">
        <v>15</v>
      </c>
      <c r="T44">
        <v>560</v>
      </c>
      <c r="U44">
        <v>3.72</v>
      </c>
      <c r="V44">
        <v>0.3</v>
      </c>
      <c r="W44">
        <v>2</v>
      </c>
      <c r="X44">
        <v>79</v>
      </c>
      <c r="Y44">
        <v>72</v>
      </c>
      <c r="Z44">
        <v>0.2</v>
      </c>
      <c r="AA44">
        <v>0.2</v>
      </c>
      <c r="AB44">
        <v>1</v>
      </c>
      <c r="AC44">
        <v>2</v>
      </c>
      <c r="AD44">
        <v>53</v>
      </c>
      <c r="AE44">
        <v>2</v>
      </c>
      <c r="AF44">
        <v>140</v>
      </c>
      <c r="AG44">
        <v>1.7</v>
      </c>
      <c r="AH44">
        <v>5.8</v>
      </c>
      <c r="AI44">
        <v>4</v>
      </c>
      <c r="AJ44">
        <v>0.1</v>
      </c>
      <c r="AK44">
        <v>10</v>
      </c>
    </row>
    <row r="45" spans="1:37" hidden="1" x14ac:dyDescent="0.3">
      <c r="A45" t="s">
        <v>224</v>
      </c>
      <c r="B45" t="s">
        <v>225</v>
      </c>
      <c r="C45" s="1" t="str">
        <f t="shared" si="4"/>
        <v>12:0022</v>
      </c>
      <c r="D45" s="1" t="str">
        <f t="shared" si="5"/>
        <v>12:0035</v>
      </c>
      <c r="E45" t="s">
        <v>226</v>
      </c>
      <c r="F45" t="s">
        <v>227</v>
      </c>
      <c r="H45">
        <v>48.627606299999997</v>
      </c>
      <c r="I45">
        <v>-123.8342432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71</v>
      </c>
      <c r="N45">
        <v>44</v>
      </c>
      <c r="O45">
        <v>90</v>
      </c>
      <c r="P45">
        <v>67</v>
      </c>
      <c r="Q45">
        <v>4</v>
      </c>
      <c r="R45">
        <v>28</v>
      </c>
      <c r="S45">
        <v>20</v>
      </c>
      <c r="T45">
        <v>515</v>
      </c>
      <c r="U45">
        <v>4.5</v>
      </c>
      <c r="V45">
        <v>0.2</v>
      </c>
      <c r="W45">
        <v>2</v>
      </c>
      <c r="X45">
        <v>82</v>
      </c>
      <c r="Y45">
        <v>96</v>
      </c>
      <c r="Z45">
        <v>0.2</v>
      </c>
      <c r="AA45">
        <v>1</v>
      </c>
      <c r="AB45">
        <v>1</v>
      </c>
      <c r="AC45">
        <v>6</v>
      </c>
      <c r="AD45">
        <v>115</v>
      </c>
      <c r="AE45">
        <v>2</v>
      </c>
      <c r="AF45">
        <v>170</v>
      </c>
      <c r="AG45">
        <v>1.6</v>
      </c>
      <c r="AH45">
        <v>8</v>
      </c>
      <c r="AI45">
        <v>11</v>
      </c>
      <c r="AJ45">
        <v>0.1</v>
      </c>
      <c r="AK45">
        <v>10</v>
      </c>
    </row>
    <row r="46" spans="1:37" hidden="1" x14ac:dyDescent="0.3">
      <c r="A46" t="s">
        <v>228</v>
      </c>
      <c r="B46" t="s">
        <v>229</v>
      </c>
      <c r="C46" s="1" t="str">
        <f t="shared" si="4"/>
        <v>12:0022</v>
      </c>
      <c r="D46" s="1" t="str">
        <f t="shared" si="5"/>
        <v>12:0035</v>
      </c>
      <c r="E46" t="s">
        <v>230</v>
      </c>
      <c r="F46" t="s">
        <v>231</v>
      </c>
      <c r="H46">
        <v>48.628382700000003</v>
      </c>
      <c r="I46">
        <v>-123.8049551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76</v>
      </c>
      <c r="N46">
        <v>45</v>
      </c>
      <c r="O46">
        <v>73</v>
      </c>
      <c r="P46">
        <v>46</v>
      </c>
      <c r="Q46">
        <v>3</v>
      </c>
      <c r="R46">
        <v>23</v>
      </c>
      <c r="S46">
        <v>16</v>
      </c>
      <c r="T46">
        <v>396</v>
      </c>
      <c r="U46">
        <v>4.21</v>
      </c>
      <c r="V46">
        <v>-0.2</v>
      </c>
      <c r="W46">
        <v>1</v>
      </c>
      <c r="X46">
        <v>71</v>
      </c>
      <c r="Y46">
        <v>137</v>
      </c>
      <c r="Z46">
        <v>0.2</v>
      </c>
      <c r="AA46">
        <v>0.7</v>
      </c>
      <c r="AB46">
        <v>1</v>
      </c>
      <c r="AC46">
        <v>7</v>
      </c>
      <c r="AD46">
        <v>68</v>
      </c>
      <c r="AE46">
        <v>2</v>
      </c>
      <c r="AF46">
        <v>160</v>
      </c>
      <c r="AG46">
        <v>1.8</v>
      </c>
      <c r="AH46">
        <v>6.2</v>
      </c>
      <c r="AI46">
        <v>4</v>
      </c>
      <c r="AJ46">
        <v>0.1</v>
      </c>
      <c r="AK46">
        <v>10</v>
      </c>
    </row>
    <row r="47" spans="1:37" hidden="1" x14ac:dyDescent="0.3">
      <c r="A47" t="s">
        <v>232</v>
      </c>
      <c r="B47" t="s">
        <v>233</v>
      </c>
      <c r="C47" s="1" t="str">
        <f t="shared" si="4"/>
        <v>12:0022</v>
      </c>
      <c r="D47" s="1" t="str">
        <f t="shared" si="5"/>
        <v>12:0035</v>
      </c>
      <c r="E47" t="s">
        <v>234</v>
      </c>
      <c r="F47" t="s">
        <v>235</v>
      </c>
      <c r="H47">
        <v>48.642510700000003</v>
      </c>
      <c r="I47">
        <v>-123.74745849999999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81</v>
      </c>
      <c r="N47">
        <v>46</v>
      </c>
      <c r="O47">
        <v>51</v>
      </c>
      <c r="P47">
        <v>58</v>
      </c>
      <c r="Q47">
        <v>3</v>
      </c>
      <c r="R47">
        <v>23</v>
      </c>
      <c r="S47">
        <v>15</v>
      </c>
      <c r="T47">
        <v>700</v>
      </c>
      <c r="U47">
        <v>4</v>
      </c>
      <c r="V47">
        <v>0.2</v>
      </c>
      <c r="W47">
        <v>1</v>
      </c>
      <c r="X47">
        <v>82</v>
      </c>
      <c r="Y47">
        <v>86</v>
      </c>
      <c r="Z47">
        <v>0.2</v>
      </c>
      <c r="AA47">
        <v>0.6</v>
      </c>
      <c r="AB47">
        <v>1</v>
      </c>
      <c r="AC47">
        <v>2</v>
      </c>
      <c r="AD47">
        <v>88</v>
      </c>
      <c r="AE47">
        <v>1</v>
      </c>
      <c r="AF47">
        <v>160</v>
      </c>
      <c r="AG47">
        <v>1.3</v>
      </c>
      <c r="AH47">
        <v>19.2</v>
      </c>
      <c r="AI47">
        <v>4</v>
      </c>
      <c r="AJ47">
        <v>0.1</v>
      </c>
      <c r="AK47">
        <v>10</v>
      </c>
    </row>
    <row r="48" spans="1:37" hidden="1" x14ac:dyDescent="0.3">
      <c r="A48" t="s">
        <v>236</v>
      </c>
      <c r="B48" t="s">
        <v>237</v>
      </c>
      <c r="C48" s="1" t="str">
        <f t="shared" si="4"/>
        <v>12:0022</v>
      </c>
      <c r="D48" s="1" t="str">
        <f t="shared" si="5"/>
        <v>12:0035</v>
      </c>
      <c r="E48" t="s">
        <v>238</v>
      </c>
      <c r="F48" t="s">
        <v>239</v>
      </c>
      <c r="H48">
        <v>48.641435700000002</v>
      </c>
      <c r="I48">
        <v>-123.7522616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86</v>
      </c>
      <c r="N48">
        <v>47</v>
      </c>
      <c r="O48">
        <v>44</v>
      </c>
      <c r="P48">
        <v>48</v>
      </c>
      <c r="Q48">
        <v>-2</v>
      </c>
      <c r="R48">
        <v>22</v>
      </c>
      <c r="S48">
        <v>15</v>
      </c>
      <c r="T48">
        <v>504</v>
      </c>
      <c r="U48">
        <v>3.18</v>
      </c>
      <c r="V48">
        <v>0.2</v>
      </c>
      <c r="W48">
        <v>1</v>
      </c>
      <c r="X48">
        <v>84</v>
      </c>
      <c r="Y48">
        <v>115</v>
      </c>
      <c r="Z48">
        <v>-0.2</v>
      </c>
      <c r="AA48">
        <v>0.2</v>
      </c>
      <c r="AB48">
        <v>1</v>
      </c>
      <c r="AC48">
        <v>2</v>
      </c>
      <c r="AD48">
        <v>50</v>
      </c>
      <c r="AE48">
        <v>1</v>
      </c>
      <c r="AF48">
        <v>320</v>
      </c>
      <c r="AG48">
        <v>1.6</v>
      </c>
      <c r="AH48">
        <v>5.8</v>
      </c>
      <c r="AI48">
        <v>145</v>
      </c>
      <c r="AJ48">
        <v>0.1</v>
      </c>
      <c r="AK48">
        <v>10</v>
      </c>
    </row>
    <row r="49" spans="1:37" hidden="1" x14ac:dyDescent="0.3">
      <c r="A49" t="s">
        <v>240</v>
      </c>
      <c r="B49" t="s">
        <v>241</v>
      </c>
      <c r="C49" s="1" t="str">
        <f t="shared" si="4"/>
        <v>12:0022</v>
      </c>
      <c r="D49" s="1" t="str">
        <f t="shared" si="5"/>
        <v>12:0035</v>
      </c>
      <c r="E49" t="s">
        <v>242</v>
      </c>
      <c r="F49" t="s">
        <v>243</v>
      </c>
      <c r="H49">
        <v>48.669272999999997</v>
      </c>
      <c r="I49">
        <v>-123.72539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91</v>
      </c>
      <c r="N49">
        <v>48</v>
      </c>
      <c r="O49">
        <v>112</v>
      </c>
      <c r="P49">
        <v>39</v>
      </c>
      <c r="Q49">
        <v>10</v>
      </c>
      <c r="R49">
        <v>17</v>
      </c>
      <c r="S49">
        <v>14</v>
      </c>
      <c r="T49">
        <v>791</v>
      </c>
      <c r="U49">
        <v>3.87</v>
      </c>
      <c r="V49">
        <v>0.3</v>
      </c>
      <c r="W49">
        <v>1</v>
      </c>
      <c r="X49">
        <v>51</v>
      </c>
      <c r="Y49">
        <v>61</v>
      </c>
      <c r="Z49">
        <v>0.2</v>
      </c>
      <c r="AA49">
        <v>0.8</v>
      </c>
      <c r="AB49">
        <v>1</v>
      </c>
      <c r="AC49">
        <v>6</v>
      </c>
      <c r="AD49">
        <v>105</v>
      </c>
      <c r="AE49">
        <v>1</v>
      </c>
      <c r="AF49">
        <v>180</v>
      </c>
      <c r="AG49">
        <v>2</v>
      </c>
      <c r="AH49">
        <v>13.4</v>
      </c>
      <c r="AI49">
        <v>6</v>
      </c>
      <c r="AJ49">
        <v>0.1</v>
      </c>
      <c r="AK49">
        <v>10</v>
      </c>
    </row>
    <row r="50" spans="1:37" hidden="1" x14ac:dyDescent="0.3">
      <c r="A50" t="s">
        <v>244</v>
      </c>
      <c r="B50" t="s">
        <v>245</v>
      </c>
      <c r="C50" s="1" t="str">
        <f t="shared" si="4"/>
        <v>12:0022</v>
      </c>
      <c r="D50" s="1" t="str">
        <f t="shared" si="5"/>
        <v>12:0035</v>
      </c>
      <c r="E50" t="s">
        <v>246</v>
      </c>
      <c r="F50" t="s">
        <v>247</v>
      </c>
      <c r="H50">
        <v>48.634253200000003</v>
      </c>
      <c r="I50">
        <v>-123.65255620000001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96</v>
      </c>
      <c r="N50">
        <v>49</v>
      </c>
      <c r="O50">
        <v>38</v>
      </c>
      <c r="P50">
        <v>25</v>
      </c>
      <c r="Q50">
        <v>4</v>
      </c>
      <c r="R50">
        <v>11</v>
      </c>
      <c r="S50">
        <v>8</v>
      </c>
      <c r="T50">
        <v>467</v>
      </c>
      <c r="U50">
        <v>2.06</v>
      </c>
      <c r="V50">
        <v>-0.2</v>
      </c>
      <c r="W50">
        <v>1</v>
      </c>
      <c r="X50">
        <v>46</v>
      </c>
      <c r="Y50">
        <v>84</v>
      </c>
      <c r="Z50">
        <v>-0.2</v>
      </c>
      <c r="AA50">
        <v>0.2</v>
      </c>
      <c r="AB50">
        <v>1</v>
      </c>
      <c r="AC50">
        <v>1</v>
      </c>
      <c r="AD50">
        <v>57</v>
      </c>
      <c r="AE50">
        <v>1</v>
      </c>
      <c r="AF50">
        <v>140</v>
      </c>
      <c r="AG50">
        <v>1.8</v>
      </c>
      <c r="AH50">
        <v>10.8</v>
      </c>
      <c r="AI50">
        <v>3</v>
      </c>
      <c r="AJ50">
        <v>0.1</v>
      </c>
      <c r="AK50">
        <v>10</v>
      </c>
    </row>
    <row r="51" spans="1:37" hidden="1" x14ac:dyDescent="0.3">
      <c r="A51" t="s">
        <v>248</v>
      </c>
      <c r="B51" t="s">
        <v>249</v>
      </c>
      <c r="C51" s="1" t="str">
        <f t="shared" si="4"/>
        <v>12:0022</v>
      </c>
      <c r="D51" s="1" t="str">
        <f t="shared" si="5"/>
        <v>12:0035</v>
      </c>
      <c r="E51" t="s">
        <v>250</v>
      </c>
      <c r="F51" t="s">
        <v>251</v>
      </c>
      <c r="H51">
        <v>48.642231500000001</v>
      </c>
      <c r="I51">
        <v>-123.5717913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101</v>
      </c>
      <c r="N51">
        <v>50</v>
      </c>
      <c r="O51">
        <v>35</v>
      </c>
      <c r="P51">
        <v>9</v>
      </c>
      <c r="Q51">
        <v>-2</v>
      </c>
      <c r="R51">
        <v>8</v>
      </c>
      <c r="S51">
        <v>5</v>
      </c>
      <c r="T51">
        <v>484</v>
      </c>
      <c r="U51">
        <v>1.0900000000000001</v>
      </c>
      <c r="V51">
        <v>0.2</v>
      </c>
      <c r="W51">
        <v>1</v>
      </c>
      <c r="X51">
        <v>25</v>
      </c>
      <c r="Y51">
        <v>109</v>
      </c>
      <c r="Z51">
        <v>-0.2</v>
      </c>
      <c r="AA51">
        <v>-0.2</v>
      </c>
      <c r="AB51">
        <v>1</v>
      </c>
      <c r="AC51">
        <v>1</v>
      </c>
      <c r="AD51">
        <v>24</v>
      </c>
      <c r="AE51">
        <v>2</v>
      </c>
      <c r="AF51">
        <v>130</v>
      </c>
      <c r="AG51">
        <v>2.9</v>
      </c>
      <c r="AH51">
        <v>1.8</v>
      </c>
      <c r="AI51">
        <v>813</v>
      </c>
      <c r="AJ51">
        <v>0.1</v>
      </c>
      <c r="AK51">
        <v>10</v>
      </c>
    </row>
    <row r="52" spans="1:37" hidden="1" x14ac:dyDescent="0.3">
      <c r="A52" t="s">
        <v>252</v>
      </c>
      <c r="B52" t="s">
        <v>253</v>
      </c>
      <c r="C52" s="1" t="str">
        <f t="shared" si="4"/>
        <v>12:0022</v>
      </c>
      <c r="D52" s="1" t="str">
        <f t="shared" si="5"/>
        <v>12:0035</v>
      </c>
      <c r="E52" t="s">
        <v>254</v>
      </c>
      <c r="F52" t="s">
        <v>255</v>
      </c>
      <c r="H52">
        <v>48.608906699999999</v>
      </c>
      <c r="I52">
        <v>-123.5407276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106</v>
      </c>
      <c r="N52">
        <v>51</v>
      </c>
      <c r="O52">
        <v>45</v>
      </c>
      <c r="P52">
        <v>24</v>
      </c>
      <c r="Q52">
        <v>8</v>
      </c>
      <c r="R52">
        <v>13</v>
      </c>
      <c r="S52">
        <v>8</v>
      </c>
      <c r="T52">
        <v>502</v>
      </c>
      <c r="U52">
        <v>2.63</v>
      </c>
      <c r="V52">
        <v>-0.2</v>
      </c>
      <c r="W52">
        <v>1</v>
      </c>
      <c r="X52">
        <v>52</v>
      </c>
      <c r="Y52">
        <v>80</v>
      </c>
      <c r="Z52">
        <v>-0.2</v>
      </c>
      <c r="AA52">
        <v>0.3</v>
      </c>
      <c r="AB52">
        <v>1</v>
      </c>
      <c r="AC52">
        <v>2</v>
      </c>
      <c r="AD52">
        <v>43</v>
      </c>
      <c r="AE52">
        <v>2</v>
      </c>
      <c r="AF52">
        <v>120</v>
      </c>
      <c r="AG52">
        <v>1.3</v>
      </c>
      <c r="AH52">
        <v>9.8000000000000007</v>
      </c>
      <c r="AI52">
        <v>2</v>
      </c>
      <c r="AJ52">
        <v>0.1</v>
      </c>
      <c r="AK52">
        <v>10</v>
      </c>
    </row>
    <row r="53" spans="1:37" hidden="1" x14ac:dyDescent="0.3">
      <c r="A53" t="s">
        <v>256</v>
      </c>
      <c r="B53" t="s">
        <v>257</v>
      </c>
      <c r="C53" s="1" t="str">
        <f t="shared" si="4"/>
        <v>12:0022</v>
      </c>
      <c r="D53" s="1" t="str">
        <f t="shared" si="5"/>
        <v>12:0035</v>
      </c>
      <c r="E53" t="s">
        <v>258</v>
      </c>
      <c r="F53" t="s">
        <v>259</v>
      </c>
      <c r="H53">
        <v>48.670641799999999</v>
      </c>
      <c r="I53">
        <v>-123.8593369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111</v>
      </c>
      <c r="N53">
        <v>52</v>
      </c>
      <c r="O53">
        <v>103</v>
      </c>
      <c r="P53">
        <v>57</v>
      </c>
      <c r="Q53">
        <v>5</v>
      </c>
      <c r="R53">
        <v>26</v>
      </c>
      <c r="S53">
        <v>18</v>
      </c>
      <c r="T53">
        <v>5000</v>
      </c>
      <c r="U53">
        <v>5.04</v>
      </c>
      <c r="V53">
        <v>0.2</v>
      </c>
      <c r="W53">
        <v>2</v>
      </c>
      <c r="X53">
        <v>96</v>
      </c>
      <c r="Y53">
        <v>94</v>
      </c>
      <c r="Z53">
        <v>0.2</v>
      </c>
      <c r="AA53">
        <v>0.2</v>
      </c>
      <c r="AB53">
        <v>1</v>
      </c>
      <c r="AC53">
        <v>1</v>
      </c>
      <c r="AD53">
        <v>130</v>
      </c>
      <c r="AE53">
        <v>1</v>
      </c>
      <c r="AF53">
        <v>140</v>
      </c>
      <c r="AG53">
        <v>0.6</v>
      </c>
      <c r="AH53">
        <v>31</v>
      </c>
      <c r="AI53">
        <v>3</v>
      </c>
      <c r="AJ53">
        <v>0.1</v>
      </c>
      <c r="AK53">
        <v>10</v>
      </c>
    </row>
    <row r="54" spans="1:37" hidden="1" x14ac:dyDescent="0.3">
      <c r="A54" t="s">
        <v>260</v>
      </c>
      <c r="B54" t="s">
        <v>261</v>
      </c>
      <c r="C54" s="1" t="str">
        <f t="shared" si="4"/>
        <v>12:0022</v>
      </c>
      <c r="D54" s="1" t="str">
        <f t="shared" si="5"/>
        <v>12:0035</v>
      </c>
      <c r="E54" t="s">
        <v>262</v>
      </c>
      <c r="F54" t="s">
        <v>263</v>
      </c>
      <c r="H54">
        <v>48.694562900000001</v>
      </c>
      <c r="I54">
        <v>-123.8298506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125</v>
      </c>
      <c r="N54">
        <v>53</v>
      </c>
      <c r="O54">
        <v>47</v>
      </c>
      <c r="P54">
        <v>52</v>
      </c>
      <c r="Q54">
        <v>-2</v>
      </c>
      <c r="R54">
        <v>24</v>
      </c>
      <c r="S54">
        <v>15</v>
      </c>
      <c r="T54">
        <v>596</v>
      </c>
      <c r="U54">
        <v>3.02</v>
      </c>
      <c r="V54">
        <v>0.2</v>
      </c>
      <c r="W54">
        <v>2</v>
      </c>
      <c r="X54">
        <v>67</v>
      </c>
      <c r="Y54">
        <v>133</v>
      </c>
      <c r="Z54">
        <v>-0.2</v>
      </c>
      <c r="AA54">
        <v>0.2</v>
      </c>
      <c r="AB54">
        <v>1</v>
      </c>
      <c r="AC54">
        <v>2</v>
      </c>
      <c r="AD54">
        <v>66</v>
      </c>
      <c r="AE54">
        <v>1</v>
      </c>
      <c r="AF54">
        <v>160</v>
      </c>
      <c r="AG54">
        <v>1.3</v>
      </c>
      <c r="AH54">
        <v>7</v>
      </c>
      <c r="AI54">
        <v>1</v>
      </c>
      <c r="AJ54">
        <v>0.1</v>
      </c>
      <c r="AK54">
        <v>10</v>
      </c>
    </row>
    <row r="55" spans="1:37" hidden="1" x14ac:dyDescent="0.3">
      <c r="A55" t="s">
        <v>264</v>
      </c>
      <c r="B55" t="s">
        <v>265</v>
      </c>
      <c r="C55" s="1" t="str">
        <f t="shared" si="4"/>
        <v>12:0022</v>
      </c>
      <c r="D55" s="1" t="str">
        <f t="shared" si="5"/>
        <v>12:0035</v>
      </c>
      <c r="E55" t="s">
        <v>266</v>
      </c>
      <c r="F55" t="s">
        <v>267</v>
      </c>
      <c r="H55">
        <v>48.555016000000002</v>
      </c>
      <c r="I55">
        <v>-123.9388618</v>
      </c>
      <c r="J55" s="1" t="str">
        <f t="shared" si="2"/>
        <v>NGR bulk stream sediment</v>
      </c>
      <c r="K55" s="1" t="str">
        <f t="shared" si="3"/>
        <v>&lt;177 micron (NGR)</v>
      </c>
      <c r="L55">
        <v>4</v>
      </c>
      <c r="M55" t="s">
        <v>41</v>
      </c>
      <c r="N55">
        <v>54</v>
      </c>
      <c r="O55">
        <v>53</v>
      </c>
      <c r="P55">
        <v>29</v>
      </c>
      <c r="Q55">
        <v>2</v>
      </c>
      <c r="R55">
        <v>21</v>
      </c>
      <c r="S55">
        <v>13</v>
      </c>
      <c r="T55">
        <v>324</v>
      </c>
      <c r="U55">
        <v>2.61</v>
      </c>
      <c r="V55">
        <v>-0.2</v>
      </c>
      <c r="W55">
        <v>1</v>
      </c>
      <c r="X55">
        <v>39</v>
      </c>
      <c r="Y55">
        <v>82</v>
      </c>
      <c r="Z55">
        <v>-0.2</v>
      </c>
      <c r="AA55">
        <v>0.6</v>
      </c>
      <c r="AB55">
        <v>1</v>
      </c>
      <c r="AC55">
        <v>7</v>
      </c>
      <c r="AD55">
        <v>28</v>
      </c>
      <c r="AE55">
        <v>2</v>
      </c>
      <c r="AF55">
        <v>180</v>
      </c>
      <c r="AG55">
        <v>2.8</v>
      </c>
      <c r="AH55">
        <v>5.4</v>
      </c>
      <c r="AI55">
        <v>4</v>
      </c>
      <c r="AJ55">
        <v>0.1</v>
      </c>
      <c r="AK55">
        <v>10</v>
      </c>
    </row>
    <row r="56" spans="1:37" hidden="1" x14ac:dyDescent="0.3">
      <c r="A56" t="s">
        <v>268</v>
      </c>
      <c r="B56" t="s">
        <v>269</v>
      </c>
      <c r="C56" s="1" t="str">
        <f t="shared" si="4"/>
        <v>12:0022</v>
      </c>
      <c r="D56" s="1" t="str">
        <f t="shared" si="5"/>
        <v>12:0035</v>
      </c>
      <c r="E56" t="s">
        <v>270</v>
      </c>
      <c r="F56" t="s">
        <v>271</v>
      </c>
      <c r="H56">
        <v>48.566109300000001</v>
      </c>
      <c r="I56">
        <v>-123.90622380000001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46</v>
      </c>
      <c r="N56">
        <v>55</v>
      </c>
      <c r="O56">
        <v>65</v>
      </c>
      <c r="P56">
        <v>31</v>
      </c>
      <c r="Q56">
        <v>5</v>
      </c>
      <c r="R56">
        <v>26</v>
      </c>
      <c r="S56">
        <v>19</v>
      </c>
      <c r="T56">
        <v>827</v>
      </c>
      <c r="U56">
        <v>3.23</v>
      </c>
      <c r="V56">
        <v>-0.2</v>
      </c>
      <c r="W56">
        <v>1</v>
      </c>
      <c r="X56">
        <v>35</v>
      </c>
      <c r="Y56">
        <v>91</v>
      </c>
      <c r="Z56">
        <v>0.2</v>
      </c>
      <c r="AA56">
        <v>0.8</v>
      </c>
      <c r="AB56">
        <v>1</v>
      </c>
      <c r="AC56">
        <v>8</v>
      </c>
      <c r="AD56">
        <v>49</v>
      </c>
      <c r="AE56">
        <v>2</v>
      </c>
      <c r="AF56">
        <v>180</v>
      </c>
      <c r="AG56">
        <v>2.4</v>
      </c>
      <c r="AH56">
        <v>9</v>
      </c>
      <c r="AI56">
        <v>3</v>
      </c>
      <c r="AJ56">
        <v>0.1</v>
      </c>
      <c r="AK56">
        <v>10</v>
      </c>
    </row>
    <row r="57" spans="1:37" hidden="1" x14ac:dyDescent="0.3">
      <c r="A57" t="s">
        <v>272</v>
      </c>
      <c r="B57" t="s">
        <v>273</v>
      </c>
      <c r="C57" s="1" t="str">
        <f t="shared" si="4"/>
        <v>12:0022</v>
      </c>
      <c r="D57" s="1" t="str">
        <f t="shared" si="5"/>
        <v>12:0035</v>
      </c>
      <c r="E57" t="s">
        <v>274</v>
      </c>
      <c r="F57" t="s">
        <v>275</v>
      </c>
      <c r="H57">
        <v>48.551913399999997</v>
      </c>
      <c r="I57">
        <v>-123.8993018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51</v>
      </c>
      <c r="N57">
        <v>56</v>
      </c>
      <c r="O57">
        <v>58</v>
      </c>
      <c r="P57">
        <v>27</v>
      </c>
      <c r="Q57">
        <v>-2</v>
      </c>
      <c r="R57">
        <v>23</v>
      </c>
      <c r="S57">
        <v>13</v>
      </c>
      <c r="T57">
        <v>294</v>
      </c>
      <c r="U57">
        <v>2.58</v>
      </c>
      <c r="V57">
        <v>0.2</v>
      </c>
      <c r="W57">
        <v>2</v>
      </c>
      <c r="X57">
        <v>59</v>
      </c>
      <c r="Y57">
        <v>93</v>
      </c>
      <c r="Z57">
        <v>-0.2</v>
      </c>
      <c r="AA57">
        <v>0.3</v>
      </c>
      <c r="AB57">
        <v>1</v>
      </c>
      <c r="AC57">
        <v>6</v>
      </c>
      <c r="AD57">
        <v>31</v>
      </c>
      <c r="AE57">
        <v>1</v>
      </c>
      <c r="AF57">
        <v>170</v>
      </c>
      <c r="AG57">
        <v>2.4</v>
      </c>
      <c r="AH57">
        <v>8</v>
      </c>
      <c r="AI57">
        <v>7</v>
      </c>
      <c r="AJ57">
        <v>0.1</v>
      </c>
      <c r="AK57">
        <v>10</v>
      </c>
    </row>
    <row r="58" spans="1:37" hidden="1" x14ac:dyDescent="0.3">
      <c r="A58" t="s">
        <v>276</v>
      </c>
      <c r="B58" t="s">
        <v>277</v>
      </c>
      <c r="C58" s="1" t="str">
        <f t="shared" si="4"/>
        <v>12:0022</v>
      </c>
      <c r="D58" s="1" t="str">
        <f t="shared" si="5"/>
        <v>12:0035</v>
      </c>
      <c r="E58" t="s">
        <v>278</v>
      </c>
      <c r="F58" t="s">
        <v>279</v>
      </c>
      <c r="H58">
        <v>48.543840400000001</v>
      </c>
      <c r="I58">
        <v>-123.910025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56</v>
      </c>
      <c r="N58">
        <v>57</v>
      </c>
      <c r="O58">
        <v>49</v>
      </c>
      <c r="P58">
        <v>22</v>
      </c>
      <c r="Q58">
        <v>-2</v>
      </c>
      <c r="R58">
        <v>16</v>
      </c>
      <c r="S58">
        <v>13</v>
      </c>
      <c r="T58">
        <v>396</v>
      </c>
      <c r="U58">
        <v>2.84</v>
      </c>
      <c r="V58">
        <v>-0.2</v>
      </c>
      <c r="W58">
        <v>1</v>
      </c>
      <c r="X58">
        <v>58</v>
      </c>
      <c r="Y58">
        <v>71</v>
      </c>
      <c r="Z58">
        <v>0.2</v>
      </c>
      <c r="AA58">
        <v>0.2</v>
      </c>
      <c r="AB58">
        <v>1</v>
      </c>
      <c r="AC58">
        <v>6</v>
      </c>
      <c r="AD58">
        <v>56</v>
      </c>
      <c r="AE58">
        <v>3</v>
      </c>
      <c r="AF58">
        <v>160</v>
      </c>
      <c r="AG58">
        <v>1.9</v>
      </c>
      <c r="AH58">
        <v>14.6</v>
      </c>
      <c r="AI58">
        <v>5</v>
      </c>
      <c r="AJ58">
        <v>0.1</v>
      </c>
      <c r="AK58">
        <v>10</v>
      </c>
    </row>
    <row r="59" spans="1:37" hidden="1" x14ac:dyDescent="0.3">
      <c r="A59" t="s">
        <v>280</v>
      </c>
      <c r="B59" t="s">
        <v>281</v>
      </c>
      <c r="C59" s="1" t="str">
        <f t="shared" si="4"/>
        <v>12:0022</v>
      </c>
      <c r="D59" s="1" t="str">
        <f t="shared" si="5"/>
        <v>12:0035</v>
      </c>
      <c r="E59" t="s">
        <v>282</v>
      </c>
      <c r="F59" t="s">
        <v>283</v>
      </c>
      <c r="H59">
        <v>48.544293799999998</v>
      </c>
      <c r="I59">
        <v>-123.9550709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61</v>
      </c>
      <c r="N59">
        <v>58</v>
      </c>
      <c r="O59">
        <v>46</v>
      </c>
      <c r="P59">
        <v>41</v>
      </c>
      <c r="Q59">
        <v>-2</v>
      </c>
      <c r="R59">
        <v>28</v>
      </c>
      <c r="S59">
        <v>14</v>
      </c>
      <c r="T59">
        <v>237</v>
      </c>
      <c r="U59">
        <v>2.5099999999999998</v>
      </c>
      <c r="V59">
        <v>0.2</v>
      </c>
      <c r="W59">
        <v>1</v>
      </c>
      <c r="X59">
        <v>63</v>
      </c>
      <c r="Y59">
        <v>148</v>
      </c>
      <c r="Z59">
        <v>0.2</v>
      </c>
      <c r="AA59">
        <v>0.2</v>
      </c>
      <c r="AB59">
        <v>1</v>
      </c>
      <c r="AC59">
        <v>4</v>
      </c>
      <c r="AD59">
        <v>33</v>
      </c>
      <c r="AE59">
        <v>3</v>
      </c>
      <c r="AF59">
        <v>160</v>
      </c>
      <c r="AG59">
        <v>2.2000000000000002</v>
      </c>
      <c r="AH59">
        <v>5.8</v>
      </c>
      <c r="AI59">
        <v>53</v>
      </c>
      <c r="AJ59">
        <v>0.1</v>
      </c>
      <c r="AK59">
        <v>10</v>
      </c>
    </row>
    <row r="60" spans="1:37" hidden="1" x14ac:dyDescent="0.3">
      <c r="A60" t="s">
        <v>284</v>
      </c>
      <c r="B60" t="s">
        <v>285</v>
      </c>
      <c r="C60" s="1" t="str">
        <f t="shared" si="4"/>
        <v>12:0022</v>
      </c>
      <c r="D60" s="1" t="str">
        <f t="shared" si="5"/>
        <v>12:0035</v>
      </c>
      <c r="E60" t="s">
        <v>286</v>
      </c>
      <c r="F60" t="s">
        <v>287</v>
      </c>
      <c r="H60">
        <v>48.5127831</v>
      </c>
      <c r="I60">
        <v>-123.9771176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66</v>
      </c>
      <c r="N60">
        <v>59</v>
      </c>
      <c r="O60">
        <v>25</v>
      </c>
      <c r="P60">
        <v>35</v>
      </c>
      <c r="Q60">
        <v>-2</v>
      </c>
      <c r="R60">
        <v>21</v>
      </c>
      <c r="S60">
        <v>8</v>
      </c>
      <c r="T60">
        <v>140</v>
      </c>
      <c r="U60">
        <v>1.7</v>
      </c>
      <c r="V60">
        <v>-0.2</v>
      </c>
      <c r="W60">
        <v>2</v>
      </c>
      <c r="X60">
        <v>45</v>
      </c>
      <c r="Y60">
        <v>140</v>
      </c>
      <c r="Z60">
        <v>0.2</v>
      </c>
      <c r="AA60">
        <v>-0.2</v>
      </c>
      <c r="AB60">
        <v>1</v>
      </c>
      <c r="AC60">
        <v>5</v>
      </c>
      <c r="AD60">
        <v>24</v>
      </c>
      <c r="AE60">
        <v>1</v>
      </c>
      <c r="AF60">
        <v>140</v>
      </c>
      <c r="AG60">
        <v>3</v>
      </c>
      <c r="AH60">
        <v>4</v>
      </c>
      <c r="AI60">
        <v>1</v>
      </c>
      <c r="AJ60">
        <v>0.1</v>
      </c>
      <c r="AK60">
        <v>10</v>
      </c>
    </row>
    <row r="61" spans="1:37" hidden="1" x14ac:dyDescent="0.3">
      <c r="A61" t="s">
        <v>288</v>
      </c>
      <c r="B61" t="s">
        <v>289</v>
      </c>
      <c r="C61" s="1" t="str">
        <f t="shared" si="4"/>
        <v>12:0022</v>
      </c>
      <c r="D61" s="1" t="str">
        <f t="shared" si="5"/>
        <v>12:0035</v>
      </c>
      <c r="E61" t="s">
        <v>290</v>
      </c>
      <c r="F61" t="s">
        <v>291</v>
      </c>
      <c r="H61">
        <v>48.506159400000001</v>
      </c>
      <c r="I61">
        <v>-123.91622580000001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71</v>
      </c>
      <c r="N61">
        <v>60</v>
      </c>
      <c r="O61">
        <v>45</v>
      </c>
      <c r="P61">
        <v>29</v>
      </c>
      <c r="Q61">
        <v>3</v>
      </c>
      <c r="R61">
        <v>23</v>
      </c>
      <c r="S61">
        <v>11</v>
      </c>
      <c r="T61">
        <v>261</v>
      </c>
      <c r="U61">
        <v>2.36</v>
      </c>
      <c r="V61">
        <v>0.2</v>
      </c>
      <c r="W61">
        <v>1</v>
      </c>
      <c r="X61">
        <v>60</v>
      </c>
      <c r="Y61">
        <v>101</v>
      </c>
      <c r="Z61">
        <v>0.2</v>
      </c>
      <c r="AA61">
        <v>-0.2</v>
      </c>
      <c r="AB61">
        <v>1</v>
      </c>
      <c r="AC61">
        <v>5</v>
      </c>
      <c r="AD61">
        <v>26</v>
      </c>
      <c r="AE61">
        <v>28</v>
      </c>
      <c r="AF61">
        <v>160</v>
      </c>
      <c r="AG61">
        <v>2</v>
      </c>
      <c r="AH61">
        <v>4.8</v>
      </c>
      <c r="AI61">
        <v>34</v>
      </c>
      <c r="AJ61">
        <v>0.1</v>
      </c>
      <c r="AK61">
        <v>10</v>
      </c>
    </row>
    <row r="62" spans="1:37" hidden="1" x14ac:dyDescent="0.3">
      <c r="A62" t="s">
        <v>292</v>
      </c>
      <c r="B62" t="s">
        <v>293</v>
      </c>
      <c r="C62" s="1" t="str">
        <f t="shared" si="4"/>
        <v>12:0022</v>
      </c>
      <c r="D62" s="1" t="str">
        <f t="shared" si="5"/>
        <v>12:0035</v>
      </c>
      <c r="E62" t="s">
        <v>294</v>
      </c>
      <c r="F62" t="s">
        <v>295</v>
      </c>
      <c r="H62">
        <v>48.510037199999999</v>
      </c>
      <c r="I62">
        <v>-123.85296529999999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116</v>
      </c>
      <c r="N62">
        <v>61</v>
      </c>
      <c r="O62">
        <v>65</v>
      </c>
      <c r="P62">
        <v>33</v>
      </c>
      <c r="Q62">
        <v>3</v>
      </c>
      <c r="R62">
        <v>27</v>
      </c>
      <c r="S62">
        <v>18</v>
      </c>
      <c r="T62">
        <v>457</v>
      </c>
      <c r="U62">
        <v>3.05</v>
      </c>
      <c r="V62">
        <v>0.2</v>
      </c>
      <c r="W62">
        <v>1</v>
      </c>
      <c r="X62">
        <v>69</v>
      </c>
      <c r="Y62">
        <v>97</v>
      </c>
      <c r="Z62">
        <v>0.2</v>
      </c>
      <c r="AA62">
        <v>0.4</v>
      </c>
      <c r="AB62">
        <v>1</v>
      </c>
      <c r="AC62">
        <v>16</v>
      </c>
      <c r="AD62">
        <v>25</v>
      </c>
      <c r="AE62">
        <v>2</v>
      </c>
      <c r="AF62">
        <v>180</v>
      </c>
      <c r="AG62">
        <v>2.1</v>
      </c>
      <c r="AH62">
        <v>7.8</v>
      </c>
      <c r="AI62">
        <v>8</v>
      </c>
      <c r="AJ62">
        <v>0.1</v>
      </c>
      <c r="AK62">
        <v>10</v>
      </c>
    </row>
    <row r="63" spans="1:37" hidden="1" x14ac:dyDescent="0.3">
      <c r="A63" t="s">
        <v>296</v>
      </c>
      <c r="B63" t="s">
        <v>297</v>
      </c>
      <c r="C63" s="1" t="str">
        <f t="shared" si="4"/>
        <v>12:0022</v>
      </c>
      <c r="D63" s="1" t="str">
        <f t="shared" si="5"/>
        <v>12:0035</v>
      </c>
      <c r="E63" t="s">
        <v>294</v>
      </c>
      <c r="F63" t="s">
        <v>298</v>
      </c>
      <c r="H63">
        <v>48.510037199999999</v>
      </c>
      <c r="I63">
        <v>-123.85296529999999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120</v>
      </c>
      <c r="N63">
        <v>62</v>
      </c>
      <c r="O63">
        <v>63</v>
      </c>
      <c r="P63">
        <v>33</v>
      </c>
      <c r="Q63">
        <v>2</v>
      </c>
      <c r="R63">
        <v>27</v>
      </c>
      <c r="S63">
        <v>20</v>
      </c>
      <c r="T63">
        <v>600</v>
      </c>
      <c r="U63">
        <v>3.17</v>
      </c>
      <c r="V63">
        <v>0.2</v>
      </c>
      <c r="W63">
        <v>2</v>
      </c>
      <c r="X63">
        <v>71</v>
      </c>
      <c r="Y63">
        <v>99</v>
      </c>
      <c r="Z63">
        <v>0.2</v>
      </c>
      <c r="AA63">
        <v>0.3</v>
      </c>
      <c r="AB63">
        <v>1</v>
      </c>
      <c r="AC63">
        <v>20</v>
      </c>
      <c r="AD63">
        <v>30</v>
      </c>
      <c r="AE63">
        <v>1</v>
      </c>
      <c r="AF63">
        <v>200</v>
      </c>
      <c r="AG63">
        <v>1.7</v>
      </c>
      <c r="AH63">
        <v>6.6</v>
      </c>
      <c r="AI63">
        <v>2</v>
      </c>
      <c r="AJ63">
        <v>0.1</v>
      </c>
      <c r="AK63">
        <v>10</v>
      </c>
    </row>
    <row r="64" spans="1:37" hidden="1" x14ac:dyDescent="0.3">
      <c r="A64" t="s">
        <v>299</v>
      </c>
      <c r="B64" t="s">
        <v>300</v>
      </c>
      <c r="C64" s="1" t="str">
        <f t="shared" si="4"/>
        <v>12:0022</v>
      </c>
      <c r="D64" s="1" t="str">
        <f t="shared" si="5"/>
        <v>12:0035</v>
      </c>
      <c r="E64" t="s">
        <v>301</v>
      </c>
      <c r="F64" t="s">
        <v>302</v>
      </c>
      <c r="H64">
        <v>48.501784499999999</v>
      </c>
      <c r="I64">
        <v>-123.85941939999999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76</v>
      </c>
      <c r="N64">
        <v>63</v>
      </c>
      <c r="O64">
        <v>65</v>
      </c>
      <c r="P64">
        <v>76</v>
      </c>
      <c r="Q64">
        <v>2</v>
      </c>
      <c r="R64">
        <v>40</v>
      </c>
      <c r="S64">
        <v>22</v>
      </c>
      <c r="T64">
        <v>431</v>
      </c>
      <c r="U64">
        <v>3.49</v>
      </c>
      <c r="V64">
        <v>-0.2</v>
      </c>
      <c r="W64">
        <v>2</v>
      </c>
      <c r="X64">
        <v>80</v>
      </c>
      <c r="Y64">
        <v>142</v>
      </c>
      <c r="Z64">
        <v>-0.2</v>
      </c>
      <c r="AA64">
        <v>0.2</v>
      </c>
      <c r="AB64">
        <v>1</v>
      </c>
      <c r="AC64">
        <v>3</v>
      </c>
      <c r="AD64">
        <v>28</v>
      </c>
      <c r="AE64">
        <v>1</v>
      </c>
      <c r="AF64">
        <v>130</v>
      </c>
      <c r="AG64">
        <v>1.1000000000000001</v>
      </c>
      <c r="AH64">
        <v>6.8</v>
      </c>
      <c r="AI64">
        <v>600</v>
      </c>
      <c r="AJ64">
        <v>0.1</v>
      </c>
      <c r="AK64">
        <v>10</v>
      </c>
    </row>
    <row r="65" spans="1:37" hidden="1" x14ac:dyDescent="0.3">
      <c r="A65" t="s">
        <v>303</v>
      </c>
      <c r="B65" t="s">
        <v>304</v>
      </c>
      <c r="C65" s="1" t="str">
        <f t="shared" si="4"/>
        <v>12:0022</v>
      </c>
      <c r="D65" s="1" t="str">
        <f t="shared" si="5"/>
        <v>12:0035</v>
      </c>
      <c r="E65" t="s">
        <v>305</v>
      </c>
      <c r="F65" t="s">
        <v>306</v>
      </c>
      <c r="H65">
        <v>48.503889700000002</v>
      </c>
      <c r="I65">
        <v>-123.80855099999999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81</v>
      </c>
      <c r="N65">
        <v>64</v>
      </c>
      <c r="O65">
        <v>76</v>
      </c>
      <c r="P65">
        <v>266</v>
      </c>
      <c r="Q65">
        <v>3</v>
      </c>
      <c r="R65">
        <v>33</v>
      </c>
      <c r="S65">
        <v>42</v>
      </c>
      <c r="T65">
        <v>1590</v>
      </c>
      <c r="U65">
        <v>3.86</v>
      </c>
      <c r="V65">
        <v>0.2</v>
      </c>
      <c r="W65">
        <v>2</v>
      </c>
      <c r="X65">
        <v>54</v>
      </c>
      <c r="Y65">
        <v>103</v>
      </c>
      <c r="Z65">
        <v>-0.2</v>
      </c>
      <c r="AA65">
        <v>-0.2</v>
      </c>
      <c r="AB65">
        <v>1</v>
      </c>
      <c r="AC65">
        <v>2</v>
      </c>
      <c r="AD65">
        <v>66</v>
      </c>
      <c r="AE65">
        <v>1</v>
      </c>
      <c r="AF65">
        <v>190</v>
      </c>
      <c r="AG65">
        <v>1</v>
      </c>
      <c r="AH65">
        <v>18.399999999999999</v>
      </c>
      <c r="AI65">
        <v>1</v>
      </c>
      <c r="AJ65">
        <v>0.1</v>
      </c>
      <c r="AK65">
        <v>10</v>
      </c>
    </row>
    <row r="66" spans="1:37" hidden="1" x14ac:dyDescent="0.3">
      <c r="A66" t="s">
        <v>307</v>
      </c>
      <c r="B66" t="s">
        <v>308</v>
      </c>
      <c r="C66" s="1" t="str">
        <f t="shared" ref="C66:C97" si="6">HYPERLINK("http://geochem.nrcan.gc.ca/cdogs/content/bdl/bdl120022_e.htm", "12:0022")</f>
        <v>12:0022</v>
      </c>
      <c r="D66" s="1" t="str">
        <f t="shared" ref="D66:D97" si="7">HYPERLINK("http://geochem.nrcan.gc.ca/cdogs/content/svy/svy120035_e.htm", "12:0035")</f>
        <v>12:0035</v>
      </c>
      <c r="E66" t="s">
        <v>309</v>
      </c>
      <c r="F66" t="s">
        <v>310</v>
      </c>
      <c r="H66">
        <v>48.498612700000002</v>
      </c>
      <c r="I66">
        <v>-123.71731320000001</v>
      </c>
      <c r="J66" s="1" t="str">
        <f t="shared" ref="J66:J129" si="8">HYPERLINK("http://geochem.nrcan.gc.ca/cdogs/content/kwd/kwd020030_e.htm", "NGR bulk stream sediment")</f>
        <v>NGR bulk stream sediment</v>
      </c>
      <c r="K66" s="1" t="str">
        <f t="shared" ref="K66:K129" si="9">HYPERLINK("http://geochem.nrcan.gc.ca/cdogs/content/kwd/kwd080006_e.htm", "&lt;177 micron (NGR)")</f>
        <v>&lt;177 micron (NGR)</v>
      </c>
      <c r="L66">
        <v>4</v>
      </c>
      <c r="M66" t="s">
        <v>86</v>
      </c>
      <c r="N66">
        <v>65</v>
      </c>
      <c r="O66">
        <v>47</v>
      </c>
      <c r="P66">
        <v>29</v>
      </c>
      <c r="Q66">
        <v>-2</v>
      </c>
      <c r="R66">
        <v>29</v>
      </c>
      <c r="S66">
        <v>37</v>
      </c>
      <c r="T66">
        <v>5700</v>
      </c>
      <c r="U66">
        <v>2.2799999999999998</v>
      </c>
      <c r="V66">
        <v>0.2</v>
      </c>
      <c r="W66">
        <v>1</v>
      </c>
      <c r="X66">
        <v>39</v>
      </c>
      <c r="Y66">
        <v>158</v>
      </c>
      <c r="Z66">
        <v>-0.2</v>
      </c>
      <c r="AA66">
        <v>-0.2</v>
      </c>
      <c r="AB66">
        <v>1</v>
      </c>
      <c r="AC66">
        <v>4</v>
      </c>
      <c r="AD66">
        <v>31</v>
      </c>
      <c r="AE66">
        <v>1</v>
      </c>
      <c r="AF66">
        <v>170</v>
      </c>
      <c r="AG66">
        <v>1</v>
      </c>
      <c r="AH66">
        <v>8.4</v>
      </c>
      <c r="AI66">
        <v>14</v>
      </c>
      <c r="AJ66">
        <v>0.1</v>
      </c>
      <c r="AK66">
        <v>10</v>
      </c>
    </row>
    <row r="67" spans="1:37" hidden="1" x14ac:dyDescent="0.3">
      <c r="A67" t="s">
        <v>311</v>
      </c>
      <c r="B67" t="s">
        <v>312</v>
      </c>
      <c r="C67" s="1" t="str">
        <f t="shared" si="6"/>
        <v>12:0022</v>
      </c>
      <c r="D67" s="1" t="str">
        <f t="shared" si="7"/>
        <v>12:0035</v>
      </c>
      <c r="E67" t="s">
        <v>313</v>
      </c>
      <c r="F67" t="s">
        <v>314</v>
      </c>
      <c r="H67">
        <v>48.5039351</v>
      </c>
      <c r="I67">
        <v>-123.7487837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91</v>
      </c>
      <c r="N67">
        <v>66</v>
      </c>
      <c r="O67">
        <v>47</v>
      </c>
      <c r="P67">
        <v>35</v>
      </c>
      <c r="Q67">
        <v>12</v>
      </c>
      <c r="R67">
        <v>25</v>
      </c>
      <c r="S67">
        <v>14</v>
      </c>
      <c r="T67">
        <v>742</v>
      </c>
      <c r="U67">
        <v>2.08</v>
      </c>
      <c r="V67">
        <v>0.3</v>
      </c>
      <c r="W67">
        <v>2</v>
      </c>
      <c r="X67">
        <v>42</v>
      </c>
      <c r="Y67">
        <v>114</v>
      </c>
      <c r="Z67">
        <v>0.2</v>
      </c>
      <c r="AA67">
        <v>0.2</v>
      </c>
      <c r="AB67">
        <v>1</v>
      </c>
      <c r="AC67">
        <v>4</v>
      </c>
      <c r="AD67">
        <v>97</v>
      </c>
      <c r="AE67">
        <v>2</v>
      </c>
      <c r="AF67">
        <v>200</v>
      </c>
      <c r="AG67">
        <v>1.3</v>
      </c>
      <c r="AH67">
        <v>27.6</v>
      </c>
      <c r="AI67">
        <v>2</v>
      </c>
      <c r="AJ67">
        <v>0.1</v>
      </c>
      <c r="AK67">
        <v>10</v>
      </c>
    </row>
    <row r="68" spans="1:37" hidden="1" x14ac:dyDescent="0.3">
      <c r="A68" t="s">
        <v>315</v>
      </c>
      <c r="B68" t="s">
        <v>316</v>
      </c>
      <c r="C68" s="1" t="str">
        <f t="shared" si="6"/>
        <v>12:0022</v>
      </c>
      <c r="D68" s="1" t="str">
        <f t="shared" si="7"/>
        <v>12:0035</v>
      </c>
      <c r="E68" t="s">
        <v>317</v>
      </c>
      <c r="F68" t="s">
        <v>318</v>
      </c>
      <c r="H68">
        <v>48.4753136</v>
      </c>
      <c r="I68">
        <v>-123.72282920000001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96</v>
      </c>
      <c r="N68">
        <v>67</v>
      </c>
      <c r="O68">
        <v>35</v>
      </c>
      <c r="P68">
        <v>39</v>
      </c>
      <c r="Q68">
        <v>10</v>
      </c>
      <c r="R68">
        <v>18</v>
      </c>
      <c r="S68">
        <v>16</v>
      </c>
      <c r="T68">
        <v>1500</v>
      </c>
      <c r="U68">
        <v>1.66</v>
      </c>
      <c r="V68">
        <v>0.2</v>
      </c>
      <c r="W68">
        <v>2</v>
      </c>
      <c r="X68">
        <v>35</v>
      </c>
      <c r="Y68">
        <v>123</v>
      </c>
      <c r="Z68">
        <v>-0.2</v>
      </c>
      <c r="AA68">
        <v>-0.2</v>
      </c>
      <c r="AB68">
        <v>1</v>
      </c>
      <c r="AC68">
        <v>1</v>
      </c>
      <c r="AD68">
        <v>180</v>
      </c>
      <c r="AE68">
        <v>1</v>
      </c>
      <c r="AF68">
        <v>160</v>
      </c>
      <c r="AG68">
        <v>0.6</v>
      </c>
      <c r="AH68">
        <v>48</v>
      </c>
      <c r="AI68">
        <v>4</v>
      </c>
      <c r="AJ68">
        <v>0.1</v>
      </c>
      <c r="AK68">
        <v>10</v>
      </c>
    </row>
    <row r="69" spans="1:37" hidden="1" x14ac:dyDescent="0.3">
      <c r="A69" t="s">
        <v>319</v>
      </c>
      <c r="B69" t="s">
        <v>320</v>
      </c>
      <c r="C69" s="1" t="str">
        <f t="shared" si="6"/>
        <v>12:0022</v>
      </c>
      <c r="D69" s="1" t="str">
        <f t="shared" si="7"/>
        <v>12:0035</v>
      </c>
      <c r="E69" t="s">
        <v>321</v>
      </c>
      <c r="F69" t="s">
        <v>322</v>
      </c>
      <c r="H69">
        <v>48.467170400000001</v>
      </c>
      <c r="I69">
        <v>-123.7400437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101</v>
      </c>
      <c r="N69">
        <v>68</v>
      </c>
      <c r="O69">
        <v>60</v>
      </c>
      <c r="P69">
        <v>62</v>
      </c>
      <c r="Q69">
        <v>-2</v>
      </c>
      <c r="R69">
        <v>17</v>
      </c>
      <c r="S69">
        <v>15</v>
      </c>
      <c r="T69">
        <v>823</v>
      </c>
      <c r="U69">
        <v>2.02</v>
      </c>
      <c r="V69">
        <v>0.5</v>
      </c>
      <c r="W69">
        <v>1</v>
      </c>
      <c r="X69">
        <v>44</v>
      </c>
      <c r="Y69">
        <v>131</v>
      </c>
      <c r="Z69">
        <v>-0.2</v>
      </c>
      <c r="AA69">
        <v>-0.2</v>
      </c>
      <c r="AB69">
        <v>1</v>
      </c>
      <c r="AC69">
        <v>1</v>
      </c>
      <c r="AD69">
        <v>65</v>
      </c>
      <c r="AE69">
        <v>1</v>
      </c>
      <c r="AF69">
        <v>150</v>
      </c>
      <c r="AG69">
        <v>0.6</v>
      </c>
      <c r="AH69">
        <v>22</v>
      </c>
      <c r="AI69">
        <v>3</v>
      </c>
      <c r="AJ69">
        <v>0.1</v>
      </c>
      <c r="AK69">
        <v>10</v>
      </c>
    </row>
    <row r="70" spans="1:37" hidden="1" x14ac:dyDescent="0.3">
      <c r="A70" t="s">
        <v>323</v>
      </c>
      <c r="B70" t="s">
        <v>324</v>
      </c>
      <c r="C70" s="1" t="str">
        <f t="shared" si="6"/>
        <v>12:0022</v>
      </c>
      <c r="D70" s="1" t="str">
        <f t="shared" si="7"/>
        <v>12:0035</v>
      </c>
      <c r="E70" t="s">
        <v>325</v>
      </c>
      <c r="F70" t="s">
        <v>326</v>
      </c>
      <c r="H70">
        <v>48.467705700000003</v>
      </c>
      <c r="I70">
        <v>-123.74630190000001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106</v>
      </c>
      <c r="N70">
        <v>69</v>
      </c>
      <c r="O70">
        <v>46</v>
      </c>
      <c r="P70">
        <v>55</v>
      </c>
      <c r="Q70">
        <v>-2</v>
      </c>
      <c r="R70">
        <v>20</v>
      </c>
      <c r="S70">
        <v>14</v>
      </c>
      <c r="T70">
        <v>303</v>
      </c>
      <c r="U70">
        <v>2.56</v>
      </c>
      <c r="V70">
        <v>0.2</v>
      </c>
      <c r="W70">
        <v>1</v>
      </c>
      <c r="X70">
        <v>65</v>
      </c>
      <c r="Y70">
        <v>133</v>
      </c>
      <c r="Z70">
        <v>-0.2</v>
      </c>
      <c r="AA70">
        <v>-0.2</v>
      </c>
      <c r="AB70">
        <v>1</v>
      </c>
      <c r="AC70">
        <v>1</v>
      </c>
      <c r="AD70">
        <v>30</v>
      </c>
      <c r="AE70">
        <v>2</v>
      </c>
      <c r="AF70">
        <v>160</v>
      </c>
      <c r="AG70">
        <v>1</v>
      </c>
      <c r="AH70">
        <v>6.6</v>
      </c>
      <c r="AI70">
        <v>4</v>
      </c>
      <c r="AJ70">
        <v>0.1</v>
      </c>
      <c r="AK70">
        <v>10</v>
      </c>
    </row>
    <row r="71" spans="1:37" hidden="1" x14ac:dyDescent="0.3">
      <c r="A71" t="s">
        <v>327</v>
      </c>
      <c r="B71" t="s">
        <v>328</v>
      </c>
      <c r="C71" s="1" t="str">
        <f t="shared" si="6"/>
        <v>12:0022</v>
      </c>
      <c r="D71" s="1" t="str">
        <f t="shared" si="7"/>
        <v>12:0035</v>
      </c>
      <c r="E71" t="s">
        <v>329</v>
      </c>
      <c r="F71" t="s">
        <v>330</v>
      </c>
      <c r="H71">
        <v>48.463123799999998</v>
      </c>
      <c r="I71">
        <v>-123.8230817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111</v>
      </c>
      <c r="N71">
        <v>70</v>
      </c>
      <c r="O71">
        <v>50</v>
      </c>
      <c r="P71">
        <v>82</v>
      </c>
      <c r="Q71">
        <v>-2</v>
      </c>
      <c r="R71">
        <v>40</v>
      </c>
      <c r="S71">
        <v>25</v>
      </c>
      <c r="T71">
        <v>802</v>
      </c>
      <c r="U71">
        <v>3.67</v>
      </c>
      <c r="V71">
        <v>-0.2</v>
      </c>
      <c r="W71">
        <v>2</v>
      </c>
      <c r="X71">
        <v>82</v>
      </c>
      <c r="Y71">
        <v>178</v>
      </c>
      <c r="Z71">
        <v>-0.2</v>
      </c>
      <c r="AA71">
        <v>-0.2</v>
      </c>
      <c r="AB71">
        <v>1</v>
      </c>
      <c r="AC71">
        <v>1</v>
      </c>
      <c r="AD71">
        <v>38</v>
      </c>
      <c r="AE71">
        <v>1</v>
      </c>
      <c r="AF71">
        <v>110</v>
      </c>
      <c r="AG71">
        <v>0.6</v>
      </c>
      <c r="AH71">
        <v>5.8</v>
      </c>
      <c r="AI71">
        <v>1</v>
      </c>
      <c r="AJ71">
        <v>0.1</v>
      </c>
      <c r="AK71">
        <v>10</v>
      </c>
    </row>
    <row r="72" spans="1:37" hidden="1" x14ac:dyDescent="0.3">
      <c r="A72" t="s">
        <v>331</v>
      </c>
      <c r="B72" t="s">
        <v>332</v>
      </c>
      <c r="C72" s="1" t="str">
        <f t="shared" si="6"/>
        <v>12:0022</v>
      </c>
      <c r="D72" s="1" t="str">
        <f t="shared" si="7"/>
        <v>12:0035</v>
      </c>
      <c r="E72" t="s">
        <v>333</v>
      </c>
      <c r="F72" t="s">
        <v>334</v>
      </c>
      <c r="H72">
        <v>48.460261699999997</v>
      </c>
      <c r="I72">
        <v>-123.8576918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125</v>
      </c>
      <c r="N72">
        <v>71</v>
      </c>
      <c r="O72">
        <v>44</v>
      </c>
      <c r="P72">
        <v>54</v>
      </c>
      <c r="Q72">
        <v>-2</v>
      </c>
      <c r="R72">
        <v>29</v>
      </c>
      <c r="S72">
        <v>19</v>
      </c>
      <c r="T72">
        <v>503</v>
      </c>
      <c r="U72">
        <v>3</v>
      </c>
      <c r="V72">
        <v>-0.2</v>
      </c>
      <c r="W72">
        <v>1</v>
      </c>
      <c r="X72">
        <v>84</v>
      </c>
      <c r="Y72">
        <v>160</v>
      </c>
      <c r="Z72">
        <v>-0.2</v>
      </c>
      <c r="AA72">
        <v>-0.2</v>
      </c>
      <c r="AB72">
        <v>1</v>
      </c>
      <c r="AC72">
        <v>1</v>
      </c>
      <c r="AD72">
        <v>35</v>
      </c>
      <c r="AE72">
        <v>1</v>
      </c>
      <c r="AF72">
        <v>160</v>
      </c>
      <c r="AG72">
        <v>1</v>
      </c>
      <c r="AH72">
        <v>6.8</v>
      </c>
      <c r="AI72">
        <v>7</v>
      </c>
      <c r="AJ72">
        <v>0.1</v>
      </c>
      <c r="AK72">
        <v>10</v>
      </c>
    </row>
    <row r="73" spans="1:37" hidden="1" x14ac:dyDescent="0.3">
      <c r="A73" t="s">
        <v>335</v>
      </c>
      <c r="B73" t="s">
        <v>336</v>
      </c>
      <c r="C73" s="1" t="str">
        <f t="shared" si="6"/>
        <v>12:0022</v>
      </c>
      <c r="D73" s="1" t="str">
        <f t="shared" si="7"/>
        <v>12:0035</v>
      </c>
      <c r="E73" t="s">
        <v>337</v>
      </c>
      <c r="F73" t="s">
        <v>338</v>
      </c>
      <c r="H73">
        <v>48.734560000000002</v>
      </c>
      <c r="I73">
        <v>-123.83711030000001</v>
      </c>
      <c r="J73" s="1" t="str">
        <f t="shared" si="8"/>
        <v>NGR bulk stream sediment</v>
      </c>
      <c r="K73" s="1" t="str">
        <f t="shared" si="9"/>
        <v>&lt;177 micron (NGR)</v>
      </c>
      <c r="L73">
        <v>5</v>
      </c>
      <c r="M73" t="s">
        <v>116</v>
      </c>
      <c r="N73">
        <v>72</v>
      </c>
      <c r="O73">
        <v>35</v>
      </c>
      <c r="P73">
        <v>21</v>
      </c>
      <c r="Q73">
        <v>-2</v>
      </c>
      <c r="R73">
        <v>19</v>
      </c>
      <c r="S73">
        <v>8</v>
      </c>
      <c r="T73">
        <v>247</v>
      </c>
      <c r="U73">
        <v>2.04</v>
      </c>
      <c r="V73">
        <v>0.2</v>
      </c>
      <c r="W73">
        <v>1</v>
      </c>
      <c r="X73">
        <v>45</v>
      </c>
      <c r="Y73">
        <v>98</v>
      </c>
      <c r="Z73">
        <v>-0.2</v>
      </c>
      <c r="AA73">
        <v>0.3</v>
      </c>
      <c r="AB73">
        <v>1</v>
      </c>
      <c r="AC73">
        <v>4</v>
      </c>
      <c r="AD73">
        <v>53</v>
      </c>
      <c r="AE73">
        <v>2</v>
      </c>
      <c r="AF73">
        <v>180</v>
      </c>
      <c r="AG73">
        <v>1.7</v>
      </c>
      <c r="AH73">
        <v>3.4</v>
      </c>
      <c r="AI73">
        <v>5</v>
      </c>
      <c r="AJ73">
        <v>0.1</v>
      </c>
      <c r="AK73">
        <v>10</v>
      </c>
    </row>
    <row r="74" spans="1:37" hidden="1" x14ac:dyDescent="0.3">
      <c r="A74" t="s">
        <v>339</v>
      </c>
      <c r="B74" t="s">
        <v>340</v>
      </c>
      <c r="C74" s="1" t="str">
        <f t="shared" si="6"/>
        <v>12:0022</v>
      </c>
      <c r="D74" s="1" t="str">
        <f t="shared" si="7"/>
        <v>12:0035</v>
      </c>
      <c r="E74" t="s">
        <v>337</v>
      </c>
      <c r="F74" t="s">
        <v>341</v>
      </c>
      <c r="H74">
        <v>48.734560000000002</v>
      </c>
      <c r="I74">
        <v>-123.83711030000001</v>
      </c>
      <c r="J74" s="1" t="str">
        <f t="shared" si="8"/>
        <v>NGR bulk stream sediment</v>
      </c>
      <c r="K74" s="1" t="str">
        <f t="shared" si="9"/>
        <v>&lt;177 micron (NGR)</v>
      </c>
      <c r="L74">
        <v>5</v>
      </c>
      <c r="M74" t="s">
        <v>120</v>
      </c>
      <c r="N74">
        <v>73</v>
      </c>
      <c r="O74">
        <v>36</v>
      </c>
      <c r="P74">
        <v>22</v>
      </c>
      <c r="Q74">
        <v>2</v>
      </c>
      <c r="R74">
        <v>20</v>
      </c>
      <c r="S74">
        <v>9</v>
      </c>
      <c r="T74">
        <v>274</v>
      </c>
      <c r="U74">
        <v>2.0299999999999998</v>
      </c>
      <c r="V74">
        <v>0.2</v>
      </c>
      <c r="W74">
        <v>1</v>
      </c>
      <c r="X74">
        <v>48</v>
      </c>
      <c r="Y74">
        <v>102</v>
      </c>
      <c r="Z74">
        <v>-0.2</v>
      </c>
      <c r="AA74">
        <v>0.3</v>
      </c>
      <c r="AB74">
        <v>1</v>
      </c>
      <c r="AC74">
        <v>5</v>
      </c>
      <c r="AD74">
        <v>51</v>
      </c>
      <c r="AE74">
        <v>1</v>
      </c>
      <c r="AF74">
        <v>150</v>
      </c>
      <c r="AG74">
        <v>1.9</v>
      </c>
      <c r="AH74">
        <v>4.5999999999999996</v>
      </c>
      <c r="AI74">
        <v>68</v>
      </c>
      <c r="AJ74">
        <v>0.1</v>
      </c>
      <c r="AK74">
        <v>10</v>
      </c>
    </row>
    <row r="75" spans="1:37" hidden="1" x14ac:dyDescent="0.3">
      <c r="A75" t="s">
        <v>342</v>
      </c>
      <c r="B75" t="s">
        <v>343</v>
      </c>
      <c r="C75" s="1" t="str">
        <f t="shared" si="6"/>
        <v>12:0022</v>
      </c>
      <c r="D75" s="1" t="str">
        <f t="shared" si="7"/>
        <v>12:0035</v>
      </c>
      <c r="E75" t="s">
        <v>344</v>
      </c>
      <c r="F75" t="s">
        <v>345</v>
      </c>
      <c r="H75">
        <v>48.689871400000001</v>
      </c>
      <c r="I75">
        <v>-123.72864850000001</v>
      </c>
      <c r="J75" s="1" t="str">
        <f t="shared" si="8"/>
        <v>NGR bulk stream sediment</v>
      </c>
      <c r="K75" s="1" t="str">
        <f t="shared" si="9"/>
        <v>&lt;177 micron (NGR)</v>
      </c>
      <c r="L75">
        <v>5</v>
      </c>
      <c r="M75" t="s">
        <v>41</v>
      </c>
      <c r="N75">
        <v>74</v>
      </c>
      <c r="O75">
        <v>52</v>
      </c>
      <c r="P75">
        <v>20</v>
      </c>
      <c r="Q75">
        <v>-2</v>
      </c>
      <c r="R75">
        <v>24</v>
      </c>
      <c r="S75">
        <v>10</v>
      </c>
      <c r="T75">
        <v>322</v>
      </c>
      <c r="U75">
        <v>2.58</v>
      </c>
      <c r="V75">
        <v>-0.2</v>
      </c>
      <c r="W75">
        <v>2</v>
      </c>
      <c r="X75">
        <v>49</v>
      </c>
      <c r="Y75">
        <v>76</v>
      </c>
      <c r="Z75">
        <v>-0.2</v>
      </c>
      <c r="AA75">
        <v>0.4</v>
      </c>
      <c r="AB75">
        <v>1</v>
      </c>
      <c r="AC75">
        <v>4</v>
      </c>
      <c r="AD75">
        <v>65</v>
      </c>
      <c r="AE75">
        <v>1</v>
      </c>
      <c r="AF75">
        <v>160</v>
      </c>
      <c r="AG75">
        <v>1.9</v>
      </c>
      <c r="AH75">
        <v>6.8</v>
      </c>
      <c r="AI75">
        <v>1</v>
      </c>
      <c r="AJ75">
        <v>0.1</v>
      </c>
      <c r="AK75">
        <v>10</v>
      </c>
    </row>
    <row r="76" spans="1:37" hidden="1" x14ac:dyDescent="0.3">
      <c r="A76" t="s">
        <v>346</v>
      </c>
      <c r="B76" t="s">
        <v>347</v>
      </c>
      <c r="C76" s="1" t="str">
        <f t="shared" si="6"/>
        <v>12:0022</v>
      </c>
      <c r="D76" s="1" t="str">
        <f t="shared" si="7"/>
        <v>12:0035</v>
      </c>
      <c r="E76" t="s">
        <v>348</v>
      </c>
      <c r="F76" t="s">
        <v>349</v>
      </c>
      <c r="H76">
        <v>48.735117700000004</v>
      </c>
      <c r="I76">
        <v>-123.82968</v>
      </c>
      <c r="J76" s="1" t="str">
        <f t="shared" si="8"/>
        <v>NGR bulk stream sediment</v>
      </c>
      <c r="K76" s="1" t="str">
        <f t="shared" si="9"/>
        <v>&lt;177 micron (NGR)</v>
      </c>
      <c r="L76">
        <v>5</v>
      </c>
      <c r="M76" t="s">
        <v>46</v>
      </c>
      <c r="N76">
        <v>75</v>
      </c>
      <c r="O76">
        <v>32</v>
      </c>
      <c r="P76">
        <v>23</v>
      </c>
      <c r="Q76">
        <v>-2</v>
      </c>
      <c r="R76">
        <v>17</v>
      </c>
      <c r="S76">
        <v>9</v>
      </c>
      <c r="T76">
        <v>321</v>
      </c>
      <c r="U76">
        <v>2.17</v>
      </c>
      <c r="V76">
        <v>-0.2</v>
      </c>
      <c r="W76">
        <v>2</v>
      </c>
      <c r="X76">
        <v>53</v>
      </c>
      <c r="Y76">
        <v>79</v>
      </c>
      <c r="Z76">
        <v>-0.2</v>
      </c>
      <c r="AA76">
        <v>0.5</v>
      </c>
      <c r="AB76">
        <v>1</v>
      </c>
      <c r="AC76">
        <v>2</v>
      </c>
      <c r="AD76">
        <v>99</v>
      </c>
      <c r="AE76">
        <v>1</v>
      </c>
      <c r="AF76">
        <v>180</v>
      </c>
      <c r="AG76">
        <v>2.1</v>
      </c>
      <c r="AH76">
        <v>4</v>
      </c>
      <c r="AI76">
        <v>24</v>
      </c>
      <c r="AJ76">
        <v>0.1</v>
      </c>
      <c r="AK76">
        <v>10</v>
      </c>
    </row>
    <row r="77" spans="1:37" hidden="1" x14ac:dyDescent="0.3">
      <c r="A77" t="s">
        <v>350</v>
      </c>
      <c r="B77" t="s">
        <v>351</v>
      </c>
      <c r="C77" s="1" t="str">
        <f t="shared" si="6"/>
        <v>12:0022</v>
      </c>
      <c r="D77" s="1" t="str">
        <f t="shared" si="7"/>
        <v>12:0035</v>
      </c>
      <c r="E77" t="s">
        <v>352</v>
      </c>
      <c r="F77" t="s">
        <v>353</v>
      </c>
      <c r="H77">
        <v>48.754337599999999</v>
      </c>
      <c r="I77">
        <v>-123.8634912</v>
      </c>
      <c r="J77" s="1" t="str">
        <f t="shared" si="8"/>
        <v>NGR bulk stream sediment</v>
      </c>
      <c r="K77" s="1" t="str">
        <f t="shared" si="9"/>
        <v>&lt;177 micron (NGR)</v>
      </c>
      <c r="L77">
        <v>5</v>
      </c>
      <c r="M77" t="s">
        <v>51</v>
      </c>
      <c r="N77">
        <v>76</v>
      </c>
      <c r="O77">
        <v>36</v>
      </c>
      <c r="P77">
        <v>18</v>
      </c>
      <c r="Q77">
        <v>2</v>
      </c>
      <c r="R77">
        <v>17</v>
      </c>
      <c r="S77">
        <v>6</v>
      </c>
      <c r="T77">
        <v>285</v>
      </c>
      <c r="U77">
        <v>2.1</v>
      </c>
      <c r="V77">
        <v>0.2</v>
      </c>
      <c r="W77">
        <v>2</v>
      </c>
      <c r="X77">
        <v>39</v>
      </c>
      <c r="Y77">
        <v>78</v>
      </c>
      <c r="Z77">
        <v>-0.2</v>
      </c>
      <c r="AA77">
        <v>0.4</v>
      </c>
      <c r="AB77">
        <v>1</v>
      </c>
      <c r="AC77">
        <v>6</v>
      </c>
      <c r="AD77">
        <v>60</v>
      </c>
      <c r="AE77">
        <v>1</v>
      </c>
      <c r="AF77">
        <v>160</v>
      </c>
      <c r="AG77">
        <v>1.2</v>
      </c>
      <c r="AH77">
        <v>8.6</v>
      </c>
      <c r="AI77">
        <v>1</v>
      </c>
      <c r="AJ77">
        <v>0.1</v>
      </c>
      <c r="AK77">
        <v>10</v>
      </c>
    </row>
    <row r="78" spans="1:37" hidden="1" x14ac:dyDescent="0.3">
      <c r="A78" t="s">
        <v>354</v>
      </c>
      <c r="B78" t="s">
        <v>355</v>
      </c>
      <c r="C78" s="1" t="str">
        <f t="shared" si="6"/>
        <v>12:0022</v>
      </c>
      <c r="D78" s="1" t="str">
        <f t="shared" si="7"/>
        <v>12:0035</v>
      </c>
      <c r="E78" t="s">
        <v>356</v>
      </c>
      <c r="F78" t="s">
        <v>357</v>
      </c>
      <c r="H78">
        <v>48.754373000000001</v>
      </c>
      <c r="I78">
        <v>-123.9163176</v>
      </c>
      <c r="J78" s="1" t="str">
        <f t="shared" si="8"/>
        <v>NGR bulk stream sediment</v>
      </c>
      <c r="K78" s="1" t="str">
        <f t="shared" si="9"/>
        <v>&lt;177 micron (NGR)</v>
      </c>
      <c r="L78">
        <v>5</v>
      </c>
      <c r="M78" t="s">
        <v>56</v>
      </c>
      <c r="N78">
        <v>77</v>
      </c>
      <c r="O78">
        <v>37</v>
      </c>
      <c r="P78">
        <v>31</v>
      </c>
      <c r="Q78">
        <v>-2</v>
      </c>
      <c r="R78">
        <v>19</v>
      </c>
      <c r="S78">
        <v>10</v>
      </c>
      <c r="T78">
        <v>396</v>
      </c>
      <c r="U78">
        <v>2.09</v>
      </c>
      <c r="V78">
        <v>-0.2</v>
      </c>
      <c r="W78">
        <v>3</v>
      </c>
      <c r="X78">
        <v>48</v>
      </c>
      <c r="Y78">
        <v>96</v>
      </c>
      <c r="Z78">
        <v>-0.2</v>
      </c>
      <c r="AA78">
        <v>0.3</v>
      </c>
      <c r="AB78">
        <v>1</v>
      </c>
      <c r="AC78">
        <v>2</v>
      </c>
      <c r="AD78">
        <v>62</v>
      </c>
      <c r="AE78">
        <v>1</v>
      </c>
      <c r="AF78">
        <v>150</v>
      </c>
      <c r="AG78">
        <v>3.1</v>
      </c>
      <c r="AH78">
        <v>4.4000000000000004</v>
      </c>
      <c r="AI78">
        <v>4</v>
      </c>
      <c r="AJ78">
        <v>0.1</v>
      </c>
      <c r="AK78">
        <v>10</v>
      </c>
    </row>
    <row r="79" spans="1:37" hidden="1" x14ac:dyDescent="0.3">
      <c r="A79" t="s">
        <v>358</v>
      </c>
      <c r="B79" t="s">
        <v>359</v>
      </c>
      <c r="C79" s="1" t="str">
        <f t="shared" si="6"/>
        <v>12:0022</v>
      </c>
      <c r="D79" s="1" t="str">
        <f t="shared" si="7"/>
        <v>12:0035</v>
      </c>
      <c r="E79" t="s">
        <v>360</v>
      </c>
      <c r="F79" t="s">
        <v>361</v>
      </c>
      <c r="H79">
        <v>48.779586299999998</v>
      </c>
      <c r="I79">
        <v>-123.9792827</v>
      </c>
      <c r="J79" s="1" t="str">
        <f t="shared" si="8"/>
        <v>NGR bulk stream sediment</v>
      </c>
      <c r="K79" s="1" t="str">
        <f t="shared" si="9"/>
        <v>&lt;177 micron (NGR)</v>
      </c>
      <c r="L79">
        <v>5</v>
      </c>
      <c r="M79" t="s">
        <v>61</v>
      </c>
      <c r="N79">
        <v>78</v>
      </c>
      <c r="O79">
        <v>49</v>
      </c>
      <c r="P79">
        <v>76</v>
      </c>
      <c r="Q79">
        <v>3</v>
      </c>
      <c r="R79">
        <v>27</v>
      </c>
      <c r="S79">
        <v>17</v>
      </c>
      <c r="T79">
        <v>526</v>
      </c>
      <c r="U79">
        <v>3.46</v>
      </c>
      <c r="V79">
        <v>0.2</v>
      </c>
      <c r="W79">
        <v>2</v>
      </c>
      <c r="X79">
        <v>75</v>
      </c>
      <c r="Y79">
        <v>102</v>
      </c>
      <c r="Z79">
        <v>-0.2</v>
      </c>
      <c r="AA79">
        <v>0.4</v>
      </c>
      <c r="AB79">
        <v>1</v>
      </c>
      <c r="AC79">
        <v>3</v>
      </c>
      <c r="AD79">
        <v>115</v>
      </c>
      <c r="AE79">
        <v>1</v>
      </c>
      <c r="AF79">
        <v>150</v>
      </c>
      <c r="AG79">
        <v>0.5</v>
      </c>
      <c r="AH79">
        <v>17.399999999999999</v>
      </c>
      <c r="AI79">
        <v>3</v>
      </c>
      <c r="AJ79">
        <v>0.1</v>
      </c>
      <c r="AK79">
        <v>10</v>
      </c>
    </row>
    <row r="80" spans="1:37" hidden="1" x14ac:dyDescent="0.3">
      <c r="A80" t="s">
        <v>362</v>
      </c>
      <c r="B80" t="s">
        <v>363</v>
      </c>
      <c r="C80" s="1" t="str">
        <f t="shared" si="6"/>
        <v>12:0022</v>
      </c>
      <c r="D80" s="1" t="str">
        <f t="shared" si="7"/>
        <v>12:0035</v>
      </c>
      <c r="E80" t="s">
        <v>364</v>
      </c>
      <c r="F80" t="s">
        <v>365</v>
      </c>
      <c r="H80">
        <v>48.781766699999999</v>
      </c>
      <c r="I80">
        <v>-123.9209273</v>
      </c>
      <c r="J80" s="1" t="str">
        <f t="shared" si="8"/>
        <v>NGR bulk stream sediment</v>
      </c>
      <c r="K80" s="1" t="str">
        <f t="shared" si="9"/>
        <v>&lt;177 micron (NGR)</v>
      </c>
      <c r="L80">
        <v>5</v>
      </c>
      <c r="M80" t="s">
        <v>66</v>
      </c>
      <c r="N80">
        <v>79</v>
      </c>
      <c r="O80">
        <v>69</v>
      </c>
      <c r="P80">
        <v>27</v>
      </c>
      <c r="Q80">
        <v>-2</v>
      </c>
      <c r="R80">
        <v>18</v>
      </c>
      <c r="S80">
        <v>12</v>
      </c>
      <c r="T80">
        <v>1400</v>
      </c>
      <c r="U80">
        <v>2.73</v>
      </c>
      <c r="V80">
        <v>-0.2</v>
      </c>
      <c r="W80">
        <v>2</v>
      </c>
      <c r="X80">
        <v>59</v>
      </c>
      <c r="Y80">
        <v>95</v>
      </c>
      <c r="Z80">
        <v>-0.2</v>
      </c>
      <c r="AA80">
        <v>0.2</v>
      </c>
      <c r="AB80">
        <v>1</v>
      </c>
      <c r="AC80">
        <v>3</v>
      </c>
      <c r="AD80">
        <v>63</v>
      </c>
      <c r="AE80">
        <v>1</v>
      </c>
      <c r="AF80">
        <v>130</v>
      </c>
      <c r="AG80">
        <v>1.3</v>
      </c>
      <c r="AH80">
        <v>8.1999999999999993</v>
      </c>
      <c r="AI80">
        <v>2</v>
      </c>
      <c r="AJ80">
        <v>0.1</v>
      </c>
      <c r="AK80">
        <v>10</v>
      </c>
    </row>
    <row r="81" spans="1:37" hidden="1" x14ac:dyDescent="0.3">
      <c r="A81" t="s">
        <v>366</v>
      </c>
      <c r="B81" t="s">
        <v>367</v>
      </c>
      <c r="C81" s="1" t="str">
        <f t="shared" si="6"/>
        <v>12:0022</v>
      </c>
      <c r="D81" s="1" t="str">
        <f t="shared" si="7"/>
        <v>12:0035</v>
      </c>
      <c r="E81" t="s">
        <v>368</v>
      </c>
      <c r="F81" t="s">
        <v>369</v>
      </c>
      <c r="H81">
        <v>48.802993000000001</v>
      </c>
      <c r="I81">
        <v>-123.8574758</v>
      </c>
      <c r="J81" s="1" t="str">
        <f t="shared" si="8"/>
        <v>NGR bulk stream sediment</v>
      </c>
      <c r="K81" s="1" t="str">
        <f t="shared" si="9"/>
        <v>&lt;177 micron (NGR)</v>
      </c>
      <c r="L81">
        <v>5</v>
      </c>
      <c r="M81" t="s">
        <v>71</v>
      </c>
      <c r="N81">
        <v>80</v>
      </c>
      <c r="O81">
        <v>70</v>
      </c>
      <c r="P81">
        <v>27</v>
      </c>
      <c r="Q81">
        <v>7</v>
      </c>
      <c r="R81">
        <v>35</v>
      </c>
      <c r="S81">
        <v>13</v>
      </c>
      <c r="T81">
        <v>676</v>
      </c>
      <c r="U81">
        <v>3.25</v>
      </c>
      <c r="V81">
        <v>0.2</v>
      </c>
      <c r="W81">
        <v>3</v>
      </c>
      <c r="X81">
        <v>46</v>
      </c>
      <c r="Y81">
        <v>80</v>
      </c>
      <c r="Z81">
        <v>0.3</v>
      </c>
      <c r="AA81">
        <v>0.5</v>
      </c>
      <c r="AB81">
        <v>1</v>
      </c>
      <c r="AC81">
        <v>7</v>
      </c>
      <c r="AD81">
        <v>82</v>
      </c>
      <c r="AE81">
        <v>1</v>
      </c>
      <c r="AF81">
        <v>180</v>
      </c>
      <c r="AG81">
        <v>1.4</v>
      </c>
      <c r="AH81">
        <v>8</v>
      </c>
      <c r="AI81">
        <v>1</v>
      </c>
      <c r="AJ81">
        <v>0.1</v>
      </c>
      <c r="AK81">
        <v>10</v>
      </c>
    </row>
    <row r="82" spans="1:37" hidden="1" x14ac:dyDescent="0.3">
      <c r="A82" t="s">
        <v>370</v>
      </c>
      <c r="B82" t="s">
        <v>371</v>
      </c>
      <c r="C82" s="1" t="str">
        <f t="shared" si="6"/>
        <v>12:0022</v>
      </c>
      <c r="D82" s="1" t="str">
        <f t="shared" si="7"/>
        <v>12:0035</v>
      </c>
      <c r="E82" t="s">
        <v>372</v>
      </c>
      <c r="F82" t="s">
        <v>373</v>
      </c>
      <c r="H82">
        <v>48.797334399999997</v>
      </c>
      <c r="I82">
        <v>-123.8190172</v>
      </c>
      <c r="J82" s="1" t="str">
        <f t="shared" si="8"/>
        <v>NGR bulk stream sediment</v>
      </c>
      <c r="K82" s="1" t="str">
        <f t="shared" si="9"/>
        <v>&lt;177 micron (NGR)</v>
      </c>
      <c r="L82">
        <v>5</v>
      </c>
      <c r="M82" t="s">
        <v>76</v>
      </c>
      <c r="N82">
        <v>81</v>
      </c>
      <c r="O82">
        <v>44</v>
      </c>
      <c r="P82">
        <v>17</v>
      </c>
      <c r="Q82">
        <v>4</v>
      </c>
      <c r="R82">
        <v>19</v>
      </c>
      <c r="S82">
        <v>9</v>
      </c>
      <c r="T82">
        <v>810</v>
      </c>
      <c r="U82">
        <v>2.46</v>
      </c>
      <c r="V82">
        <v>0.2</v>
      </c>
      <c r="W82">
        <v>2</v>
      </c>
      <c r="X82">
        <v>41</v>
      </c>
      <c r="Y82">
        <v>72</v>
      </c>
      <c r="Z82">
        <v>-0.2</v>
      </c>
      <c r="AA82">
        <v>0.3</v>
      </c>
      <c r="AB82">
        <v>1</v>
      </c>
      <c r="AC82">
        <v>2</v>
      </c>
      <c r="AD82">
        <v>71</v>
      </c>
      <c r="AE82">
        <v>1</v>
      </c>
      <c r="AF82">
        <v>160</v>
      </c>
      <c r="AG82">
        <v>1.2</v>
      </c>
      <c r="AH82">
        <v>13.4</v>
      </c>
      <c r="AI82">
        <v>2</v>
      </c>
      <c r="AJ82">
        <v>0.1</v>
      </c>
      <c r="AK82">
        <v>10</v>
      </c>
    </row>
    <row r="83" spans="1:37" hidden="1" x14ac:dyDescent="0.3">
      <c r="A83" t="s">
        <v>374</v>
      </c>
      <c r="B83" t="s">
        <v>375</v>
      </c>
      <c r="C83" s="1" t="str">
        <f t="shared" si="6"/>
        <v>12:0022</v>
      </c>
      <c r="D83" s="1" t="str">
        <f t="shared" si="7"/>
        <v>12:0035</v>
      </c>
      <c r="E83" t="s">
        <v>376</v>
      </c>
      <c r="F83" t="s">
        <v>377</v>
      </c>
      <c r="H83">
        <v>48.828123900000001</v>
      </c>
      <c r="I83">
        <v>-123.88088999999999</v>
      </c>
      <c r="J83" s="1" t="str">
        <f t="shared" si="8"/>
        <v>NGR bulk stream sediment</v>
      </c>
      <c r="K83" s="1" t="str">
        <f t="shared" si="9"/>
        <v>&lt;177 micron (NGR)</v>
      </c>
      <c r="L83">
        <v>5</v>
      </c>
      <c r="M83" t="s">
        <v>81</v>
      </c>
      <c r="N83">
        <v>82</v>
      </c>
      <c r="O83">
        <v>45</v>
      </c>
      <c r="P83">
        <v>27</v>
      </c>
      <c r="Q83">
        <v>2</v>
      </c>
      <c r="R83">
        <v>26</v>
      </c>
      <c r="S83">
        <v>11</v>
      </c>
      <c r="T83">
        <v>673</v>
      </c>
      <c r="U83">
        <v>2.35</v>
      </c>
      <c r="V83">
        <v>-0.2</v>
      </c>
      <c r="W83">
        <v>2</v>
      </c>
      <c r="X83">
        <v>43</v>
      </c>
      <c r="Y83">
        <v>74</v>
      </c>
      <c r="Z83">
        <v>-0.2</v>
      </c>
      <c r="AA83">
        <v>0.3</v>
      </c>
      <c r="AB83">
        <v>1</v>
      </c>
      <c r="AC83">
        <v>4</v>
      </c>
      <c r="AD83">
        <v>57</v>
      </c>
      <c r="AE83">
        <v>2</v>
      </c>
      <c r="AF83">
        <v>190</v>
      </c>
      <c r="AG83">
        <v>1.4</v>
      </c>
      <c r="AH83">
        <v>9.6</v>
      </c>
      <c r="AI83">
        <v>3</v>
      </c>
      <c r="AJ83">
        <v>0.1</v>
      </c>
      <c r="AK83">
        <v>10</v>
      </c>
    </row>
    <row r="84" spans="1:37" hidden="1" x14ac:dyDescent="0.3">
      <c r="A84" t="s">
        <v>378</v>
      </c>
      <c r="B84" t="s">
        <v>379</v>
      </c>
      <c r="C84" s="1" t="str">
        <f t="shared" si="6"/>
        <v>12:0022</v>
      </c>
      <c r="D84" s="1" t="str">
        <f t="shared" si="7"/>
        <v>12:0035</v>
      </c>
      <c r="E84" t="s">
        <v>380</v>
      </c>
      <c r="F84" t="s">
        <v>381</v>
      </c>
      <c r="H84">
        <v>48.8302148</v>
      </c>
      <c r="I84">
        <v>-123.90250949999999</v>
      </c>
      <c r="J84" s="1" t="str">
        <f t="shared" si="8"/>
        <v>NGR bulk stream sediment</v>
      </c>
      <c r="K84" s="1" t="str">
        <f t="shared" si="9"/>
        <v>&lt;177 micron (NGR)</v>
      </c>
      <c r="L84">
        <v>5</v>
      </c>
      <c r="M84" t="s">
        <v>86</v>
      </c>
      <c r="N84">
        <v>83</v>
      </c>
      <c r="O84">
        <v>51</v>
      </c>
      <c r="P84">
        <v>27</v>
      </c>
      <c r="Q84">
        <v>2</v>
      </c>
      <c r="R84">
        <v>23</v>
      </c>
      <c r="S84">
        <v>13</v>
      </c>
      <c r="T84">
        <v>533</v>
      </c>
      <c r="U84">
        <v>2.2200000000000002</v>
      </c>
      <c r="V84">
        <v>-0.2</v>
      </c>
      <c r="W84">
        <v>1</v>
      </c>
      <c r="X84">
        <v>45</v>
      </c>
      <c r="Y84">
        <v>79</v>
      </c>
      <c r="Z84">
        <v>-0.2</v>
      </c>
      <c r="AA84">
        <v>0.2</v>
      </c>
      <c r="AB84">
        <v>1</v>
      </c>
      <c r="AC84">
        <v>2</v>
      </c>
      <c r="AD84">
        <v>53</v>
      </c>
      <c r="AE84">
        <v>2</v>
      </c>
      <c r="AF84">
        <v>180</v>
      </c>
      <c r="AG84">
        <v>1.4</v>
      </c>
      <c r="AH84">
        <v>9</v>
      </c>
      <c r="AI84">
        <v>3</v>
      </c>
      <c r="AJ84">
        <v>0.1</v>
      </c>
      <c r="AK84">
        <v>10</v>
      </c>
    </row>
    <row r="85" spans="1:37" hidden="1" x14ac:dyDescent="0.3">
      <c r="A85" t="s">
        <v>382</v>
      </c>
      <c r="B85" t="s">
        <v>383</v>
      </c>
      <c r="C85" s="1" t="str">
        <f t="shared" si="6"/>
        <v>12:0022</v>
      </c>
      <c r="D85" s="1" t="str">
        <f t="shared" si="7"/>
        <v>12:0035</v>
      </c>
      <c r="E85" t="s">
        <v>384</v>
      </c>
      <c r="F85" t="s">
        <v>385</v>
      </c>
      <c r="H85">
        <v>48.845844499999998</v>
      </c>
      <c r="I85">
        <v>-123.9470859</v>
      </c>
      <c r="J85" s="1" t="str">
        <f t="shared" si="8"/>
        <v>NGR bulk stream sediment</v>
      </c>
      <c r="K85" s="1" t="str">
        <f t="shared" si="9"/>
        <v>&lt;177 micron (NGR)</v>
      </c>
      <c r="L85">
        <v>5</v>
      </c>
      <c r="M85" t="s">
        <v>91</v>
      </c>
      <c r="N85">
        <v>84</v>
      </c>
      <c r="O85">
        <v>46</v>
      </c>
      <c r="P85">
        <v>33</v>
      </c>
      <c r="Q85">
        <v>3</v>
      </c>
      <c r="R85">
        <v>19</v>
      </c>
      <c r="S85">
        <v>12</v>
      </c>
      <c r="T85">
        <v>591</v>
      </c>
      <c r="U85">
        <v>2.74</v>
      </c>
      <c r="V85">
        <v>-0.2</v>
      </c>
      <c r="W85">
        <v>2</v>
      </c>
      <c r="X85">
        <v>51</v>
      </c>
      <c r="Y85">
        <v>75</v>
      </c>
      <c r="Z85">
        <v>0.2</v>
      </c>
      <c r="AA85">
        <v>0.3</v>
      </c>
      <c r="AB85">
        <v>1</v>
      </c>
      <c r="AC85">
        <v>4</v>
      </c>
      <c r="AD85">
        <v>65</v>
      </c>
      <c r="AE85">
        <v>1</v>
      </c>
      <c r="AF85">
        <v>300</v>
      </c>
      <c r="AG85">
        <v>1.4</v>
      </c>
      <c r="AH85">
        <v>16</v>
      </c>
      <c r="AI85">
        <v>25</v>
      </c>
      <c r="AJ85">
        <v>0.1</v>
      </c>
      <c r="AK85">
        <v>10</v>
      </c>
    </row>
    <row r="86" spans="1:37" hidden="1" x14ac:dyDescent="0.3">
      <c r="A86" t="s">
        <v>386</v>
      </c>
      <c r="B86" t="s">
        <v>387</v>
      </c>
      <c r="C86" s="1" t="str">
        <f t="shared" si="6"/>
        <v>12:0022</v>
      </c>
      <c r="D86" s="1" t="str">
        <f t="shared" si="7"/>
        <v>12:0035</v>
      </c>
      <c r="E86" t="s">
        <v>388</v>
      </c>
      <c r="F86" t="s">
        <v>389</v>
      </c>
      <c r="H86">
        <v>48.857288500000003</v>
      </c>
      <c r="I86">
        <v>-123.808598</v>
      </c>
      <c r="J86" s="1" t="str">
        <f t="shared" si="8"/>
        <v>NGR bulk stream sediment</v>
      </c>
      <c r="K86" s="1" t="str">
        <f t="shared" si="9"/>
        <v>&lt;177 micron (NGR)</v>
      </c>
      <c r="L86">
        <v>5</v>
      </c>
      <c r="M86" t="s">
        <v>96</v>
      </c>
      <c r="N86">
        <v>85</v>
      </c>
      <c r="O86">
        <v>66</v>
      </c>
      <c r="P86">
        <v>36</v>
      </c>
      <c r="Q86">
        <v>5</v>
      </c>
      <c r="R86">
        <v>31</v>
      </c>
      <c r="S86">
        <v>15</v>
      </c>
      <c r="T86">
        <v>479</v>
      </c>
      <c r="U86">
        <v>2.91</v>
      </c>
      <c r="V86">
        <v>0.2</v>
      </c>
      <c r="W86">
        <v>2</v>
      </c>
      <c r="X86">
        <v>50</v>
      </c>
      <c r="Y86">
        <v>87</v>
      </c>
      <c r="Z86">
        <v>0.2</v>
      </c>
      <c r="AA86">
        <v>0.5</v>
      </c>
      <c r="AB86">
        <v>1</v>
      </c>
      <c r="AC86">
        <v>6</v>
      </c>
      <c r="AD86">
        <v>84</v>
      </c>
      <c r="AE86">
        <v>2</v>
      </c>
      <c r="AF86">
        <v>210</v>
      </c>
      <c r="AG86">
        <v>1.8</v>
      </c>
      <c r="AH86">
        <v>9</v>
      </c>
      <c r="AI86">
        <v>3</v>
      </c>
      <c r="AJ86">
        <v>0.1</v>
      </c>
      <c r="AK86">
        <v>10</v>
      </c>
    </row>
    <row r="87" spans="1:37" hidden="1" x14ac:dyDescent="0.3">
      <c r="A87" t="s">
        <v>390</v>
      </c>
      <c r="B87" t="s">
        <v>391</v>
      </c>
      <c r="C87" s="1" t="str">
        <f t="shared" si="6"/>
        <v>12:0022</v>
      </c>
      <c r="D87" s="1" t="str">
        <f t="shared" si="7"/>
        <v>12:0035</v>
      </c>
      <c r="E87" t="s">
        <v>392</v>
      </c>
      <c r="F87" t="s">
        <v>393</v>
      </c>
      <c r="H87">
        <v>48.811759500000001</v>
      </c>
      <c r="I87">
        <v>-123.7756778</v>
      </c>
      <c r="J87" s="1" t="str">
        <f t="shared" si="8"/>
        <v>NGR bulk stream sediment</v>
      </c>
      <c r="K87" s="1" t="str">
        <f t="shared" si="9"/>
        <v>&lt;177 micron (NGR)</v>
      </c>
      <c r="L87">
        <v>5</v>
      </c>
      <c r="M87" t="s">
        <v>101</v>
      </c>
      <c r="N87">
        <v>86</v>
      </c>
      <c r="O87">
        <v>61</v>
      </c>
      <c r="P87">
        <v>28</v>
      </c>
      <c r="Q87">
        <v>5</v>
      </c>
      <c r="R87">
        <v>27</v>
      </c>
      <c r="S87">
        <v>13</v>
      </c>
      <c r="T87">
        <v>785</v>
      </c>
      <c r="U87">
        <v>2.77</v>
      </c>
      <c r="V87">
        <v>0.3</v>
      </c>
      <c r="W87">
        <v>1</v>
      </c>
      <c r="X87">
        <v>42</v>
      </c>
      <c r="Y87">
        <v>81</v>
      </c>
      <c r="Z87">
        <v>0.2</v>
      </c>
      <c r="AA87">
        <v>0.3</v>
      </c>
      <c r="AB87">
        <v>1</v>
      </c>
      <c r="AC87">
        <v>3</v>
      </c>
      <c r="AD87">
        <v>66</v>
      </c>
      <c r="AE87">
        <v>1</v>
      </c>
      <c r="AF87">
        <v>190</v>
      </c>
      <c r="AG87">
        <v>1.4</v>
      </c>
      <c r="AH87">
        <v>14.4</v>
      </c>
      <c r="AI87">
        <v>3</v>
      </c>
      <c r="AJ87">
        <v>0.2</v>
      </c>
      <c r="AK87">
        <v>10</v>
      </c>
    </row>
    <row r="88" spans="1:37" hidden="1" x14ac:dyDescent="0.3">
      <c r="A88" t="s">
        <v>394</v>
      </c>
      <c r="B88" t="s">
        <v>395</v>
      </c>
      <c r="C88" s="1" t="str">
        <f t="shared" si="6"/>
        <v>12:0022</v>
      </c>
      <c r="D88" s="1" t="str">
        <f t="shared" si="7"/>
        <v>12:0035</v>
      </c>
      <c r="E88" t="s">
        <v>396</v>
      </c>
      <c r="F88" t="s">
        <v>397</v>
      </c>
      <c r="H88">
        <v>48.844932399999998</v>
      </c>
      <c r="I88">
        <v>-123.7352065</v>
      </c>
      <c r="J88" s="1" t="str">
        <f t="shared" si="8"/>
        <v>NGR bulk stream sediment</v>
      </c>
      <c r="K88" s="1" t="str">
        <f t="shared" si="9"/>
        <v>&lt;177 micron (NGR)</v>
      </c>
      <c r="L88">
        <v>5</v>
      </c>
      <c r="M88" t="s">
        <v>106</v>
      </c>
      <c r="N88">
        <v>87</v>
      </c>
      <c r="O88">
        <v>42</v>
      </c>
      <c r="P88">
        <v>40</v>
      </c>
      <c r="Q88">
        <v>3</v>
      </c>
      <c r="R88">
        <v>21</v>
      </c>
      <c r="S88">
        <v>11</v>
      </c>
      <c r="T88">
        <v>336</v>
      </c>
      <c r="U88">
        <v>2.4500000000000002</v>
      </c>
      <c r="V88">
        <v>0.2</v>
      </c>
      <c r="W88">
        <v>2</v>
      </c>
      <c r="X88">
        <v>51</v>
      </c>
      <c r="Y88">
        <v>112</v>
      </c>
      <c r="Z88">
        <v>-0.2</v>
      </c>
      <c r="AA88">
        <v>0.3</v>
      </c>
      <c r="AB88">
        <v>1</v>
      </c>
      <c r="AC88">
        <v>3</v>
      </c>
      <c r="AD88">
        <v>35</v>
      </c>
      <c r="AE88">
        <v>2</v>
      </c>
      <c r="AF88">
        <v>160</v>
      </c>
      <c r="AG88">
        <v>2</v>
      </c>
      <c r="AH88">
        <v>6.8</v>
      </c>
      <c r="AI88">
        <v>5</v>
      </c>
      <c r="AJ88">
        <v>0.1</v>
      </c>
      <c r="AK88">
        <v>10</v>
      </c>
    </row>
    <row r="89" spans="1:37" hidden="1" x14ac:dyDescent="0.3">
      <c r="A89" t="s">
        <v>398</v>
      </c>
      <c r="B89" t="s">
        <v>399</v>
      </c>
      <c r="C89" s="1" t="str">
        <f t="shared" si="6"/>
        <v>12:0022</v>
      </c>
      <c r="D89" s="1" t="str">
        <f t="shared" si="7"/>
        <v>12:0035</v>
      </c>
      <c r="E89" t="s">
        <v>400</v>
      </c>
      <c r="F89" t="s">
        <v>401</v>
      </c>
      <c r="H89">
        <v>48.913710600000002</v>
      </c>
      <c r="I89">
        <v>-123.99102809999999</v>
      </c>
      <c r="J89" s="1" t="str">
        <f t="shared" si="8"/>
        <v>NGR bulk stream sediment</v>
      </c>
      <c r="K89" s="1" t="str">
        <f t="shared" si="9"/>
        <v>&lt;177 micron (NGR)</v>
      </c>
      <c r="L89">
        <v>5</v>
      </c>
      <c r="M89" t="s">
        <v>111</v>
      </c>
      <c r="N89">
        <v>88</v>
      </c>
      <c r="O89">
        <v>31</v>
      </c>
      <c r="P89">
        <v>100</v>
      </c>
      <c r="Q89">
        <v>-2</v>
      </c>
      <c r="R89">
        <v>27</v>
      </c>
      <c r="S89">
        <v>19</v>
      </c>
      <c r="T89">
        <v>252</v>
      </c>
      <c r="U89">
        <v>3.49</v>
      </c>
      <c r="V89">
        <v>0.2</v>
      </c>
      <c r="W89">
        <v>4</v>
      </c>
      <c r="X89">
        <v>87</v>
      </c>
      <c r="Y89">
        <v>248</v>
      </c>
      <c r="Z89">
        <v>0.4</v>
      </c>
      <c r="AA89">
        <v>0.2</v>
      </c>
      <c r="AB89">
        <v>1</v>
      </c>
      <c r="AC89">
        <v>3</v>
      </c>
      <c r="AD89">
        <v>27</v>
      </c>
      <c r="AE89">
        <v>3</v>
      </c>
      <c r="AF89">
        <v>150</v>
      </c>
      <c r="AG89">
        <v>1.5</v>
      </c>
      <c r="AH89">
        <v>2.5</v>
      </c>
      <c r="AI89">
        <v>16</v>
      </c>
      <c r="AJ89">
        <v>0.1</v>
      </c>
      <c r="AK89">
        <v>10</v>
      </c>
    </row>
    <row r="90" spans="1:37" hidden="1" x14ac:dyDescent="0.3">
      <c r="A90" t="s">
        <v>402</v>
      </c>
      <c r="B90" t="s">
        <v>403</v>
      </c>
      <c r="C90" s="1" t="str">
        <f t="shared" si="6"/>
        <v>12:0022</v>
      </c>
      <c r="D90" s="1" t="str">
        <f t="shared" si="7"/>
        <v>12:0035</v>
      </c>
      <c r="E90" t="s">
        <v>404</v>
      </c>
      <c r="F90" t="s">
        <v>405</v>
      </c>
      <c r="H90">
        <v>48.886066599999999</v>
      </c>
      <c r="I90">
        <v>-123.9426794</v>
      </c>
      <c r="J90" s="1" t="str">
        <f t="shared" si="8"/>
        <v>NGR bulk stream sediment</v>
      </c>
      <c r="K90" s="1" t="str">
        <f t="shared" si="9"/>
        <v>&lt;177 micron (NGR)</v>
      </c>
      <c r="L90">
        <v>5</v>
      </c>
      <c r="M90" t="s">
        <v>125</v>
      </c>
      <c r="N90">
        <v>89</v>
      </c>
      <c r="O90">
        <v>44</v>
      </c>
      <c r="P90">
        <v>42</v>
      </c>
      <c r="Q90">
        <v>-2</v>
      </c>
      <c r="R90">
        <v>18</v>
      </c>
      <c r="S90">
        <v>12</v>
      </c>
      <c r="T90">
        <v>419</v>
      </c>
      <c r="U90">
        <v>2.73</v>
      </c>
      <c r="V90">
        <v>0.2</v>
      </c>
      <c r="W90">
        <v>1</v>
      </c>
      <c r="X90">
        <v>58</v>
      </c>
      <c r="Y90">
        <v>98</v>
      </c>
      <c r="Z90">
        <v>-0.2</v>
      </c>
      <c r="AA90">
        <v>0.5</v>
      </c>
      <c r="AB90">
        <v>1</v>
      </c>
      <c r="AC90">
        <v>5</v>
      </c>
      <c r="AD90">
        <v>40</v>
      </c>
      <c r="AE90">
        <v>4</v>
      </c>
      <c r="AF90">
        <v>170</v>
      </c>
      <c r="AG90">
        <v>1.8</v>
      </c>
      <c r="AH90">
        <v>5.6</v>
      </c>
      <c r="AI90">
        <v>284</v>
      </c>
      <c r="AJ90">
        <v>0.1</v>
      </c>
      <c r="AK90">
        <v>10</v>
      </c>
    </row>
    <row r="91" spans="1:37" hidden="1" x14ac:dyDescent="0.3">
      <c r="A91" t="s">
        <v>406</v>
      </c>
      <c r="B91" t="s">
        <v>407</v>
      </c>
      <c r="C91" s="1" t="str">
        <f t="shared" si="6"/>
        <v>12:0022</v>
      </c>
      <c r="D91" s="1" t="str">
        <f t="shared" si="7"/>
        <v>12:0035</v>
      </c>
      <c r="E91" t="s">
        <v>408</v>
      </c>
      <c r="F91" t="s">
        <v>409</v>
      </c>
      <c r="H91">
        <v>48.458588800000001</v>
      </c>
      <c r="I91">
        <v>-123.85402499999999</v>
      </c>
      <c r="J91" s="1" t="str">
        <f t="shared" si="8"/>
        <v>NGR bulk stream sediment</v>
      </c>
      <c r="K91" s="1" t="str">
        <f t="shared" si="9"/>
        <v>&lt;177 micron (NGR)</v>
      </c>
      <c r="L91">
        <v>6</v>
      </c>
      <c r="M91" t="s">
        <v>41</v>
      </c>
      <c r="N91">
        <v>90</v>
      </c>
      <c r="O91">
        <v>48</v>
      </c>
      <c r="P91">
        <v>63</v>
      </c>
      <c r="Q91">
        <v>-2</v>
      </c>
      <c r="R91">
        <v>28</v>
      </c>
      <c r="S91">
        <v>25</v>
      </c>
      <c r="T91">
        <v>975</v>
      </c>
      <c r="U91">
        <v>3.68</v>
      </c>
      <c r="V91">
        <v>0.2</v>
      </c>
      <c r="W91">
        <v>2</v>
      </c>
      <c r="X91">
        <v>86</v>
      </c>
      <c r="Y91">
        <v>160</v>
      </c>
      <c r="Z91">
        <v>-0.2</v>
      </c>
      <c r="AA91">
        <v>-0.2</v>
      </c>
      <c r="AB91">
        <v>1</v>
      </c>
      <c r="AC91">
        <v>1</v>
      </c>
      <c r="AD91">
        <v>48</v>
      </c>
      <c r="AE91">
        <v>2</v>
      </c>
      <c r="AF91">
        <v>130</v>
      </c>
      <c r="AG91">
        <v>0.6</v>
      </c>
      <c r="AH91">
        <v>11.4</v>
      </c>
      <c r="AI91">
        <v>100</v>
      </c>
      <c r="AJ91">
        <v>0.1</v>
      </c>
      <c r="AK91">
        <v>10</v>
      </c>
    </row>
    <row r="92" spans="1:37" hidden="1" x14ac:dyDescent="0.3">
      <c r="A92" t="s">
        <v>410</v>
      </c>
      <c r="B92" t="s">
        <v>411</v>
      </c>
      <c r="C92" s="1" t="str">
        <f t="shared" si="6"/>
        <v>12:0022</v>
      </c>
      <c r="D92" s="1" t="str">
        <f t="shared" si="7"/>
        <v>12:0035</v>
      </c>
      <c r="E92" t="s">
        <v>412</v>
      </c>
      <c r="F92" t="s">
        <v>413</v>
      </c>
      <c r="H92">
        <v>48.423203299999997</v>
      </c>
      <c r="I92">
        <v>-123.9014877</v>
      </c>
      <c r="J92" s="1" t="str">
        <f t="shared" si="8"/>
        <v>NGR bulk stream sediment</v>
      </c>
      <c r="K92" s="1" t="str">
        <f t="shared" si="9"/>
        <v>&lt;177 micron (NGR)</v>
      </c>
      <c r="L92">
        <v>6</v>
      </c>
      <c r="M92" t="s">
        <v>116</v>
      </c>
      <c r="N92">
        <v>91</v>
      </c>
      <c r="O92">
        <v>23</v>
      </c>
      <c r="P92">
        <v>23</v>
      </c>
      <c r="Q92">
        <v>-2</v>
      </c>
      <c r="R92">
        <v>16</v>
      </c>
      <c r="S92">
        <v>9</v>
      </c>
      <c r="T92">
        <v>267</v>
      </c>
      <c r="U92">
        <v>1.64</v>
      </c>
      <c r="V92">
        <v>-0.2</v>
      </c>
      <c r="W92">
        <v>1</v>
      </c>
      <c r="X92">
        <v>50</v>
      </c>
      <c r="Y92">
        <v>123</v>
      </c>
      <c r="Z92">
        <v>-0.2</v>
      </c>
      <c r="AA92">
        <v>-0.2</v>
      </c>
      <c r="AB92">
        <v>1</v>
      </c>
      <c r="AC92">
        <v>1</v>
      </c>
      <c r="AD92">
        <v>26</v>
      </c>
      <c r="AE92">
        <v>1</v>
      </c>
      <c r="AF92">
        <v>160</v>
      </c>
      <c r="AG92">
        <v>1.7</v>
      </c>
      <c r="AH92">
        <v>4.8</v>
      </c>
      <c r="AI92">
        <v>184</v>
      </c>
      <c r="AJ92">
        <v>0.5</v>
      </c>
      <c r="AK92">
        <v>10</v>
      </c>
    </row>
    <row r="93" spans="1:37" hidden="1" x14ac:dyDescent="0.3">
      <c r="A93" t="s">
        <v>414</v>
      </c>
      <c r="B93" t="s">
        <v>415</v>
      </c>
      <c r="C93" s="1" t="str">
        <f t="shared" si="6"/>
        <v>12:0022</v>
      </c>
      <c r="D93" s="1" t="str">
        <f t="shared" si="7"/>
        <v>12:0035</v>
      </c>
      <c r="E93" t="s">
        <v>412</v>
      </c>
      <c r="F93" t="s">
        <v>416</v>
      </c>
      <c r="H93">
        <v>48.423203299999997</v>
      </c>
      <c r="I93">
        <v>-123.9014877</v>
      </c>
      <c r="J93" s="1" t="str">
        <f t="shared" si="8"/>
        <v>NGR bulk stream sediment</v>
      </c>
      <c r="K93" s="1" t="str">
        <f t="shared" si="9"/>
        <v>&lt;177 micron (NGR)</v>
      </c>
      <c r="L93">
        <v>6</v>
      </c>
      <c r="M93" t="s">
        <v>120</v>
      </c>
      <c r="N93">
        <v>92</v>
      </c>
      <c r="O93">
        <v>26</v>
      </c>
      <c r="P93">
        <v>25</v>
      </c>
      <c r="Q93">
        <v>-2</v>
      </c>
      <c r="R93">
        <v>18</v>
      </c>
      <c r="S93">
        <v>10</v>
      </c>
      <c r="T93">
        <v>309</v>
      </c>
      <c r="U93">
        <v>1.83</v>
      </c>
      <c r="V93">
        <v>-0.2</v>
      </c>
      <c r="W93">
        <v>1</v>
      </c>
      <c r="X93">
        <v>45</v>
      </c>
      <c r="Y93">
        <v>100</v>
      </c>
      <c r="Z93">
        <v>-0.2</v>
      </c>
      <c r="AA93">
        <v>-0.2</v>
      </c>
      <c r="AB93">
        <v>1</v>
      </c>
      <c r="AC93">
        <v>1</v>
      </c>
      <c r="AD93">
        <v>26</v>
      </c>
      <c r="AE93">
        <v>1</v>
      </c>
      <c r="AF93">
        <v>100</v>
      </c>
      <c r="AG93">
        <v>1.2</v>
      </c>
      <c r="AH93">
        <v>4.8</v>
      </c>
      <c r="AI93">
        <v>105</v>
      </c>
      <c r="AJ93">
        <v>0.1</v>
      </c>
      <c r="AK93">
        <v>10</v>
      </c>
    </row>
    <row r="94" spans="1:37" hidden="1" x14ac:dyDescent="0.3">
      <c r="A94" t="s">
        <v>417</v>
      </c>
      <c r="B94" t="s">
        <v>418</v>
      </c>
      <c r="C94" s="1" t="str">
        <f t="shared" si="6"/>
        <v>12:0022</v>
      </c>
      <c r="D94" s="1" t="str">
        <f t="shared" si="7"/>
        <v>12:0035</v>
      </c>
      <c r="E94" t="s">
        <v>419</v>
      </c>
      <c r="F94" t="s">
        <v>420</v>
      </c>
      <c r="H94">
        <v>48.426179500000003</v>
      </c>
      <c r="I94">
        <v>-123.89824179999999</v>
      </c>
      <c r="J94" s="1" t="str">
        <f t="shared" si="8"/>
        <v>NGR bulk stream sediment</v>
      </c>
      <c r="K94" s="1" t="str">
        <f t="shared" si="9"/>
        <v>&lt;177 micron (NGR)</v>
      </c>
      <c r="L94">
        <v>6</v>
      </c>
      <c r="M94" t="s">
        <v>46</v>
      </c>
      <c r="N94">
        <v>93</v>
      </c>
      <c r="O94">
        <v>91</v>
      </c>
      <c r="P94">
        <v>110</v>
      </c>
      <c r="Q94">
        <v>-2</v>
      </c>
      <c r="R94">
        <v>46</v>
      </c>
      <c r="S94">
        <v>24</v>
      </c>
      <c r="T94">
        <v>688</v>
      </c>
      <c r="U94">
        <v>5</v>
      </c>
      <c r="V94">
        <v>0.4</v>
      </c>
      <c r="W94">
        <v>1</v>
      </c>
      <c r="X94">
        <v>98</v>
      </c>
      <c r="Y94">
        <v>202</v>
      </c>
      <c r="Z94">
        <v>-0.2</v>
      </c>
      <c r="AA94">
        <v>-0.2</v>
      </c>
      <c r="AB94">
        <v>1</v>
      </c>
      <c r="AC94">
        <v>1</v>
      </c>
      <c r="AD94">
        <v>23</v>
      </c>
      <c r="AE94">
        <v>1</v>
      </c>
      <c r="AF94">
        <v>130</v>
      </c>
      <c r="AG94">
        <v>1.4</v>
      </c>
      <c r="AH94">
        <v>6.2</v>
      </c>
      <c r="AI94">
        <v>6</v>
      </c>
      <c r="AJ94">
        <v>0.2</v>
      </c>
      <c r="AK94">
        <v>10</v>
      </c>
    </row>
    <row r="95" spans="1:37" hidden="1" x14ac:dyDescent="0.3">
      <c r="A95" t="s">
        <v>421</v>
      </c>
      <c r="B95" t="s">
        <v>422</v>
      </c>
      <c r="C95" s="1" t="str">
        <f t="shared" si="6"/>
        <v>12:0022</v>
      </c>
      <c r="D95" s="1" t="str">
        <f t="shared" si="7"/>
        <v>12:0035</v>
      </c>
      <c r="E95" t="s">
        <v>423</v>
      </c>
      <c r="F95" t="s">
        <v>424</v>
      </c>
      <c r="H95">
        <v>48.453960199999997</v>
      </c>
      <c r="I95">
        <v>-123.8913325</v>
      </c>
      <c r="J95" s="1" t="str">
        <f t="shared" si="8"/>
        <v>NGR bulk stream sediment</v>
      </c>
      <c r="K95" s="1" t="str">
        <f t="shared" si="9"/>
        <v>&lt;177 micron (NGR)</v>
      </c>
      <c r="L95">
        <v>6</v>
      </c>
      <c r="M95" t="s">
        <v>51</v>
      </c>
      <c r="N95">
        <v>94</v>
      </c>
      <c r="O95">
        <v>30</v>
      </c>
      <c r="P95">
        <v>40</v>
      </c>
      <c r="Q95">
        <v>-2</v>
      </c>
      <c r="R95">
        <v>22</v>
      </c>
      <c r="S95">
        <v>12</v>
      </c>
      <c r="T95">
        <v>323</v>
      </c>
      <c r="U95">
        <v>2.3199999999999998</v>
      </c>
      <c r="V95">
        <v>0.2</v>
      </c>
      <c r="W95">
        <v>1</v>
      </c>
      <c r="X95">
        <v>66</v>
      </c>
      <c r="Y95">
        <v>136</v>
      </c>
      <c r="Z95">
        <v>-0.2</v>
      </c>
      <c r="AA95">
        <v>-0.2</v>
      </c>
      <c r="AB95">
        <v>1</v>
      </c>
      <c r="AC95">
        <v>1</v>
      </c>
      <c r="AD95">
        <v>27</v>
      </c>
      <c r="AE95">
        <v>1</v>
      </c>
      <c r="AF95">
        <v>370</v>
      </c>
      <c r="AG95">
        <v>1.3</v>
      </c>
      <c r="AH95">
        <v>3.8</v>
      </c>
      <c r="AI95">
        <v>46</v>
      </c>
      <c r="AJ95">
        <v>0.1</v>
      </c>
      <c r="AK95">
        <v>10</v>
      </c>
    </row>
    <row r="96" spans="1:37" hidden="1" x14ac:dyDescent="0.3">
      <c r="A96" t="s">
        <v>425</v>
      </c>
      <c r="B96" t="s">
        <v>426</v>
      </c>
      <c r="C96" s="1" t="str">
        <f t="shared" si="6"/>
        <v>12:0022</v>
      </c>
      <c r="D96" s="1" t="str">
        <f t="shared" si="7"/>
        <v>12:0035</v>
      </c>
      <c r="E96" t="s">
        <v>427</v>
      </c>
      <c r="F96" t="s">
        <v>428</v>
      </c>
      <c r="H96">
        <v>48.471761999999998</v>
      </c>
      <c r="I96">
        <v>-123.9065544</v>
      </c>
      <c r="J96" s="1" t="str">
        <f t="shared" si="8"/>
        <v>NGR bulk stream sediment</v>
      </c>
      <c r="K96" s="1" t="str">
        <f t="shared" si="9"/>
        <v>&lt;177 micron (NGR)</v>
      </c>
      <c r="L96">
        <v>6</v>
      </c>
      <c r="M96" t="s">
        <v>56</v>
      </c>
      <c r="N96">
        <v>95</v>
      </c>
      <c r="O96">
        <v>59</v>
      </c>
      <c r="P96">
        <v>75</v>
      </c>
      <c r="Q96">
        <v>-2</v>
      </c>
      <c r="R96">
        <v>105</v>
      </c>
      <c r="S96">
        <v>25</v>
      </c>
      <c r="T96">
        <v>597</v>
      </c>
      <c r="U96">
        <v>3.8</v>
      </c>
      <c r="V96">
        <v>-0.2</v>
      </c>
      <c r="W96">
        <v>2</v>
      </c>
      <c r="X96">
        <v>79</v>
      </c>
      <c r="Y96">
        <v>316</v>
      </c>
      <c r="Z96">
        <v>-0.2</v>
      </c>
      <c r="AA96">
        <v>-0.2</v>
      </c>
      <c r="AB96">
        <v>1</v>
      </c>
      <c r="AC96">
        <v>2</v>
      </c>
      <c r="AD96">
        <v>25</v>
      </c>
      <c r="AE96">
        <v>1</v>
      </c>
      <c r="AF96">
        <v>120</v>
      </c>
      <c r="AG96">
        <v>1</v>
      </c>
      <c r="AH96">
        <v>4.5</v>
      </c>
      <c r="AI96">
        <v>7</v>
      </c>
      <c r="AJ96">
        <v>0.1</v>
      </c>
      <c r="AK96">
        <v>10</v>
      </c>
    </row>
    <row r="97" spans="1:37" hidden="1" x14ac:dyDescent="0.3">
      <c r="A97" t="s">
        <v>429</v>
      </c>
      <c r="B97" t="s">
        <v>430</v>
      </c>
      <c r="C97" s="1" t="str">
        <f t="shared" si="6"/>
        <v>12:0022</v>
      </c>
      <c r="D97" s="1" t="str">
        <f t="shared" si="7"/>
        <v>12:0035</v>
      </c>
      <c r="E97" t="s">
        <v>431</v>
      </c>
      <c r="F97" t="s">
        <v>432</v>
      </c>
      <c r="H97">
        <v>48.468661900000001</v>
      </c>
      <c r="I97">
        <v>-123.9241689</v>
      </c>
      <c r="J97" s="1" t="str">
        <f t="shared" si="8"/>
        <v>NGR bulk stream sediment</v>
      </c>
      <c r="K97" s="1" t="str">
        <f t="shared" si="9"/>
        <v>&lt;177 micron (NGR)</v>
      </c>
      <c r="L97">
        <v>6</v>
      </c>
      <c r="M97" t="s">
        <v>61</v>
      </c>
      <c r="N97">
        <v>96</v>
      </c>
      <c r="O97">
        <v>35</v>
      </c>
      <c r="P97">
        <v>34</v>
      </c>
      <c r="Q97">
        <v>-2</v>
      </c>
      <c r="R97">
        <v>19</v>
      </c>
      <c r="S97">
        <v>60</v>
      </c>
      <c r="T97">
        <v>3920</v>
      </c>
      <c r="U97">
        <v>3.33</v>
      </c>
      <c r="V97">
        <v>0.3</v>
      </c>
      <c r="W97">
        <v>2</v>
      </c>
      <c r="X97">
        <v>60</v>
      </c>
      <c r="Y97">
        <v>95</v>
      </c>
      <c r="Z97">
        <v>-0.2</v>
      </c>
      <c r="AA97">
        <v>-0.2</v>
      </c>
      <c r="AB97">
        <v>1</v>
      </c>
      <c r="AC97">
        <v>1</v>
      </c>
      <c r="AD97">
        <v>70</v>
      </c>
      <c r="AE97">
        <v>2</v>
      </c>
      <c r="AF97">
        <v>120</v>
      </c>
      <c r="AG97">
        <v>1.1000000000000001</v>
      </c>
      <c r="AH97">
        <v>14.8</v>
      </c>
      <c r="AI97">
        <v>73</v>
      </c>
      <c r="AJ97">
        <v>0.1</v>
      </c>
      <c r="AK97">
        <v>10</v>
      </c>
    </row>
    <row r="98" spans="1:37" hidden="1" x14ac:dyDescent="0.3">
      <c r="A98" t="s">
        <v>433</v>
      </c>
      <c r="B98" t="s">
        <v>434</v>
      </c>
      <c r="C98" s="1" t="str">
        <f t="shared" ref="C98:C129" si="10">HYPERLINK("http://geochem.nrcan.gc.ca/cdogs/content/bdl/bdl120022_e.htm", "12:0022")</f>
        <v>12:0022</v>
      </c>
      <c r="D98" s="1" t="str">
        <f t="shared" ref="D98:D129" si="11">HYPERLINK("http://geochem.nrcan.gc.ca/cdogs/content/svy/svy120035_e.htm", "12:0035")</f>
        <v>12:0035</v>
      </c>
      <c r="E98" t="s">
        <v>435</v>
      </c>
      <c r="F98" t="s">
        <v>436</v>
      </c>
      <c r="H98">
        <v>48.478242799999997</v>
      </c>
      <c r="I98">
        <v>-123.9286594</v>
      </c>
      <c r="J98" s="1" t="str">
        <f t="shared" si="8"/>
        <v>NGR bulk stream sediment</v>
      </c>
      <c r="K98" s="1" t="str">
        <f t="shared" si="9"/>
        <v>&lt;177 micron (NGR)</v>
      </c>
      <c r="L98">
        <v>6</v>
      </c>
      <c r="M98" t="s">
        <v>66</v>
      </c>
      <c r="N98">
        <v>97</v>
      </c>
      <c r="O98">
        <v>50</v>
      </c>
      <c r="P98">
        <v>37</v>
      </c>
      <c r="Q98">
        <v>5</v>
      </c>
      <c r="R98">
        <v>19</v>
      </c>
      <c r="S98">
        <v>69</v>
      </c>
      <c r="T98">
        <v>3850</v>
      </c>
      <c r="U98">
        <v>2.97</v>
      </c>
      <c r="V98">
        <v>0.2</v>
      </c>
      <c r="W98">
        <v>1</v>
      </c>
      <c r="X98">
        <v>52</v>
      </c>
      <c r="Y98">
        <v>86</v>
      </c>
      <c r="Z98">
        <v>-0.2</v>
      </c>
      <c r="AA98">
        <v>0.2</v>
      </c>
      <c r="AB98">
        <v>1</v>
      </c>
      <c r="AC98">
        <v>2</v>
      </c>
      <c r="AD98">
        <v>56</v>
      </c>
      <c r="AE98">
        <v>1</v>
      </c>
      <c r="AF98">
        <v>150</v>
      </c>
      <c r="AG98">
        <v>0.9</v>
      </c>
      <c r="AH98">
        <v>15.4</v>
      </c>
      <c r="AI98">
        <v>3</v>
      </c>
      <c r="AJ98">
        <v>0.2</v>
      </c>
      <c r="AK98">
        <v>10</v>
      </c>
    </row>
    <row r="99" spans="1:37" hidden="1" x14ac:dyDescent="0.3">
      <c r="A99" t="s">
        <v>437</v>
      </c>
      <c r="B99" t="s">
        <v>438</v>
      </c>
      <c r="C99" s="1" t="str">
        <f t="shared" si="10"/>
        <v>12:0022</v>
      </c>
      <c r="D99" s="1" t="str">
        <f t="shared" si="11"/>
        <v>12:0035</v>
      </c>
      <c r="E99" t="s">
        <v>439</v>
      </c>
      <c r="F99" t="s">
        <v>440</v>
      </c>
      <c r="H99">
        <v>48.450881099999997</v>
      </c>
      <c r="I99">
        <v>-123.90201740000001</v>
      </c>
      <c r="J99" s="1" t="str">
        <f t="shared" si="8"/>
        <v>NGR bulk stream sediment</v>
      </c>
      <c r="K99" s="1" t="str">
        <f t="shared" si="9"/>
        <v>&lt;177 micron (NGR)</v>
      </c>
      <c r="L99">
        <v>6</v>
      </c>
      <c r="M99" t="s">
        <v>71</v>
      </c>
      <c r="N99">
        <v>98</v>
      </c>
      <c r="O99">
        <v>36</v>
      </c>
      <c r="P99">
        <v>28</v>
      </c>
      <c r="Q99">
        <v>3</v>
      </c>
      <c r="R99">
        <v>16</v>
      </c>
      <c r="S99">
        <v>16</v>
      </c>
      <c r="T99">
        <v>629</v>
      </c>
      <c r="U99">
        <v>1.84</v>
      </c>
      <c r="V99">
        <v>-0.2</v>
      </c>
      <c r="W99">
        <v>2</v>
      </c>
      <c r="X99">
        <v>45</v>
      </c>
      <c r="Y99">
        <v>109</v>
      </c>
      <c r="Z99">
        <v>-0.2</v>
      </c>
      <c r="AA99">
        <v>0.2</v>
      </c>
      <c r="AB99">
        <v>1</v>
      </c>
      <c r="AC99">
        <v>1</v>
      </c>
      <c r="AD99">
        <v>115</v>
      </c>
      <c r="AE99">
        <v>1</v>
      </c>
      <c r="AF99">
        <v>130</v>
      </c>
      <c r="AG99">
        <v>0.8</v>
      </c>
      <c r="AH99">
        <v>6.4</v>
      </c>
      <c r="AI99">
        <v>6</v>
      </c>
      <c r="AJ99">
        <v>0.1</v>
      </c>
      <c r="AK99">
        <v>10</v>
      </c>
    </row>
    <row r="100" spans="1:37" hidden="1" x14ac:dyDescent="0.3">
      <c r="A100" t="s">
        <v>441</v>
      </c>
      <c r="B100" t="s">
        <v>442</v>
      </c>
      <c r="C100" s="1" t="str">
        <f t="shared" si="10"/>
        <v>12:0022</v>
      </c>
      <c r="D100" s="1" t="str">
        <f t="shared" si="11"/>
        <v>12:0035</v>
      </c>
      <c r="E100" t="s">
        <v>443</v>
      </c>
      <c r="F100" t="s">
        <v>444</v>
      </c>
      <c r="H100">
        <v>48.462625799999998</v>
      </c>
      <c r="I100">
        <v>-123.78893189999999</v>
      </c>
      <c r="J100" s="1" t="str">
        <f t="shared" si="8"/>
        <v>NGR bulk stream sediment</v>
      </c>
      <c r="K100" s="1" t="str">
        <f t="shared" si="9"/>
        <v>&lt;177 micron (NGR)</v>
      </c>
      <c r="L100">
        <v>6</v>
      </c>
      <c r="M100" t="s">
        <v>76</v>
      </c>
      <c r="N100">
        <v>99</v>
      </c>
      <c r="O100">
        <v>47</v>
      </c>
      <c r="P100">
        <v>55</v>
      </c>
      <c r="Q100">
        <v>6</v>
      </c>
      <c r="R100">
        <v>26</v>
      </c>
      <c r="S100">
        <v>20</v>
      </c>
      <c r="T100">
        <v>740</v>
      </c>
      <c r="U100">
        <v>3.23</v>
      </c>
      <c r="V100">
        <v>-0.2</v>
      </c>
      <c r="W100">
        <v>1</v>
      </c>
      <c r="X100">
        <v>79</v>
      </c>
      <c r="Y100">
        <v>135</v>
      </c>
      <c r="Z100">
        <v>-0.2</v>
      </c>
      <c r="AA100">
        <v>0.2</v>
      </c>
      <c r="AB100">
        <v>1</v>
      </c>
      <c r="AC100">
        <v>1</v>
      </c>
      <c r="AD100">
        <v>43</v>
      </c>
      <c r="AE100">
        <v>1</v>
      </c>
      <c r="AF100">
        <v>130</v>
      </c>
      <c r="AG100">
        <v>0.6</v>
      </c>
      <c r="AH100">
        <v>11.2</v>
      </c>
      <c r="AI100">
        <v>43</v>
      </c>
      <c r="AJ100">
        <v>0.2</v>
      </c>
      <c r="AK100">
        <v>10</v>
      </c>
    </row>
    <row r="101" spans="1:37" hidden="1" x14ac:dyDescent="0.3">
      <c r="A101" t="s">
        <v>445</v>
      </c>
      <c r="B101" t="s">
        <v>446</v>
      </c>
      <c r="C101" s="1" t="str">
        <f t="shared" si="10"/>
        <v>12:0022</v>
      </c>
      <c r="D101" s="1" t="str">
        <f t="shared" si="11"/>
        <v>12:0035</v>
      </c>
      <c r="E101" t="s">
        <v>447</v>
      </c>
      <c r="F101" t="s">
        <v>448</v>
      </c>
      <c r="H101">
        <v>48.467304200000001</v>
      </c>
      <c r="I101">
        <v>-123.7875568</v>
      </c>
      <c r="J101" s="1" t="str">
        <f t="shared" si="8"/>
        <v>NGR bulk stream sediment</v>
      </c>
      <c r="K101" s="1" t="str">
        <f t="shared" si="9"/>
        <v>&lt;177 micron (NGR)</v>
      </c>
      <c r="L101">
        <v>6</v>
      </c>
      <c r="M101" t="s">
        <v>81</v>
      </c>
      <c r="N101">
        <v>100</v>
      </c>
      <c r="O101">
        <v>77</v>
      </c>
      <c r="P101">
        <v>62</v>
      </c>
      <c r="Q101">
        <v>6</v>
      </c>
      <c r="R101">
        <v>31</v>
      </c>
      <c r="S101">
        <v>23</v>
      </c>
      <c r="T101">
        <v>1120</v>
      </c>
      <c r="U101">
        <v>3.42</v>
      </c>
      <c r="V101">
        <v>-0.2</v>
      </c>
      <c r="W101">
        <v>2</v>
      </c>
      <c r="X101">
        <v>76</v>
      </c>
      <c r="Y101">
        <v>143</v>
      </c>
      <c r="Z101">
        <v>-0.2</v>
      </c>
      <c r="AA101">
        <v>0.2</v>
      </c>
      <c r="AB101">
        <v>1</v>
      </c>
      <c r="AC101">
        <v>1</v>
      </c>
      <c r="AD101">
        <v>40</v>
      </c>
      <c r="AE101">
        <v>1</v>
      </c>
      <c r="AF101">
        <v>140</v>
      </c>
      <c r="AG101">
        <v>0.8</v>
      </c>
      <c r="AH101">
        <v>11.4</v>
      </c>
      <c r="AI101">
        <v>2</v>
      </c>
      <c r="AJ101">
        <v>0.2</v>
      </c>
      <c r="AK101">
        <v>10</v>
      </c>
    </row>
    <row r="102" spans="1:37" hidden="1" x14ac:dyDescent="0.3">
      <c r="A102" t="s">
        <v>449</v>
      </c>
      <c r="B102" t="s">
        <v>450</v>
      </c>
      <c r="C102" s="1" t="str">
        <f t="shared" si="10"/>
        <v>12:0022</v>
      </c>
      <c r="D102" s="1" t="str">
        <f t="shared" si="11"/>
        <v>12:0035</v>
      </c>
      <c r="E102" t="s">
        <v>451</v>
      </c>
      <c r="F102" t="s">
        <v>452</v>
      </c>
      <c r="H102">
        <v>48.530796700000003</v>
      </c>
      <c r="I102">
        <v>-123.7997575</v>
      </c>
      <c r="J102" s="1" t="str">
        <f t="shared" si="8"/>
        <v>NGR bulk stream sediment</v>
      </c>
      <c r="K102" s="1" t="str">
        <f t="shared" si="9"/>
        <v>&lt;177 micron (NGR)</v>
      </c>
      <c r="L102">
        <v>6</v>
      </c>
      <c r="M102" t="s">
        <v>86</v>
      </c>
      <c r="N102">
        <v>101</v>
      </c>
      <c r="O102">
        <v>55</v>
      </c>
      <c r="P102">
        <v>30</v>
      </c>
      <c r="Q102">
        <v>5</v>
      </c>
      <c r="R102">
        <v>30</v>
      </c>
      <c r="S102">
        <v>17</v>
      </c>
      <c r="T102">
        <v>718</v>
      </c>
      <c r="U102">
        <v>2.54</v>
      </c>
      <c r="V102">
        <v>0.2</v>
      </c>
      <c r="W102">
        <v>1</v>
      </c>
      <c r="X102">
        <v>38</v>
      </c>
      <c r="Y102">
        <v>111</v>
      </c>
      <c r="Z102">
        <v>-0.2</v>
      </c>
      <c r="AA102">
        <v>0.4</v>
      </c>
      <c r="AB102">
        <v>1</v>
      </c>
      <c r="AC102">
        <v>5</v>
      </c>
      <c r="AD102">
        <v>28</v>
      </c>
      <c r="AE102">
        <v>1</v>
      </c>
      <c r="AF102">
        <v>180</v>
      </c>
      <c r="AG102">
        <v>2.1</v>
      </c>
      <c r="AH102">
        <v>6</v>
      </c>
      <c r="AI102">
        <v>20</v>
      </c>
      <c r="AJ102">
        <v>0.2</v>
      </c>
      <c r="AK102">
        <v>10</v>
      </c>
    </row>
    <row r="103" spans="1:37" hidden="1" x14ac:dyDescent="0.3">
      <c r="A103" t="s">
        <v>453</v>
      </c>
      <c r="B103" t="s">
        <v>454</v>
      </c>
      <c r="C103" s="1" t="str">
        <f t="shared" si="10"/>
        <v>12:0022</v>
      </c>
      <c r="D103" s="1" t="str">
        <f t="shared" si="11"/>
        <v>12:0035</v>
      </c>
      <c r="E103" t="s">
        <v>455</v>
      </c>
      <c r="F103" t="s">
        <v>456</v>
      </c>
      <c r="H103">
        <v>48.534431099999999</v>
      </c>
      <c r="I103">
        <v>-123.8252</v>
      </c>
      <c r="J103" s="1" t="str">
        <f t="shared" si="8"/>
        <v>NGR bulk stream sediment</v>
      </c>
      <c r="K103" s="1" t="str">
        <f t="shared" si="9"/>
        <v>&lt;177 micron (NGR)</v>
      </c>
      <c r="L103">
        <v>6</v>
      </c>
      <c r="M103" t="s">
        <v>91</v>
      </c>
      <c r="N103">
        <v>102</v>
      </c>
      <c r="O103">
        <v>68</v>
      </c>
      <c r="P103">
        <v>23</v>
      </c>
      <c r="Q103">
        <v>6</v>
      </c>
      <c r="R103">
        <v>27</v>
      </c>
      <c r="S103">
        <v>18</v>
      </c>
      <c r="T103">
        <v>1080</v>
      </c>
      <c r="U103">
        <v>2.96</v>
      </c>
      <c r="V103">
        <v>0.2</v>
      </c>
      <c r="W103">
        <v>2</v>
      </c>
      <c r="X103">
        <v>35</v>
      </c>
      <c r="Y103">
        <v>82</v>
      </c>
      <c r="Z103">
        <v>0.2</v>
      </c>
      <c r="AA103">
        <v>0.3</v>
      </c>
      <c r="AB103">
        <v>1</v>
      </c>
      <c r="AC103">
        <v>4</v>
      </c>
      <c r="AD103">
        <v>31</v>
      </c>
      <c r="AE103">
        <v>1</v>
      </c>
      <c r="AF103">
        <v>160</v>
      </c>
      <c r="AG103">
        <v>2.1</v>
      </c>
      <c r="AH103">
        <v>10.4</v>
      </c>
      <c r="AI103">
        <v>3</v>
      </c>
      <c r="AJ103">
        <v>0.2</v>
      </c>
      <c r="AK103">
        <v>10</v>
      </c>
    </row>
    <row r="104" spans="1:37" hidden="1" x14ac:dyDescent="0.3">
      <c r="A104" t="s">
        <v>457</v>
      </c>
      <c r="B104" t="s">
        <v>458</v>
      </c>
      <c r="C104" s="1" t="str">
        <f t="shared" si="10"/>
        <v>12:0022</v>
      </c>
      <c r="D104" s="1" t="str">
        <f t="shared" si="11"/>
        <v>12:0035</v>
      </c>
      <c r="E104" t="s">
        <v>459</v>
      </c>
      <c r="F104" t="s">
        <v>460</v>
      </c>
      <c r="H104">
        <v>48.525450399999997</v>
      </c>
      <c r="I104">
        <v>-123.84041209999999</v>
      </c>
      <c r="J104" s="1" t="str">
        <f t="shared" si="8"/>
        <v>NGR bulk stream sediment</v>
      </c>
      <c r="K104" s="1" t="str">
        <f t="shared" si="9"/>
        <v>&lt;177 micron (NGR)</v>
      </c>
      <c r="L104">
        <v>6</v>
      </c>
      <c r="M104" t="s">
        <v>96</v>
      </c>
      <c r="N104">
        <v>103</v>
      </c>
      <c r="O104">
        <v>63</v>
      </c>
      <c r="P104">
        <v>30</v>
      </c>
      <c r="Q104">
        <v>5</v>
      </c>
      <c r="R104">
        <v>23</v>
      </c>
      <c r="S104">
        <v>17</v>
      </c>
      <c r="T104">
        <v>608</v>
      </c>
      <c r="U104">
        <v>2.83</v>
      </c>
      <c r="V104">
        <v>-0.2</v>
      </c>
      <c r="W104">
        <v>1</v>
      </c>
      <c r="X104">
        <v>56</v>
      </c>
      <c r="Y104">
        <v>78</v>
      </c>
      <c r="Z104">
        <v>0.2</v>
      </c>
      <c r="AA104">
        <v>0.3</v>
      </c>
      <c r="AB104">
        <v>1</v>
      </c>
      <c r="AC104">
        <v>5</v>
      </c>
      <c r="AD104">
        <v>32</v>
      </c>
      <c r="AE104">
        <v>2</v>
      </c>
      <c r="AF104">
        <v>150</v>
      </c>
      <c r="AG104">
        <v>2.2000000000000002</v>
      </c>
      <c r="AH104">
        <v>9</v>
      </c>
      <c r="AI104">
        <v>4</v>
      </c>
      <c r="AJ104">
        <v>0.1</v>
      </c>
      <c r="AK104">
        <v>10</v>
      </c>
    </row>
    <row r="105" spans="1:37" hidden="1" x14ac:dyDescent="0.3">
      <c r="A105" t="s">
        <v>461</v>
      </c>
      <c r="B105" t="s">
        <v>462</v>
      </c>
      <c r="C105" s="1" t="str">
        <f t="shared" si="10"/>
        <v>12:0022</v>
      </c>
      <c r="D105" s="1" t="str">
        <f t="shared" si="11"/>
        <v>12:0035</v>
      </c>
      <c r="E105" t="s">
        <v>463</v>
      </c>
      <c r="F105" t="s">
        <v>464</v>
      </c>
      <c r="H105">
        <v>48.536861700000003</v>
      </c>
      <c r="I105">
        <v>-123.7732888</v>
      </c>
      <c r="J105" s="1" t="str">
        <f t="shared" si="8"/>
        <v>NGR bulk stream sediment</v>
      </c>
      <c r="K105" s="1" t="str">
        <f t="shared" si="9"/>
        <v>&lt;177 micron (NGR)</v>
      </c>
      <c r="L105">
        <v>6</v>
      </c>
      <c r="M105" t="s">
        <v>101</v>
      </c>
      <c r="N105">
        <v>104</v>
      </c>
      <c r="O105">
        <v>73</v>
      </c>
      <c r="P105">
        <v>41</v>
      </c>
      <c r="Q105">
        <v>3</v>
      </c>
      <c r="R105">
        <v>26</v>
      </c>
      <c r="S105">
        <v>25</v>
      </c>
      <c r="T105">
        <v>1125</v>
      </c>
      <c r="U105">
        <v>2.81</v>
      </c>
      <c r="V105">
        <v>0.2</v>
      </c>
      <c r="W105">
        <v>1</v>
      </c>
      <c r="X105">
        <v>58</v>
      </c>
      <c r="Y105">
        <v>151</v>
      </c>
      <c r="Z105">
        <v>-0.2</v>
      </c>
      <c r="AA105">
        <v>-0.2</v>
      </c>
      <c r="AB105">
        <v>1</v>
      </c>
      <c r="AC105">
        <v>2</v>
      </c>
      <c r="AD105">
        <v>44</v>
      </c>
      <c r="AE105">
        <v>2</v>
      </c>
      <c r="AF105">
        <v>150</v>
      </c>
      <c r="AG105">
        <v>1</v>
      </c>
      <c r="AH105">
        <v>9.8000000000000007</v>
      </c>
      <c r="AI105">
        <v>152</v>
      </c>
      <c r="AJ105">
        <v>0.1</v>
      </c>
      <c r="AK105">
        <v>10</v>
      </c>
    </row>
    <row r="106" spans="1:37" hidden="1" x14ac:dyDescent="0.3">
      <c r="A106" t="s">
        <v>465</v>
      </c>
      <c r="B106" t="s">
        <v>466</v>
      </c>
      <c r="C106" s="1" t="str">
        <f t="shared" si="10"/>
        <v>12:0022</v>
      </c>
      <c r="D106" s="1" t="str">
        <f t="shared" si="11"/>
        <v>12:0035</v>
      </c>
      <c r="E106" t="s">
        <v>467</v>
      </c>
      <c r="F106" t="s">
        <v>468</v>
      </c>
      <c r="H106">
        <v>48.576777700000001</v>
      </c>
      <c r="I106">
        <v>-123.839966</v>
      </c>
      <c r="J106" s="1" t="str">
        <f t="shared" si="8"/>
        <v>NGR bulk stream sediment</v>
      </c>
      <c r="K106" s="1" t="str">
        <f t="shared" si="9"/>
        <v>&lt;177 micron (NGR)</v>
      </c>
      <c r="L106">
        <v>6</v>
      </c>
      <c r="M106" t="s">
        <v>106</v>
      </c>
      <c r="N106">
        <v>105</v>
      </c>
      <c r="O106">
        <v>50</v>
      </c>
      <c r="P106">
        <v>39</v>
      </c>
      <c r="Q106">
        <v>3</v>
      </c>
      <c r="R106">
        <v>28</v>
      </c>
      <c r="S106">
        <v>17</v>
      </c>
      <c r="T106">
        <v>515</v>
      </c>
      <c r="U106">
        <v>2.92</v>
      </c>
      <c r="V106">
        <v>0.2</v>
      </c>
      <c r="W106">
        <v>2</v>
      </c>
      <c r="X106">
        <v>73</v>
      </c>
      <c r="Y106">
        <v>177</v>
      </c>
      <c r="Z106">
        <v>-0.2</v>
      </c>
      <c r="AA106">
        <v>0.3</v>
      </c>
      <c r="AB106">
        <v>1</v>
      </c>
      <c r="AC106">
        <v>2</v>
      </c>
      <c r="AD106">
        <v>35</v>
      </c>
      <c r="AE106">
        <v>2</v>
      </c>
      <c r="AF106">
        <v>160</v>
      </c>
      <c r="AG106">
        <v>0.7</v>
      </c>
      <c r="AH106">
        <v>6.2</v>
      </c>
      <c r="AI106">
        <v>3</v>
      </c>
      <c r="AJ106">
        <v>0.2</v>
      </c>
      <c r="AK106">
        <v>10</v>
      </c>
    </row>
    <row r="107" spans="1:37" hidden="1" x14ac:dyDescent="0.3">
      <c r="A107" t="s">
        <v>469</v>
      </c>
      <c r="B107" t="s">
        <v>470</v>
      </c>
      <c r="C107" s="1" t="str">
        <f t="shared" si="10"/>
        <v>12:0022</v>
      </c>
      <c r="D107" s="1" t="str">
        <f t="shared" si="11"/>
        <v>12:0035</v>
      </c>
      <c r="E107" t="s">
        <v>471</v>
      </c>
      <c r="F107" t="s">
        <v>472</v>
      </c>
      <c r="H107">
        <v>48.593946199999998</v>
      </c>
      <c r="I107">
        <v>-123.8602839</v>
      </c>
      <c r="J107" s="1" t="str">
        <f t="shared" si="8"/>
        <v>NGR bulk stream sediment</v>
      </c>
      <c r="K107" s="1" t="str">
        <f t="shared" si="9"/>
        <v>&lt;177 micron (NGR)</v>
      </c>
      <c r="L107">
        <v>6</v>
      </c>
      <c r="M107" t="s">
        <v>111</v>
      </c>
      <c r="N107">
        <v>106</v>
      </c>
      <c r="O107">
        <v>81</v>
      </c>
      <c r="P107">
        <v>44</v>
      </c>
      <c r="Q107">
        <v>5</v>
      </c>
      <c r="R107">
        <v>22</v>
      </c>
      <c r="S107">
        <v>23</v>
      </c>
      <c r="T107">
        <v>770</v>
      </c>
      <c r="U107">
        <v>3.68</v>
      </c>
      <c r="V107">
        <v>0.3</v>
      </c>
      <c r="W107">
        <v>2</v>
      </c>
      <c r="X107">
        <v>75</v>
      </c>
      <c r="Y107">
        <v>90</v>
      </c>
      <c r="Z107">
        <v>-0.2</v>
      </c>
      <c r="AA107">
        <v>0.3</v>
      </c>
      <c r="AB107">
        <v>1</v>
      </c>
      <c r="AC107">
        <v>2</v>
      </c>
      <c r="AD107">
        <v>36</v>
      </c>
      <c r="AE107">
        <v>1</v>
      </c>
      <c r="AF107">
        <v>140</v>
      </c>
      <c r="AG107">
        <v>1.3</v>
      </c>
      <c r="AH107">
        <v>7.8</v>
      </c>
      <c r="AI107">
        <v>6</v>
      </c>
      <c r="AJ107">
        <v>0.1</v>
      </c>
      <c r="AK107">
        <v>10</v>
      </c>
    </row>
    <row r="108" spans="1:37" hidden="1" x14ac:dyDescent="0.3">
      <c r="A108" t="s">
        <v>473</v>
      </c>
      <c r="B108" t="s">
        <v>474</v>
      </c>
      <c r="C108" s="1" t="str">
        <f t="shared" si="10"/>
        <v>12:0022</v>
      </c>
      <c r="D108" s="1" t="str">
        <f t="shared" si="11"/>
        <v>12:0035</v>
      </c>
      <c r="E108" t="s">
        <v>475</v>
      </c>
      <c r="F108" t="s">
        <v>476</v>
      </c>
      <c r="H108">
        <v>48.630423800000003</v>
      </c>
      <c r="I108">
        <v>-123.97892849999999</v>
      </c>
      <c r="J108" s="1" t="str">
        <f t="shared" si="8"/>
        <v>NGR bulk stream sediment</v>
      </c>
      <c r="K108" s="1" t="str">
        <f t="shared" si="9"/>
        <v>&lt;177 micron (NGR)</v>
      </c>
      <c r="L108">
        <v>6</v>
      </c>
      <c r="M108" t="s">
        <v>125</v>
      </c>
      <c r="N108">
        <v>107</v>
      </c>
      <c r="O108">
        <v>75</v>
      </c>
      <c r="P108">
        <v>39</v>
      </c>
      <c r="Q108">
        <v>7</v>
      </c>
      <c r="R108">
        <v>12</v>
      </c>
      <c r="S108">
        <v>16</v>
      </c>
      <c r="T108">
        <v>864</v>
      </c>
      <c r="U108">
        <v>4</v>
      </c>
      <c r="V108">
        <v>0.2</v>
      </c>
      <c r="W108">
        <v>1</v>
      </c>
      <c r="X108">
        <v>70</v>
      </c>
      <c r="Y108">
        <v>50</v>
      </c>
      <c r="Z108">
        <v>-0.2</v>
      </c>
      <c r="AA108">
        <v>0.3</v>
      </c>
      <c r="AB108">
        <v>1</v>
      </c>
      <c r="AC108">
        <v>4</v>
      </c>
      <c r="AD108">
        <v>63</v>
      </c>
      <c r="AE108">
        <v>2</v>
      </c>
      <c r="AF108">
        <v>180</v>
      </c>
      <c r="AG108">
        <v>1.4</v>
      </c>
      <c r="AH108">
        <v>10.199999999999999</v>
      </c>
      <c r="AI108">
        <v>25</v>
      </c>
      <c r="AJ108">
        <v>0.2</v>
      </c>
      <c r="AK108">
        <v>10</v>
      </c>
    </row>
    <row r="109" spans="1:37" hidden="1" x14ac:dyDescent="0.3">
      <c r="A109" t="s">
        <v>477</v>
      </c>
      <c r="B109" t="s">
        <v>478</v>
      </c>
      <c r="C109" s="1" t="str">
        <f t="shared" si="10"/>
        <v>12:0022</v>
      </c>
      <c r="D109" s="1" t="str">
        <f t="shared" si="11"/>
        <v>12:0035</v>
      </c>
      <c r="E109" t="s">
        <v>479</v>
      </c>
      <c r="F109" t="s">
        <v>480</v>
      </c>
      <c r="H109">
        <v>48.6858772</v>
      </c>
      <c r="I109">
        <v>-123.8142036</v>
      </c>
      <c r="J109" s="1" t="str">
        <f t="shared" si="8"/>
        <v>NGR bulk stream sediment</v>
      </c>
      <c r="K109" s="1" t="str">
        <f t="shared" si="9"/>
        <v>&lt;177 micron (NGR)</v>
      </c>
      <c r="L109">
        <v>7</v>
      </c>
      <c r="M109" t="s">
        <v>41</v>
      </c>
      <c r="N109">
        <v>108</v>
      </c>
      <c r="O109">
        <v>69</v>
      </c>
      <c r="P109">
        <v>58</v>
      </c>
      <c r="Q109">
        <v>6</v>
      </c>
      <c r="R109">
        <v>40</v>
      </c>
      <c r="S109">
        <v>15</v>
      </c>
      <c r="T109">
        <v>821</v>
      </c>
      <c r="U109">
        <v>3.49</v>
      </c>
      <c r="V109">
        <v>0.2</v>
      </c>
      <c r="W109">
        <v>1</v>
      </c>
      <c r="X109">
        <v>83</v>
      </c>
      <c r="Y109">
        <v>162</v>
      </c>
      <c r="Z109">
        <v>-0.2</v>
      </c>
      <c r="AA109">
        <v>0.2</v>
      </c>
      <c r="AB109">
        <v>1</v>
      </c>
      <c r="AC109">
        <v>3</v>
      </c>
      <c r="AD109">
        <v>96</v>
      </c>
      <c r="AE109">
        <v>1</v>
      </c>
      <c r="AF109">
        <v>160</v>
      </c>
      <c r="AG109">
        <v>1.2</v>
      </c>
      <c r="AH109">
        <v>10.7</v>
      </c>
      <c r="AI109">
        <v>1</v>
      </c>
      <c r="AJ109">
        <v>0.3</v>
      </c>
      <c r="AK109">
        <v>10</v>
      </c>
    </row>
    <row r="110" spans="1:37" hidden="1" x14ac:dyDescent="0.3">
      <c r="A110" t="s">
        <v>481</v>
      </c>
      <c r="B110" t="s">
        <v>482</v>
      </c>
      <c r="C110" s="1" t="str">
        <f t="shared" si="10"/>
        <v>12:0022</v>
      </c>
      <c r="D110" s="1" t="str">
        <f t="shared" si="11"/>
        <v>12:0035</v>
      </c>
      <c r="E110" t="s">
        <v>483</v>
      </c>
      <c r="F110" t="s">
        <v>484</v>
      </c>
      <c r="H110">
        <v>48.696115399999996</v>
      </c>
      <c r="I110">
        <v>-123.9113172</v>
      </c>
      <c r="J110" s="1" t="str">
        <f t="shared" si="8"/>
        <v>NGR bulk stream sediment</v>
      </c>
      <c r="K110" s="1" t="str">
        <f t="shared" si="9"/>
        <v>&lt;177 micron (NGR)</v>
      </c>
      <c r="L110">
        <v>7</v>
      </c>
      <c r="M110" t="s">
        <v>46</v>
      </c>
      <c r="N110">
        <v>109</v>
      </c>
      <c r="O110">
        <v>71</v>
      </c>
      <c r="P110">
        <v>50</v>
      </c>
      <c r="Q110">
        <v>5</v>
      </c>
      <c r="R110">
        <v>14</v>
      </c>
      <c r="S110">
        <v>22</v>
      </c>
      <c r="T110">
        <v>2600</v>
      </c>
      <c r="U110">
        <v>4.49</v>
      </c>
      <c r="V110">
        <v>0.4</v>
      </c>
      <c r="W110">
        <v>3</v>
      </c>
      <c r="X110">
        <v>107</v>
      </c>
      <c r="Y110">
        <v>48</v>
      </c>
      <c r="Z110">
        <v>0.3</v>
      </c>
      <c r="AA110">
        <v>0.3</v>
      </c>
      <c r="AB110">
        <v>1</v>
      </c>
      <c r="AC110">
        <v>5</v>
      </c>
      <c r="AD110">
        <v>150</v>
      </c>
      <c r="AE110">
        <v>1</v>
      </c>
      <c r="AF110">
        <v>150</v>
      </c>
      <c r="AG110">
        <v>1</v>
      </c>
      <c r="AH110">
        <v>17.8</v>
      </c>
      <c r="AI110">
        <v>1</v>
      </c>
      <c r="AJ110">
        <v>0.3</v>
      </c>
      <c r="AK110">
        <v>10</v>
      </c>
    </row>
    <row r="111" spans="1:37" hidden="1" x14ac:dyDescent="0.3">
      <c r="A111" t="s">
        <v>485</v>
      </c>
      <c r="B111" t="s">
        <v>486</v>
      </c>
      <c r="C111" s="1" t="str">
        <f t="shared" si="10"/>
        <v>12:0022</v>
      </c>
      <c r="D111" s="1" t="str">
        <f t="shared" si="11"/>
        <v>12:0035</v>
      </c>
      <c r="E111" t="s">
        <v>487</v>
      </c>
      <c r="F111" t="s">
        <v>488</v>
      </c>
      <c r="H111">
        <v>48.663251600000002</v>
      </c>
      <c r="I111">
        <v>-123.9191708</v>
      </c>
      <c r="J111" s="1" t="str">
        <f t="shared" si="8"/>
        <v>NGR bulk stream sediment</v>
      </c>
      <c r="K111" s="1" t="str">
        <f t="shared" si="9"/>
        <v>&lt;177 micron (NGR)</v>
      </c>
      <c r="L111">
        <v>7</v>
      </c>
      <c r="M111" t="s">
        <v>51</v>
      </c>
      <c r="N111">
        <v>110</v>
      </c>
      <c r="O111">
        <v>77</v>
      </c>
      <c r="P111">
        <v>52</v>
      </c>
      <c r="Q111">
        <v>6</v>
      </c>
      <c r="R111">
        <v>15</v>
      </c>
      <c r="S111">
        <v>26</v>
      </c>
      <c r="T111">
        <v>3910</v>
      </c>
      <c r="U111">
        <v>4.9000000000000004</v>
      </c>
      <c r="V111">
        <v>0.6</v>
      </c>
      <c r="W111">
        <v>2</v>
      </c>
      <c r="X111">
        <v>105</v>
      </c>
      <c r="Y111">
        <v>50</v>
      </c>
      <c r="Z111">
        <v>0.3</v>
      </c>
      <c r="AA111">
        <v>0.3</v>
      </c>
      <c r="AB111">
        <v>1</v>
      </c>
      <c r="AC111">
        <v>6</v>
      </c>
      <c r="AD111">
        <v>125</v>
      </c>
      <c r="AE111">
        <v>2</v>
      </c>
      <c r="AF111">
        <v>180</v>
      </c>
      <c r="AG111">
        <v>1.2</v>
      </c>
      <c r="AH111">
        <v>19.7</v>
      </c>
      <c r="AI111">
        <v>2</v>
      </c>
      <c r="AJ111">
        <v>0.3</v>
      </c>
      <c r="AK111">
        <v>10</v>
      </c>
    </row>
    <row r="112" spans="1:37" hidden="1" x14ac:dyDescent="0.3">
      <c r="A112" t="s">
        <v>489</v>
      </c>
      <c r="B112" t="s">
        <v>490</v>
      </c>
      <c r="C112" s="1" t="str">
        <f t="shared" si="10"/>
        <v>12:0022</v>
      </c>
      <c r="D112" s="1" t="str">
        <f t="shared" si="11"/>
        <v>12:0035</v>
      </c>
      <c r="E112" t="s">
        <v>491</v>
      </c>
      <c r="F112" t="s">
        <v>492</v>
      </c>
      <c r="H112">
        <v>48.6616766</v>
      </c>
      <c r="I112">
        <v>-123.9259595</v>
      </c>
      <c r="J112" s="1" t="str">
        <f t="shared" si="8"/>
        <v>NGR bulk stream sediment</v>
      </c>
      <c r="K112" s="1" t="str">
        <f t="shared" si="9"/>
        <v>&lt;177 micron (NGR)</v>
      </c>
      <c r="L112">
        <v>7</v>
      </c>
      <c r="M112" t="s">
        <v>56</v>
      </c>
      <c r="N112">
        <v>111</v>
      </c>
      <c r="O112">
        <v>59</v>
      </c>
      <c r="P112">
        <v>119</v>
      </c>
      <c r="Q112">
        <v>-2</v>
      </c>
      <c r="R112">
        <v>41</v>
      </c>
      <c r="S112">
        <v>25</v>
      </c>
      <c r="T112">
        <v>702</v>
      </c>
      <c r="U112">
        <v>5.57</v>
      </c>
      <c r="V112">
        <v>0.2</v>
      </c>
      <c r="W112">
        <v>2</v>
      </c>
      <c r="X112">
        <v>148</v>
      </c>
      <c r="Y112">
        <v>135</v>
      </c>
      <c r="Z112">
        <v>-0.2</v>
      </c>
      <c r="AA112">
        <v>0.2</v>
      </c>
      <c r="AB112">
        <v>1</v>
      </c>
      <c r="AC112">
        <v>2</v>
      </c>
      <c r="AD112">
        <v>61</v>
      </c>
      <c r="AE112">
        <v>1</v>
      </c>
      <c r="AF112">
        <v>150</v>
      </c>
      <c r="AG112">
        <v>0.7</v>
      </c>
      <c r="AH112">
        <v>11</v>
      </c>
      <c r="AI112">
        <v>5</v>
      </c>
      <c r="AJ112">
        <v>0.2</v>
      </c>
      <c r="AK112">
        <v>10</v>
      </c>
    </row>
    <row r="113" spans="1:37" hidden="1" x14ac:dyDescent="0.3">
      <c r="A113" t="s">
        <v>493</v>
      </c>
      <c r="B113" t="s">
        <v>494</v>
      </c>
      <c r="C113" s="1" t="str">
        <f t="shared" si="10"/>
        <v>12:0022</v>
      </c>
      <c r="D113" s="1" t="str">
        <f t="shared" si="11"/>
        <v>12:0035</v>
      </c>
      <c r="E113" t="s">
        <v>495</v>
      </c>
      <c r="F113" t="s">
        <v>496</v>
      </c>
      <c r="H113">
        <v>48.646583200000002</v>
      </c>
      <c r="I113">
        <v>-123.9278144</v>
      </c>
      <c r="J113" s="1" t="str">
        <f t="shared" si="8"/>
        <v>NGR bulk stream sediment</v>
      </c>
      <c r="K113" s="1" t="str">
        <f t="shared" si="9"/>
        <v>&lt;177 micron (NGR)</v>
      </c>
      <c r="L113">
        <v>7</v>
      </c>
      <c r="M113" t="s">
        <v>61</v>
      </c>
      <c r="N113">
        <v>112</v>
      </c>
      <c r="O113">
        <v>67</v>
      </c>
      <c r="P113">
        <v>47</v>
      </c>
      <c r="Q113">
        <v>5</v>
      </c>
      <c r="R113">
        <v>16</v>
      </c>
      <c r="S113">
        <v>18</v>
      </c>
      <c r="T113">
        <v>1205</v>
      </c>
      <c r="U113">
        <v>4.3</v>
      </c>
      <c r="V113">
        <v>0.3</v>
      </c>
      <c r="W113">
        <v>2</v>
      </c>
      <c r="X113">
        <v>102</v>
      </c>
      <c r="Y113">
        <v>67</v>
      </c>
      <c r="Z113">
        <v>0.2</v>
      </c>
      <c r="AA113">
        <v>0.4</v>
      </c>
      <c r="AB113">
        <v>1</v>
      </c>
      <c r="AC113">
        <v>3</v>
      </c>
      <c r="AD113">
        <v>100</v>
      </c>
      <c r="AE113">
        <v>1</v>
      </c>
      <c r="AF113">
        <v>210</v>
      </c>
      <c r="AG113">
        <v>0.9</v>
      </c>
      <c r="AH113">
        <v>13.7</v>
      </c>
      <c r="AI113">
        <v>4</v>
      </c>
      <c r="AJ113">
        <v>0.3</v>
      </c>
      <c r="AK113">
        <v>10</v>
      </c>
    </row>
    <row r="114" spans="1:37" hidden="1" x14ac:dyDescent="0.3">
      <c r="A114" t="s">
        <v>497</v>
      </c>
      <c r="B114" t="s">
        <v>498</v>
      </c>
      <c r="C114" s="1" t="str">
        <f t="shared" si="10"/>
        <v>12:0022</v>
      </c>
      <c r="D114" s="1" t="str">
        <f t="shared" si="11"/>
        <v>12:0035</v>
      </c>
      <c r="E114" t="s">
        <v>499</v>
      </c>
      <c r="F114" t="s">
        <v>500</v>
      </c>
      <c r="H114">
        <v>48.7092107</v>
      </c>
      <c r="I114">
        <v>-123.86741910000001</v>
      </c>
      <c r="J114" s="1" t="str">
        <f t="shared" si="8"/>
        <v>NGR bulk stream sediment</v>
      </c>
      <c r="K114" s="1" t="str">
        <f t="shared" si="9"/>
        <v>&lt;177 micron (NGR)</v>
      </c>
      <c r="L114">
        <v>7</v>
      </c>
      <c r="M114" t="s">
        <v>66</v>
      </c>
      <c r="N114">
        <v>113</v>
      </c>
      <c r="O114">
        <v>44</v>
      </c>
      <c r="P114">
        <v>58</v>
      </c>
      <c r="Q114">
        <v>2</v>
      </c>
      <c r="R114">
        <v>30</v>
      </c>
      <c r="S114">
        <v>17</v>
      </c>
      <c r="T114">
        <v>522</v>
      </c>
      <c r="U114">
        <v>3.12</v>
      </c>
      <c r="V114">
        <v>0.2</v>
      </c>
      <c r="W114">
        <v>1</v>
      </c>
      <c r="X114">
        <v>77</v>
      </c>
      <c r="Y114">
        <v>178</v>
      </c>
      <c r="Z114">
        <v>-0.2</v>
      </c>
      <c r="AA114">
        <v>0.4</v>
      </c>
      <c r="AB114">
        <v>1</v>
      </c>
      <c r="AC114">
        <v>3</v>
      </c>
      <c r="AD114">
        <v>140</v>
      </c>
      <c r="AE114">
        <v>2</v>
      </c>
      <c r="AF114">
        <v>170</v>
      </c>
      <c r="AG114">
        <v>0.8</v>
      </c>
      <c r="AH114">
        <v>8.6</v>
      </c>
      <c r="AI114">
        <v>15</v>
      </c>
      <c r="AJ114">
        <v>0.2</v>
      </c>
      <c r="AK114">
        <v>10</v>
      </c>
    </row>
    <row r="115" spans="1:37" hidden="1" x14ac:dyDescent="0.3">
      <c r="A115" t="s">
        <v>501</v>
      </c>
      <c r="B115" t="s">
        <v>502</v>
      </c>
      <c r="C115" s="1" t="str">
        <f t="shared" si="10"/>
        <v>12:0022</v>
      </c>
      <c r="D115" s="1" t="str">
        <f t="shared" si="11"/>
        <v>12:0035</v>
      </c>
      <c r="E115" t="s">
        <v>503</v>
      </c>
      <c r="F115" t="s">
        <v>504</v>
      </c>
      <c r="H115">
        <v>48.717707900000001</v>
      </c>
      <c r="I115">
        <v>-123.9134753</v>
      </c>
      <c r="J115" s="1" t="str">
        <f t="shared" si="8"/>
        <v>NGR bulk stream sediment</v>
      </c>
      <c r="K115" s="1" t="str">
        <f t="shared" si="9"/>
        <v>&lt;177 micron (NGR)</v>
      </c>
      <c r="L115">
        <v>7</v>
      </c>
      <c r="M115" t="s">
        <v>71</v>
      </c>
      <c r="N115">
        <v>114</v>
      </c>
      <c r="O115">
        <v>68</v>
      </c>
      <c r="P115">
        <v>63</v>
      </c>
      <c r="Q115">
        <v>2</v>
      </c>
      <c r="R115">
        <v>31</v>
      </c>
      <c r="S115">
        <v>16</v>
      </c>
      <c r="T115">
        <v>1040</v>
      </c>
      <c r="U115">
        <v>3.82</v>
      </c>
      <c r="V115">
        <v>0.2</v>
      </c>
      <c r="W115">
        <v>2</v>
      </c>
      <c r="X115">
        <v>81</v>
      </c>
      <c r="Y115">
        <v>88</v>
      </c>
      <c r="Z115">
        <v>-0.2</v>
      </c>
      <c r="AA115">
        <v>0.5</v>
      </c>
      <c r="AB115">
        <v>1</v>
      </c>
      <c r="AC115">
        <v>4</v>
      </c>
      <c r="AD115">
        <v>100</v>
      </c>
      <c r="AE115">
        <v>2</v>
      </c>
      <c r="AF115">
        <v>180</v>
      </c>
      <c r="AG115">
        <v>1.3</v>
      </c>
      <c r="AH115">
        <v>9.6</v>
      </c>
      <c r="AI115">
        <v>5</v>
      </c>
      <c r="AJ115">
        <v>0.2</v>
      </c>
      <c r="AK115">
        <v>10</v>
      </c>
    </row>
    <row r="116" spans="1:37" hidden="1" x14ac:dyDescent="0.3">
      <c r="A116" t="s">
        <v>505</v>
      </c>
      <c r="B116" t="s">
        <v>506</v>
      </c>
      <c r="C116" s="1" t="str">
        <f t="shared" si="10"/>
        <v>12:0022</v>
      </c>
      <c r="D116" s="1" t="str">
        <f t="shared" si="11"/>
        <v>12:0035</v>
      </c>
      <c r="E116" t="s">
        <v>507</v>
      </c>
      <c r="F116" t="s">
        <v>508</v>
      </c>
      <c r="H116">
        <v>48.7461488</v>
      </c>
      <c r="I116">
        <v>-123.9574533</v>
      </c>
      <c r="J116" s="1" t="str">
        <f t="shared" si="8"/>
        <v>NGR bulk stream sediment</v>
      </c>
      <c r="K116" s="1" t="str">
        <f t="shared" si="9"/>
        <v>&lt;177 micron (NGR)</v>
      </c>
      <c r="L116">
        <v>7</v>
      </c>
      <c r="M116" t="s">
        <v>76</v>
      </c>
      <c r="N116">
        <v>115</v>
      </c>
      <c r="O116">
        <v>49</v>
      </c>
      <c r="P116">
        <v>47</v>
      </c>
      <c r="Q116">
        <v>-2</v>
      </c>
      <c r="R116">
        <v>23</v>
      </c>
      <c r="S116">
        <v>15</v>
      </c>
      <c r="T116">
        <v>544</v>
      </c>
      <c r="U116">
        <v>3.14</v>
      </c>
      <c r="V116">
        <v>0.3</v>
      </c>
      <c r="W116">
        <v>1</v>
      </c>
      <c r="X116">
        <v>68</v>
      </c>
      <c r="Y116">
        <v>101</v>
      </c>
      <c r="Z116">
        <v>-0.2</v>
      </c>
      <c r="AA116">
        <v>0.4</v>
      </c>
      <c r="AB116">
        <v>1</v>
      </c>
      <c r="AC116">
        <v>5</v>
      </c>
      <c r="AD116">
        <v>55</v>
      </c>
      <c r="AE116">
        <v>2</v>
      </c>
      <c r="AF116">
        <v>140</v>
      </c>
      <c r="AG116">
        <v>1.2</v>
      </c>
      <c r="AH116">
        <v>3.7</v>
      </c>
      <c r="AI116">
        <v>13</v>
      </c>
      <c r="AJ116">
        <v>0.1</v>
      </c>
      <c r="AK116">
        <v>10</v>
      </c>
    </row>
    <row r="117" spans="1:37" hidden="1" x14ac:dyDescent="0.3">
      <c r="A117" t="s">
        <v>509</v>
      </c>
      <c r="B117" t="s">
        <v>510</v>
      </c>
      <c r="C117" s="1" t="str">
        <f t="shared" si="10"/>
        <v>12:0022</v>
      </c>
      <c r="D117" s="1" t="str">
        <f t="shared" si="11"/>
        <v>12:0035</v>
      </c>
      <c r="E117" t="s">
        <v>511</v>
      </c>
      <c r="F117" t="s">
        <v>512</v>
      </c>
      <c r="H117">
        <v>48.747069099999997</v>
      </c>
      <c r="I117">
        <v>-123.9603819</v>
      </c>
      <c r="J117" s="1" t="str">
        <f t="shared" si="8"/>
        <v>NGR bulk stream sediment</v>
      </c>
      <c r="K117" s="1" t="str">
        <f t="shared" si="9"/>
        <v>&lt;177 micron (NGR)</v>
      </c>
      <c r="L117">
        <v>7</v>
      </c>
      <c r="M117" t="s">
        <v>81</v>
      </c>
      <c r="N117">
        <v>116</v>
      </c>
      <c r="O117">
        <v>70</v>
      </c>
      <c r="P117">
        <v>80</v>
      </c>
      <c r="Q117">
        <v>4</v>
      </c>
      <c r="R117">
        <v>35</v>
      </c>
      <c r="S117">
        <v>23</v>
      </c>
      <c r="T117">
        <v>2700</v>
      </c>
      <c r="U117">
        <v>5.43</v>
      </c>
      <c r="V117">
        <v>0.3</v>
      </c>
      <c r="W117">
        <v>2</v>
      </c>
      <c r="X117">
        <v>124</v>
      </c>
      <c r="Y117">
        <v>93</v>
      </c>
      <c r="Z117">
        <v>-0.2</v>
      </c>
      <c r="AA117">
        <v>0.2</v>
      </c>
      <c r="AB117">
        <v>1</v>
      </c>
      <c r="AC117">
        <v>2</v>
      </c>
      <c r="AD117">
        <v>165</v>
      </c>
      <c r="AE117">
        <v>1</v>
      </c>
      <c r="AF117">
        <v>160</v>
      </c>
      <c r="AG117">
        <v>0.7</v>
      </c>
      <c r="AH117">
        <v>21.9</v>
      </c>
      <c r="AI117">
        <v>3</v>
      </c>
      <c r="AJ117">
        <v>0.1</v>
      </c>
      <c r="AK117">
        <v>10</v>
      </c>
    </row>
    <row r="118" spans="1:37" hidden="1" x14ac:dyDescent="0.3">
      <c r="A118" t="s">
        <v>513</v>
      </c>
      <c r="B118" t="s">
        <v>514</v>
      </c>
      <c r="C118" s="1" t="str">
        <f t="shared" si="10"/>
        <v>12:0022</v>
      </c>
      <c r="D118" s="1" t="str">
        <f t="shared" si="11"/>
        <v>12:0035</v>
      </c>
      <c r="E118" t="s">
        <v>515</v>
      </c>
      <c r="F118" t="s">
        <v>516</v>
      </c>
      <c r="H118">
        <v>48.755355299999998</v>
      </c>
      <c r="I118">
        <v>-123.94841750000001</v>
      </c>
      <c r="J118" s="1" t="str">
        <f t="shared" si="8"/>
        <v>NGR bulk stream sediment</v>
      </c>
      <c r="K118" s="1" t="str">
        <f t="shared" si="9"/>
        <v>&lt;177 micron (NGR)</v>
      </c>
      <c r="L118">
        <v>7</v>
      </c>
      <c r="M118" t="s">
        <v>116</v>
      </c>
      <c r="N118">
        <v>117</v>
      </c>
      <c r="O118">
        <v>70</v>
      </c>
      <c r="P118">
        <v>46</v>
      </c>
      <c r="Q118">
        <v>7</v>
      </c>
      <c r="R118">
        <v>19</v>
      </c>
      <c r="S118">
        <v>34</v>
      </c>
      <c r="T118">
        <v>7450</v>
      </c>
      <c r="U118">
        <v>4.8</v>
      </c>
      <c r="V118">
        <v>0.7</v>
      </c>
      <c r="W118">
        <v>3</v>
      </c>
      <c r="X118">
        <v>76</v>
      </c>
      <c r="Y118">
        <v>62</v>
      </c>
      <c r="Z118">
        <v>-0.2</v>
      </c>
      <c r="AA118">
        <v>0.2</v>
      </c>
      <c r="AB118">
        <v>1</v>
      </c>
      <c r="AC118">
        <v>4</v>
      </c>
      <c r="AD118">
        <v>110</v>
      </c>
      <c r="AE118">
        <v>2</v>
      </c>
      <c r="AF118">
        <v>150</v>
      </c>
      <c r="AG118">
        <v>0.8</v>
      </c>
      <c r="AH118">
        <v>30.5</v>
      </c>
      <c r="AI118">
        <v>2</v>
      </c>
      <c r="AJ118">
        <v>0.1</v>
      </c>
      <c r="AK118">
        <v>10</v>
      </c>
    </row>
    <row r="119" spans="1:37" hidden="1" x14ac:dyDescent="0.3">
      <c r="A119" t="s">
        <v>517</v>
      </c>
      <c r="B119" t="s">
        <v>518</v>
      </c>
      <c r="C119" s="1" t="str">
        <f t="shared" si="10"/>
        <v>12:0022</v>
      </c>
      <c r="D119" s="1" t="str">
        <f t="shared" si="11"/>
        <v>12:0035</v>
      </c>
      <c r="E119" t="s">
        <v>515</v>
      </c>
      <c r="F119" t="s">
        <v>519</v>
      </c>
      <c r="H119">
        <v>48.755355299999998</v>
      </c>
      <c r="I119">
        <v>-123.94841750000001</v>
      </c>
      <c r="J119" s="1" t="str">
        <f t="shared" si="8"/>
        <v>NGR bulk stream sediment</v>
      </c>
      <c r="K119" s="1" t="str">
        <f t="shared" si="9"/>
        <v>&lt;177 micron (NGR)</v>
      </c>
      <c r="L119">
        <v>7</v>
      </c>
      <c r="M119" t="s">
        <v>120</v>
      </c>
      <c r="N119">
        <v>118</v>
      </c>
      <c r="O119">
        <v>72</v>
      </c>
      <c r="P119">
        <v>45</v>
      </c>
      <c r="Q119">
        <v>8</v>
      </c>
      <c r="R119">
        <v>20</v>
      </c>
      <c r="S119">
        <v>34</v>
      </c>
      <c r="T119">
        <v>8500</v>
      </c>
      <c r="U119">
        <v>4.62</v>
      </c>
      <c r="V119">
        <v>0.8</v>
      </c>
      <c r="W119">
        <v>3</v>
      </c>
      <c r="X119">
        <v>70</v>
      </c>
      <c r="Y119">
        <v>59</v>
      </c>
      <c r="Z119">
        <v>-0.2</v>
      </c>
      <c r="AA119">
        <v>0.2</v>
      </c>
      <c r="AB119">
        <v>1</v>
      </c>
      <c r="AC119">
        <v>4</v>
      </c>
      <c r="AD119">
        <v>130</v>
      </c>
      <c r="AE119">
        <v>3</v>
      </c>
      <c r="AF119">
        <v>180</v>
      </c>
      <c r="AG119">
        <v>0.7</v>
      </c>
      <c r="AH119">
        <v>35</v>
      </c>
      <c r="AI119">
        <v>2</v>
      </c>
      <c r="AJ119">
        <v>0.1</v>
      </c>
      <c r="AK119">
        <v>10</v>
      </c>
    </row>
    <row r="120" spans="1:37" hidden="1" x14ac:dyDescent="0.3">
      <c r="A120" t="s">
        <v>520</v>
      </c>
      <c r="B120" t="s">
        <v>521</v>
      </c>
      <c r="C120" s="1" t="str">
        <f t="shared" si="10"/>
        <v>12:0022</v>
      </c>
      <c r="D120" s="1" t="str">
        <f t="shared" si="11"/>
        <v>12:0035</v>
      </c>
      <c r="E120" t="s">
        <v>522</v>
      </c>
      <c r="F120" t="s">
        <v>523</v>
      </c>
      <c r="H120">
        <v>48.6326088</v>
      </c>
      <c r="I120">
        <v>-123.9067103</v>
      </c>
      <c r="J120" s="1" t="str">
        <f t="shared" si="8"/>
        <v>NGR bulk stream sediment</v>
      </c>
      <c r="K120" s="1" t="str">
        <f t="shared" si="9"/>
        <v>&lt;177 micron (NGR)</v>
      </c>
      <c r="L120">
        <v>7</v>
      </c>
      <c r="M120" t="s">
        <v>86</v>
      </c>
      <c r="N120">
        <v>119</v>
      </c>
      <c r="O120">
        <v>57</v>
      </c>
      <c r="P120">
        <v>46</v>
      </c>
      <c r="Q120">
        <v>-2</v>
      </c>
      <c r="R120">
        <v>15</v>
      </c>
      <c r="S120">
        <v>15</v>
      </c>
      <c r="T120">
        <v>695</v>
      </c>
      <c r="U120">
        <v>3.87</v>
      </c>
      <c r="V120">
        <v>0.2</v>
      </c>
      <c r="W120">
        <v>2</v>
      </c>
      <c r="X120">
        <v>83</v>
      </c>
      <c r="Y120">
        <v>64</v>
      </c>
      <c r="Z120">
        <v>-0.2</v>
      </c>
      <c r="AA120">
        <v>0.2</v>
      </c>
      <c r="AB120">
        <v>1</v>
      </c>
      <c r="AC120">
        <v>3</v>
      </c>
      <c r="AD120">
        <v>55</v>
      </c>
      <c r="AE120">
        <v>2</v>
      </c>
      <c r="AF120">
        <v>160</v>
      </c>
      <c r="AG120">
        <v>0.9</v>
      </c>
      <c r="AH120">
        <v>8.5</v>
      </c>
      <c r="AI120">
        <v>70</v>
      </c>
      <c r="AJ120">
        <v>0.1</v>
      </c>
      <c r="AK120">
        <v>10</v>
      </c>
    </row>
    <row r="121" spans="1:37" hidden="1" x14ac:dyDescent="0.3">
      <c r="A121" t="s">
        <v>524</v>
      </c>
      <c r="B121" t="s">
        <v>525</v>
      </c>
      <c r="C121" s="1" t="str">
        <f t="shared" si="10"/>
        <v>12:0022</v>
      </c>
      <c r="D121" s="1" t="str">
        <f t="shared" si="11"/>
        <v>12:0035</v>
      </c>
      <c r="E121" t="s">
        <v>526</v>
      </c>
      <c r="F121" t="s">
        <v>527</v>
      </c>
      <c r="H121">
        <v>48.610861900000003</v>
      </c>
      <c r="I121">
        <v>-123.89311960000001</v>
      </c>
      <c r="J121" s="1" t="str">
        <f t="shared" si="8"/>
        <v>NGR bulk stream sediment</v>
      </c>
      <c r="K121" s="1" t="str">
        <f t="shared" si="9"/>
        <v>&lt;177 micron (NGR)</v>
      </c>
      <c r="L121">
        <v>7</v>
      </c>
      <c r="M121" t="s">
        <v>91</v>
      </c>
      <c r="N121">
        <v>120</v>
      </c>
      <c r="O121">
        <v>76</v>
      </c>
      <c r="P121">
        <v>44</v>
      </c>
      <c r="Q121">
        <v>5</v>
      </c>
      <c r="R121">
        <v>27</v>
      </c>
      <c r="S121">
        <v>18</v>
      </c>
      <c r="T121">
        <v>784</v>
      </c>
      <c r="U121">
        <v>3.85</v>
      </c>
      <c r="V121">
        <v>0.3</v>
      </c>
      <c r="W121">
        <v>3</v>
      </c>
      <c r="X121">
        <v>75</v>
      </c>
      <c r="Y121">
        <v>89</v>
      </c>
      <c r="Z121">
        <v>-0.2</v>
      </c>
      <c r="AA121">
        <v>0.3</v>
      </c>
      <c r="AB121">
        <v>1</v>
      </c>
      <c r="AC121">
        <v>3</v>
      </c>
      <c r="AD121">
        <v>67</v>
      </c>
      <c r="AE121">
        <v>2</v>
      </c>
      <c r="AF121">
        <v>190</v>
      </c>
      <c r="AG121">
        <v>1.1000000000000001</v>
      </c>
      <c r="AH121">
        <v>10.1</v>
      </c>
      <c r="AI121">
        <v>3</v>
      </c>
      <c r="AJ121">
        <v>0.1</v>
      </c>
      <c r="AK121">
        <v>10</v>
      </c>
    </row>
    <row r="122" spans="1:37" hidden="1" x14ac:dyDescent="0.3">
      <c r="A122" t="s">
        <v>528</v>
      </c>
      <c r="B122" t="s">
        <v>529</v>
      </c>
      <c r="C122" s="1" t="str">
        <f t="shared" si="10"/>
        <v>12:0022</v>
      </c>
      <c r="D122" s="1" t="str">
        <f t="shared" si="11"/>
        <v>12:0035</v>
      </c>
      <c r="E122" t="s">
        <v>530</v>
      </c>
      <c r="F122" t="s">
        <v>531</v>
      </c>
      <c r="H122">
        <v>48.683480199999998</v>
      </c>
      <c r="I122">
        <v>-123.9859489</v>
      </c>
      <c r="J122" s="1" t="str">
        <f t="shared" si="8"/>
        <v>NGR bulk stream sediment</v>
      </c>
      <c r="K122" s="1" t="str">
        <f t="shared" si="9"/>
        <v>&lt;177 micron (NGR)</v>
      </c>
      <c r="L122">
        <v>7</v>
      </c>
      <c r="M122" t="s">
        <v>96</v>
      </c>
      <c r="N122">
        <v>121</v>
      </c>
      <c r="O122">
        <v>79</v>
      </c>
      <c r="P122">
        <v>57</v>
      </c>
      <c r="Q122">
        <v>3</v>
      </c>
      <c r="R122">
        <v>18</v>
      </c>
      <c r="S122">
        <v>20</v>
      </c>
      <c r="T122">
        <v>1065</v>
      </c>
      <c r="U122">
        <v>4.41</v>
      </c>
      <c r="V122">
        <v>0.2</v>
      </c>
      <c r="W122">
        <v>2</v>
      </c>
      <c r="X122">
        <v>90</v>
      </c>
      <c r="Y122">
        <v>53</v>
      </c>
      <c r="Z122">
        <v>-0.2</v>
      </c>
      <c r="AA122">
        <v>0.3</v>
      </c>
      <c r="AB122">
        <v>1</v>
      </c>
      <c r="AC122">
        <v>3</v>
      </c>
      <c r="AD122">
        <v>75</v>
      </c>
      <c r="AE122">
        <v>2</v>
      </c>
      <c r="AF122">
        <v>190</v>
      </c>
      <c r="AG122">
        <v>1.4</v>
      </c>
      <c r="AH122">
        <v>10.1</v>
      </c>
      <c r="AI122">
        <v>10</v>
      </c>
      <c r="AJ122">
        <v>0.1</v>
      </c>
      <c r="AK122">
        <v>10</v>
      </c>
    </row>
    <row r="123" spans="1:37" hidden="1" x14ac:dyDescent="0.3">
      <c r="A123" t="s">
        <v>532</v>
      </c>
      <c r="B123" t="s">
        <v>533</v>
      </c>
      <c r="C123" s="1" t="str">
        <f t="shared" si="10"/>
        <v>12:0022</v>
      </c>
      <c r="D123" s="1" t="str">
        <f t="shared" si="11"/>
        <v>12:0035</v>
      </c>
      <c r="E123" t="s">
        <v>534</v>
      </c>
      <c r="F123" t="s">
        <v>535</v>
      </c>
      <c r="H123">
        <v>48.689278000000002</v>
      </c>
      <c r="I123">
        <v>-123.978127</v>
      </c>
      <c r="J123" s="1" t="str">
        <f t="shared" si="8"/>
        <v>NGR bulk stream sediment</v>
      </c>
      <c r="K123" s="1" t="str">
        <f t="shared" si="9"/>
        <v>&lt;177 micron (NGR)</v>
      </c>
      <c r="L123">
        <v>7</v>
      </c>
      <c r="M123" t="s">
        <v>101</v>
      </c>
      <c r="N123">
        <v>122</v>
      </c>
      <c r="O123">
        <v>72</v>
      </c>
      <c r="P123">
        <v>120</v>
      </c>
      <c r="Q123">
        <v>-2</v>
      </c>
      <c r="R123">
        <v>45</v>
      </c>
      <c r="S123">
        <v>28</v>
      </c>
      <c r="T123">
        <v>869</v>
      </c>
      <c r="U123">
        <v>6.37</v>
      </c>
      <c r="V123">
        <v>-0.2</v>
      </c>
      <c r="W123">
        <v>2</v>
      </c>
      <c r="X123">
        <v>169</v>
      </c>
      <c r="Y123">
        <v>146</v>
      </c>
      <c r="Z123">
        <v>-0.2</v>
      </c>
      <c r="AA123">
        <v>0.2</v>
      </c>
      <c r="AB123">
        <v>1</v>
      </c>
      <c r="AC123">
        <v>1</v>
      </c>
      <c r="AD123">
        <v>72</v>
      </c>
      <c r="AE123">
        <v>1</v>
      </c>
      <c r="AF123">
        <v>130</v>
      </c>
      <c r="AG123">
        <v>0.9</v>
      </c>
      <c r="AH123">
        <v>10.9</v>
      </c>
      <c r="AI123">
        <v>20</v>
      </c>
      <c r="AJ123">
        <v>0.1</v>
      </c>
      <c r="AK123">
        <v>10</v>
      </c>
    </row>
    <row r="124" spans="1:37" hidden="1" x14ac:dyDescent="0.3">
      <c r="A124" t="s">
        <v>536</v>
      </c>
      <c r="B124" t="s">
        <v>537</v>
      </c>
      <c r="C124" s="1" t="str">
        <f t="shared" si="10"/>
        <v>12:0022</v>
      </c>
      <c r="D124" s="1" t="str">
        <f t="shared" si="11"/>
        <v>12:0035</v>
      </c>
      <c r="E124" t="s">
        <v>538</v>
      </c>
      <c r="F124" t="s">
        <v>539</v>
      </c>
      <c r="H124">
        <v>48.695930599999997</v>
      </c>
      <c r="I124">
        <v>-123.9808245</v>
      </c>
      <c r="J124" s="1" t="str">
        <f t="shared" si="8"/>
        <v>NGR bulk stream sediment</v>
      </c>
      <c r="K124" s="1" t="str">
        <f t="shared" si="9"/>
        <v>&lt;177 micron (NGR)</v>
      </c>
      <c r="L124">
        <v>7</v>
      </c>
      <c r="M124" t="s">
        <v>106</v>
      </c>
      <c r="N124">
        <v>123</v>
      </c>
      <c r="O124">
        <v>79</v>
      </c>
      <c r="P124">
        <v>129</v>
      </c>
      <c r="Q124">
        <v>-2</v>
      </c>
      <c r="R124">
        <v>45</v>
      </c>
      <c r="S124">
        <v>26</v>
      </c>
      <c r="T124">
        <v>848</v>
      </c>
      <c r="U124">
        <v>6.2</v>
      </c>
      <c r="V124">
        <v>-0.2</v>
      </c>
      <c r="W124">
        <v>3</v>
      </c>
      <c r="X124">
        <v>163</v>
      </c>
      <c r="Y124">
        <v>145</v>
      </c>
      <c r="Z124">
        <v>-0.2</v>
      </c>
      <c r="AA124">
        <v>0.2</v>
      </c>
      <c r="AB124">
        <v>1</v>
      </c>
      <c r="AC124">
        <v>2</v>
      </c>
      <c r="AD124">
        <v>620</v>
      </c>
      <c r="AE124">
        <v>1</v>
      </c>
      <c r="AF124">
        <v>130</v>
      </c>
      <c r="AG124">
        <v>0.8</v>
      </c>
      <c r="AH124">
        <v>10.3</v>
      </c>
      <c r="AI124">
        <v>2</v>
      </c>
      <c r="AJ124">
        <v>0.1</v>
      </c>
      <c r="AK124">
        <v>10</v>
      </c>
    </row>
    <row r="125" spans="1:37" hidden="1" x14ac:dyDescent="0.3">
      <c r="A125" t="s">
        <v>540</v>
      </c>
      <c r="B125" t="s">
        <v>541</v>
      </c>
      <c r="C125" s="1" t="str">
        <f t="shared" si="10"/>
        <v>12:0022</v>
      </c>
      <c r="D125" s="1" t="str">
        <f t="shared" si="11"/>
        <v>12:0035</v>
      </c>
      <c r="E125" t="s">
        <v>542</v>
      </c>
      <c r="F125" t="s">
        <v>543</v>
      </c>
      <c r="H125">
        <v>48.771787000000003</v>
      </c>
      <c r="I125">
        <v>-123.48512359999999</v>
      </c>
      <c r="J125" s="1" t="str">
        <f t="shared" si="8"/>
        <v>NGR bulk stream sediment</v>
      </c>
      <c r="K125" s="1" t="str">
        <f t="shared" si="9"/>
        <v>&lt;177 micron (NGR)</v>
      </c>
      <c r="L125">
        <v>7</v>
      </c>
      <c r="M125" t="s">
        <v>111</v>
      </c>
      <c r="N125">
        <v>124</v>
      </c>
      <c r="O125">
        <v>59</v>
      </c>
      <c r="P125">
        <v>51</v>
      </c>
      <c r="Q125">
        <v>2</v>
      </c>
      <c r="R125">
        <v>18</v>
      </c>
      <c r="S125">
        <v>11</v>
      </c>
      <c r="T125">
        <v>433</v>
      </c>
      <c r="U125">
        <v>2.98</v>
      </c>
      <c r="V125">
        <v>0.2</v>
      </c>
      <c r="W125">
        <v>2</v>
      </c>
      <c r="X125">
        <v>56</v>
      </c>
      <c r="Y125">
        <v>78</v>
      </c>
      <c r="Z125">
        <v>-0.2</v>
      </c>
      <c r="AA125">
        <v>0.3</v>
      </c>
      <c r="AB125">
        <v>1</v>
      </c>
      <c r="AC125">
        <v>3</v>
      </c>
      <c r="AD125">
        <v>48</v>
      </c>
      <c r="AE125">
        <v>1</v>
      </c>
      <c r="AF125">
        <v>210</v>
      </c>
      <c r="AG125">
        <v>1.9</v>
      </c>
      <c r="AH125">
        <v>8.1999999999999993</v>
      </c>
      <c r="AI125">
        <v>5</v>
      </c>
      <c r="AJ125">
        <v>0.1</v>
      </c>
      <c r="AK125">
        <v>10</v>
      </c>
    </row>
    <row r="126" spans="1:37" hidden="1" x14ac:dyDescent="0.3">
      <c r="A126" t="s">
        <v>544</v>
      </c>
      <c r="B126" t="s">
        <v>545</v>
      </c>
      <c r="C126" s="1" t="str">
        <f t="shared" si="10"/>
        <v>12:0022</v>
      </c>
      <c r="D126" s="1" t="str">
        <f t="shared" si="11"/>
        <v>12:0035</v>
      </c>
      <c r="E126" t="s">
        <v>546</v>
      </c>
      <c r="F126" t="s">
        <v>547</v>
      </c>
      <c r="H126">
        <v>48.768815400000001</v>
      </c>
      <c r="I126">
        <v>-123.44124600000001</v>
      </c>
      <c r="J126" s="1" t="str">
        <f t="shared" si="8"/>
        <v>NGR bulk stream sediment</v>
      </c>
      <c r="K126" s="1" t="str">
        <f t="shared" si="9"/>
        <v>&lt;177 micron (NGR)</v>
      </c>
      <c r="L126">
        <v>7</v>
      </c>
      <c r="M126" t="s">
        <v>125</v>
      </c>
      <c r="N126">
        <v>125</v>
      </c>
      <c r="O126">
        <v>40</v>
      </c>
      <c r="P126">
        <v>15</v>
      </c>
      <c r="Q126">
        <v>2</v>
      </c>
      <c r="R126">
        <v>11</v>
      </c>
      <c r="S126">
        <v>7</v>
      </c>
      <c r="T126">
        <v>621</v>
      </c>
      <c r="U126">
        <v>1.62</v>
      </c>
      <c r="V126">
        <v>0.2</v>
      </c>
      <c r="W126">
        <v>3</v>
      </c>
      <c r="X126">
        <v>29</v>
      </c>
      <c r="Y126">
        <v>51</v>
      </c>
      <c r="Z126">
        <v>-0.2</v>
      </c>
      <c r="AA126">
        <v>0.2</v>
      </c>
      <c r="AB126">
        <v>1</v>
      </c>
      <c r="AC126">
        <v>2</v>
      </c>
      <c r="AD126">
        <v>47</v>
      </c>
      <c r="AE126">
        <v>2</v>
      </c>
      <c r="AF126">
        <v>140</v>
      </c>
      <c r="AG126">
        <v>2</v>
      </c>
      <c r="AH126">
        <v>8</v>
      </c>
      <c r="AI126">
        <v>1</v>
      </c>
      <c r="AJ126">
        <v>0.1</v>
      </c>
      <c r="AK126">
        <v>10</v>
      </c>
    </row>
    <row r="127" spans="1:37" hidden="1" x14ac:dyDescent="0.3">
      <c r="A127" t="s">
        <v>548</v>
      </c>
      <c r="B127" t="s">
        <v>549</v>
      </c>
      <c r="C127" s="1" t="str">
        <f t="shared" si="10"/>
        <v>12:0022</v>
      </c>
      <c r="D127" s="1" t="str">
        <f t="shared" si="11"/>
        <v>12:0035</v>
      </c>
      <c r="E127" t="s">
        <v>550</v>
      </c>
      <c r="F127" t="s">
        <v>551</v>
      </c>
      <c r="H127">
        <v>48.850220499999999</v>
      </c>
      <c r="I127">
        <v>-123.56310499999999</v>
      </c>
      <c r="J127" s="1" t="str">
        <f t="shared" si="8"/>
        <v>NGR bulk stream sediment</v>
      </c>
      <c r="K127" s="1" t="str">
        <f t="shared" si="9"/>
        <v>&lt;177 micron (NGR)</v>
      </c>
      <c r="L127">
        <v>8</v>
      </c>
      <c r="M127" t="s">
        <v>41</v>
      </c>
      <c r="N127">
        <v>126</v>
      </c>
      <c r="O127">
        <v>73</v>
      </c>
      <c r="P127">
        <v>37</v>
      </c>
      <c r="Q127">
        <v>3</v>
      </c>
      <c r="R127">
        <v>25</v>
      </c>
      <c r="S127">
        <v>15</v>
      </c>
      <c r="T127">
        <v>436</v>
      </c>
      <c r="U127">
        <v>3.34</v>
      </c>
      <c r="V127">
        <v>0.2</v>
      </c>
      <c r="W127">
        <v>2</v>
      </c>
      <c r="X127">
        <v>45</v>
      </c>
      <c r="Y127">
        <v>75</v>
      </c>
      <c r="Z127">
        <v>-0.2</v>
      </c>
      <c r="AA127">
        <v>0.4</v>
      </c>
      <c r="AB127">
        <v>1</v>
      </c>
      <c r="AC127">
        <v>5</v>
      </c>
      <c r="AD127">
        <v>120</v>
      </c>
      <c r="AE127">
        <v>2</v>
      </c>
      <c r="AF127">
        <v>160</v>
      </c>
      <c r="AG127">
        <v>2.5</v>
      </c>
      <c r="AH127">
        <v>6</v>
      </c>
      <c r="AI127">
        <v>1</v>
      </c>
      <c r="AJ127">
        <v>0.1</v>
      </c>
      <c r="AK127">
        <v>10</v>
      </c>
    </row>
    <row r="128" spans="1:37" hidden="1" x14ac:dyDescent="0.3">
      <c r="A128" t="s">
        <v>552</v>
      </c>
      <c r="B128" t="s">
        <v>553</v>
      </c>
      <c r="C128" s="1" t="str">
        <f t="shared" si="10"/>
        <v>12:0022</v>
      </c>
      <c r="D128" s="1" t="str">
        <f t="shared" si="11"/>
        <v>12:0035</v>
      </c>
      <c r="E128" t="s">
        <v>554</v>
      </c>
      <c r="F128" t="s">
        <v>555</v>
      </c>
      <c r="H128">
        <v>48.8818372</v>
      </c>
      <c r="I128">
        <v>-123.90461190000001</v>
      </c>
      <c r="J128" s="1" t="str">
        <f t="shared" si="8"/>
        <v>NGR bulk stream sediment</v>
      </c>
      <c r="K128" s="1" t="str">
        <f t="shared" si="9"/>
        <v>&lt;177 micron (NGR)</v>
      </c>
      <c r="L128">
        <v>8</v>
      </c>
      <c r="M128" t="s">
        <v>46</v>
      </c>
      <c r="N128">
        <v>127</v>
      </c>
      <c r="O128">
        <v>59</v>
      </c>
      <c r="P128">
        <v>59</v>
      </c>
      <c r="Q128">
        <v>2</v>
      </c>
      <c r="R128">
        <v>25</v>
      </c>
      <c r="S128">
        <v>16</v>
      </c>
      <c r="T128">
        <v>419</v>
      </c>
      <c r="U128">
        <v>2.97</v>
      </c>
      <c r="V128">
        <v>0.2</v>
      </c>
      <c r="W128">
        <v>2</v>
      </c>
      <c r="X128">
        <v>64</v>
      </c>
      <c r="Y128">
        <v>124</v>
      </c>
      <c r="Z128">
        <v>0.2</v>
      </c>
      <c r="AA128">
        <v>0.3</v>
      </c>
      <c r="AB128">
        <v>1</v>
      </c>
      <c r="AC128">
        <v>2</v>
      </c>
      <c r="AD128">
        <v>40</v>
      </c>
      <c r="AE128">
        <v>2</v>
      </c>
      <c r="AF128">
        <v>170</v>
      </c>
      <c r="AG128">
        <v>1.4</v>
      </c>
      <c r="AH128">
        <v>-1</v>
      </c>
      <c r="AI128">
        <v>6</v>
      </c>
      <c r="AJ128">
        <v>0.1</v>
      </c>
      <c r="AK128">
        <v>10</v>
      </c>
    </row>
    <row r="129" spans="1:37" hidden="1" x14ac:dyDescent="0.3">
      <c r="A129" t="s">
        <v>556</v>
      </c>
      <c r="B129" t="s">
        <v>557</v>
      </c>
      <c r="C129" s="1" t="str">
        <f t="shared" si="10"/>
        <v>12:0022</v>
      </c>
      <c r="D129" s="1" t="str">
        <f t="shared" si="11"/>
        <v>12:0035</v>
      </c>
      <c r="E129" t="s">
        <v>558</v>
      </c>
      <c r="F129" t="s">
        <v>559</v>
      </c>
      <c r="H129">
        <v>48.8489857</v>
      </c>
      <c r="I129">
        <v>-123.8774665</v>
      </c>
      <c r="J129" s="1" t="str">
        <f t="shared" si="8"/>
        <v>NGR bulk stream sediment</v>
      </c>
      <c r="K129" s="1" t="str">
        <f t="shared" si="9"/>
        <v>&lt;177 micron (NGR)</v>
      </c>
      <c r="L129">
        <v>8</v>
      </c>
      <c r="M129" t="s">
        <v>51</v>
      </c>
      <c r="N129">
        <v>128</v>
      </c>
      <c r="O129">
        <v>62</v>
      </c>
      <c r="P129">
        <v>53</v>
      </c>
      <c r="Q129">
        <v>6</v>
      </c>
      <c r="R129">
        <v>17</v>
      </c>
      <c r="S129">
        <v>15</v>
      </c>
      <c r="T129">
        <v>832</v>
      </c>
      <c r="U129">
        <v>3.58</v>
      </c>
      <c r="V129">
        <v>0.4</v>
      </c>
      <c r="W129">
        <v>2</v>
      </c>
      <c r="X129">
        <v>52</v>
      </c>
      <c r="Y129">
        <v>67</v>
      </c>
      <c r="Z129">
        <v>0.2</v>
      </c>
      <c r="AA129">
        <v>0.7</v>
      </c>
      <c r="AB129">
        <v>1</v>
      </c>
      <c r="AC129">
        <v>9</v>
      </c>
      <c r="AD129">
        <v>83</v>
      </c>
      <c r="AE129">
        <v>2</v>
      </c>
      <c r="AF129">
        <v>130</v>
      </c>
      <c r="AG129">
        <v>0.9</v>
      </c>
      <c r="AH129">
        <v>-1</v>
      </c>
      <c r="AI129">
        <v>11</v>
      </c>
      <c r="AJ129">
        <v>0.1</v>
      </c>
      <c r="AK129">
        <v>10</v>
      </c>
    </row>
    <row r="130" spans="1:37" hidden="1" x14ac:dyDescent="0.3">
      <c r="A130" t="s">
        <v>560</v>
      </c>
      <c r="B130" t="s">
        <v>561</v>
      </c>
      <c r="C130" s="1" t="str">
        <f t="shared" ref="C130:C165" si="12">HYPERLINK("http://geochem.nrcan.gc.ca/cdogs/content/bdl/bdl120022_e.htm", "12:0022")</f>
        <v>12:0022</v>
      </c>
      <c r="D130" s="1" t="str">
        <f t="shared" ref="D130:D165" si="13">HYPERLINK("http://geochem.nrcan.gc.ca/cdogs/content/svy/svy120035_e.htm", "12:0035")</f>
        <v>12:0035</v>
      </c>
      <c r="E130" t="s">
        <v>562</v>
      </c>
      <c r="F130" t="s">
        <v>563</v>
      </c>
      <c r="H130">
        <v>48.877130800000003</v>
      </c>
      <c r="I130">
        <v>-123.8803724</v>
      </c>
      <c r="J130" s="1" t="str">
        <f t="shared" ref="J130:J193" si="14">HYPERLINK("http://geochem.nrcan.gc.ca/cdogs/content/kwd/kwd020030_e.htm", "NGR bulk stream sediment")</f>
        <v>NGR bulk stream sediment</v>
      </c>
      <c r="K130" s="1" t="str">
        <f t="shared" ref="K130:K193" si="15">HYPERLINK("http://geochem.nrcan.gc.ca/cdogs/content/kwd/kwd080006_e.htm", "&lt;177 micron (NGR)")</f>
        <v>&lt;177 micron (NGR)</v>
      </c>
      <c r="L130">
        <v>8</v>
      </c>
      <c r="M130" t="s">
        <v>56</v>
      </c>
      <c r="N130">
        <v>129</v>
      </c>
      <c r="O130">
        <v>61</v>
      </c>
      <c r="P130">
        <v>40</v>
      </c>
      <c r="Q130">
        <v>6</v>
      </c>
      <c r="R130">
        <v>28</v>
      </c>
      <c r="S130">
        <v>16</v>
      </c>
      <c r="T130">
        <v>443</v>
      </c>
      <c r="U130">
        <v>3.15</v>
      </c>
      <c r="V130">
        <v>-0.2</v>
      </c>
      <c r="W130">
        <v>1</v>
      </c>
      <c r="X130">
        <v>55</v>
      </c>
      <c r="Y130">
        <v>92</v>
      </c>
      <c r="Z130">
        <v>0.2</v>
      </c>
      <c r="AA130">
        <v>0.8</v>
      </c>
      <c r="AB130">
        <v>1</v>
      </c>
      <c r="AC130">
        <v>6</v>
      </c>
      <c r="AD130">
        <v>50</v>
      </c>
      <c r="AE130">
        <v>2</v>
      </c>
      <c r="AF130">
        <v>190</v>
      </c>
      <c r="AG130">
        <v>1.4</v>
      </c>
      <c r="AH130">
        <v>6.2</v>
      </c>
      <c r="AI130">
        <v>1</v>
      </c>
      <c r="AJ130">
        <v>0.1</v>
      </c>
      <c r="AK130">
        <v>10</v>
      </c>
    </row>
    <row r="131" spans="1:37" hidden="1" x14ac:dyDescent="0.3">
      <c r="A131" t="s">
        <v>564</v>
      </c>
      <c r="B131" t="s">
        <v>565</v>
      </c>
      <c r="C131" s="1" t="str">
        <f t="shared" si="12"/>
        <v>12:0022</v>
      </c>
      <c r="D131" s="1" t="str">
        <f t="shared" si="13"/>
        <v>12:0035</v>
      </c>
      <c r="E131" t="s">
        <v>566</v>
      </c>
      <c r="F131" t="s">
        <v>567</v>
      </c>
      <c r="H131">
        <v>48.947795300000003</v>
      </c>
      <c r="I131">
        <v>-123.786089</v>
      </c>
      <c r="J131" s="1" t="str">
        <f t="shared" si="14"/>
        <v>NGR bulk stream sediment</v>
      </c>
      <c r="K131" s="1" t="str">
        <f t="shared" si="15"/>
        <v>&lt;177 micron (NGR)</v>
      </c>
      <c r="L131">
        <v>8</v>
      </c>
      <c r="M131" t="s">
        <v>61</v>
      </c>
      <c r="N131">
        <v>130</v>
      </c>
      <c r="O131">
        <v>22</v>
      </c>
      <c r="P131">
        <v>20</v>
      </c>
      <c r="Q131">
        <v>6</v>
      </c>
      <c r="R131">
        <v>9</v>
      </c>
      <c r="S131">
        <v>4</v>
      </c>
      <c r="T131">
        <v>268</v>
      </c>
      <c r="U131">
        <v>1.68</v>
      </c>
      <c r="V131">
        <v>0.2</v>
      </c>
      <c r="W131">
        <v>1</v>
      </c>
      <c r="X131">
        <v>43</v>
      </c>
      <c r="Y131">
        <v>83</v>
      </c>
      <c r="Z131">
        <v>-0.2</v>
      </c>
      <c r="AA131">
        <v>-0.2</v>
      </c>
      <c r="AB131">
        <v>1</v>
      </c>
      <c r="AC131">
        <v>2</v>
      </c>
      <c r="AD131">
        <v>48</v>
      </c>
      <c r="AE131">
        <v>1</v>
      </c>
      <c r="AF131">
        <v>150</v>
      </c>
      <c r="AG131">
        <v>2.4</v>
      </c>
      <c r="AH131">
        <v>5.8</v>
      </c>
      <c r="AI131">
        <v>1</v>
      </c>
      <c r="AJ131">
        <v>0.1</v>
      </c>
      <c r="AK131">
        <v>10</v>
      </c>
    </row>
    <row r="132" spans="1:37" hidden="1" x14ac:dyDescent="0.3">
      <c r="A132" t="s">
        <v>568</v>
      </c>
      <c r="B132" t="s">
        <v>569</v>
      </c>
      <c r="C132" s="1" t="str">
        <f t="shared" si="12"/>
        <v>12:0022</v>
      </c>
      <c r="D132" s="1" t="str">
        <f t="shared" si="13"/>
        <v>12:0035</v>
      </c>
      <c r="E132" t="s">
        <v>570</v>
      </c>
      <c r="F132" t="s">
        <v>571</v>
      </c>
      <c r="H132">
        <v>48.4426779</v>
      </c>
      <c r="I132">
        <v>-123.71660439999999</v>
      </c>
      <c r="J132" s="1" t="str">
        <f t="shared" si="14"/>
        <v>NGR bulk stream sediment</v>
      </c>
      <c r="K132" s="1" t="str">
        <f t="shared" si="15"/>
        <v>&lt;177 micron (NGR)</v>
      </c>
      <c r="L132">
        <v>8</v>
      </c>
      <c r="M132" t="s">
        <v>66</v>
      </c>
      <c r="N132">
        <v>131</v>
      </c>
      <c r="O132">
        <v>73</v>
      </c>
      <c r="P132">
        <v>106</v>
      </c>
      <c r="Q132">
        <v>4</v>
      </c>
      <c r="R132">
        <v>34</v>
      </c>
      <c r="S132">
        <v>28</v>
      </c>
      <c r="T132">
        <v>1160</v>
      </c>
      <c r="U132">
        <v>5.2</v>
      </c>
      <c r="V132">
        <v>0.3</v>
      </c>
      <c r="W132">
        <v>2</v>
      </c>
      <c r="X132">
        <v>130</v>
      </c>
      <c r="Y132">
        <v>127</v>
      </c>
      <c r="Z132">
        <v>-0.2</v>
      </c>
      <c r="AA132">
        <v>-0.2</v>
      </c>
      <c r="AB132">
        <v>1</v>
      </c>
      <c r="AC132">
        <v>1</v>
      </c>
      <c r="AD132">
        <v>115</v>
      </c>
      <c r="AE132">
        <v>2</v>
      </c>
      <c r="AF132">
        <v>160</v>
      </c>
      <c r="AG132">
        <v>-0.5</v>
      </c>
      <c r="AH132">
        <v>20.399999999999999</v>
      </c>
      <c r="AI132">
        <v>2</v>
      </c>
      <c r="AJ132">
        <v>0.1</v>
      </c>
      <c r="AK132">
        <v>10</v>
      </c>
    </row>
    <row r="133" spans="1:37" hidden="1" x14ac:dyDescent="0.3">
      <c r="A133" t="s">
        <v>572</v>
      </c>
      <c r="B133" t="s">
        <v>573</v>
      </c>
      <c r="C133" s="1" t="str">
        <f t="shared" si="12"/>
        <v>12:0022</v>
      </c>
      <c r="D133" s="1" t="str">
        <f t="shared" si="13"/>
        <v>12:0035</v>
      </c>
      <c r="E133" t="s">
        <v>574</v>
      </c>
      <c r="F133" t="s">
        <v>575</v>
      </c>
      <c r="H133">
        <v>48.417487999999999</v>
      </c>
      <c r="I133">
        <v>-123.80118210000001</v>
      </c>
      <c r="J133" s="1" t="str">
        <f t="shared" si="14"/>
        <v>NGR bulk stream sediment</v>
      </c>
      <c r="K133" s="1" t="str">
        <f t="shared" si="15"/>
        <v>&lt;177 micron (NGR)</v>
      </c>
      <c r="L133">
        <v>8</v>
      </c>
      <c r="M133" t="s">
        <v>71</v>
      </c>
      <c r="N133">
        <v>132</v>
      </c>
      <c r="O133">
        <v>48</v>
      </c>
      <c r="P133">
        <v>50</v>
      </c>
      <c r="Q133">
        <v>3</v>
      </c>
      <c r="R133">
        <v>26</v>
      </c>
      <c r="S133">
        <v>33</v>
      </c>
      <c r="T133">
        <v>2505</v>
      </c>
      <c r="U133">
        <v>4.87</v>
      </c>
      <c r="V133">
        <v>0.2</v>
      </c>
      <c r="W133">
        <v>2</v>
      </c>
      <c r="X133">
        <v>90</v>
      </c>
      <c r="Y133">
        <v>153</v>
      </c>
      <c r="Z133">
        <v>-0.2</v>
      </c>
      <c r="AA133">
        <v>-0.2</v>
      </c>
      <c r="AB133">
        <v>1</v>
      </c>
      <c r="AC133">
        <v>1</v>
      </c>
      <c r="AD133">
        <v>77</v>
      </c>
      <c r="AE133">
        <v>1</v>
      </c>
      <c r="AF133">
        <v>120</v>
      </c>
      <c r="AG133">
        <v>1.1000000000000001</v>
      </c>
      <c r="AH133">
        <v>14.4</v>
      </c>
      <c r="AI133">
        <v>1</v>
      </c>
      <c r="AJ133">
        <v>0.1</v>
      </c>
      <c r="AK133">
        <v>10</v>
      </c>
    </row>
    <row r="134" spans="1:37" hidden="1" x14ac:dyDescent="0.3">
      <c r="A134" t="s">
        <v>576</v>
      </c>
      <c r="B134" t="s">
        <v>577</v>
      </c>
      <c r="C134" s="1" t="str">
        <f t="shared" si="12"/>
        <v>12:0022</v>
      </c>
      <c r="D134" s="1" t="str">
        <f t="shared" si="13"/>
        <v>12:0035</v>
      </c>
      <c r="E134" t="s">
        <v>578</v>
      </c>
      <c r="F134" t="s">
        <v>579</v>
      </c>
      <c r="H134">
        <v>48.427930400000001</v>
      </c>
      <c r="I134">
        <v>-123.6752317</v>
      </c>
      <c r="J134" s="1" t="str">
        <f t="shared" si="14"/>
        <v>NGR bulk stream sediment</v>
      </c>
      <c r="K134" s="1" t="str">
        <f t="shared" si="15"/>
        <v>&lt;177 micron (NGR)</v>
      </c>
      <c r="L134">
        <v>8</v>
      </c>
      <c r="M134" t="s">
        <v>116</v>
      </c>
      <c r="N134">
        <v>133</v>
      </c>
      <c r="O134">
        <v>44</v>
      </c>
      <c r="P134">
        <v>46</v>
      </c>
      <c r="Q134">
        <v>6</v>
      </c>
      <c r="R134">
        <v>21</v>
      </c>
      <c r="S134">
        <v>16</v>
      </c>
      <c r="T134">
        <v>1145</v>
      </c>
      <c r="U134">
        <v>3.59</v>
      </c>
      <c r="V134">
        <v>0.2</v>
      </c>
      <c r="W134">
        <v>1</v>
      </c>
      <c r="X134">
        <v>74</v>
      </c>
      <c r="Y134">
        <v>98</v>
      </c>
      <c r="Z134">
        <v>-0.2</v>
      </c>
      <c r="AA134">
        <v>-0.2</v>
      </c>
      <c r="AB134">
        <v>1</v>
      </c>
      <c r="AC134">
        <v>1</v>
      </c>
      <c r="AD134">
        <v>60</v>
      </c>
      <c r="AE134">
        <v>1</v>
      </c>
      <c r="AF134">
        <v>140</v>
      </c>
      <c r="AG134">
        <v>0.7</v>
      </c>
      <c r="AH134">
        <v>14</v>
      </c>
      <c r="AI134">
        <v>1</v>
      </c>
      <c r="AJ134">
        <v>0.1</v>
      </c>
      <c r="AK134">
        <v>10</v>
      </c>
    </row>
    <row r="135" spans="1:37" hidden="1" x14ac:dyDescent="0.3">
      <c r="A135" t="s">
        <v>580</v>
      </c>
      <c r="B135" t="s">
        <v>581</v>
      </c>
      <c r="C135" s="1" t="str">
        <f t="shared" si="12"/>
        <v>12:0022</v>
      </c>
      <c r="D135" s="1" t="str">
        <f t="shared" si="13"/>
        <v>12:0035</v>
      </c>
      <c r="E135" t="s">
        <v>578</v>
      </c>
      <c r="F135" t="s">
        <v>582</v>
      </c>
      <c r="H135">
        <v>48.427930400000001</v>
      </c>
      <c r="I135">
        <v>-123.6752317</v>
      </c>
      <c r="J135" s="1" t="str">
        <f t="shared" si="14"/>
        <v>NGR bulk stream sediment</v>
      </c>
      <c r="K135" s="1" t="str">
        <f t="shared" si="15"/>
        <v>&lt;177 micron (NGR)</v>
      </c>
      <c r="L135">
        <v>8</v>
      </c>
      <c r="M135" t="s">
        <v>120</v>
      </c>
      <c r="N135">
        <v>134</v>
      </c>
      <c r="O135">
        <v>43</v>
      </c>
      <c r="P135">
        <v>52</v>
      </c>
      <c r="Q135">
        <v>7</v>
      </c>
      <c r="R135">
        <v>23</v>
      </c>
      <c r="S135">
        <v>14</v>
      </c>
      <c r="T135">
        <v>963</v>
      </c>
      <c r="U135">
        <v>3.64</v>
      </c>
      <c r="V135">
        <v>0.2</v>
      </c>
      <c r="W135">
        <v>2</v>
      </c>
      <c r="X135">
        <v>70</v>
      </c>
      <c r="Y135">
        <v>101</v>
      </c>
      <c r="Z135">
        <v>-0.2</v>
      </c>
      <c r="AA135">
        <v>-0.2</v>
      </c>
      <c r="AB135">
        <v>1</v>
      </c>
      <c r="AC135">
        <v>1</v>
      </c>
      <c r="AD135">
        <v>59</v>
      </c>
      <c r="AE135">
        <v>1</v>
      </c>
      <c r="AF135">
        <v>150</v>
      </c>
      <c r="AG135">
        <v>1.1000000000000001</v>
      </c>
      <c r="AH135">
        <v>9.6</v>
      </c>
      <c r="AI135">
        <v>2</v>
      </c>
      <c r="AJ135">
        <v>0.1</v>
      </c>
      <c r="AK135">
        <v>10</v>
      </c>
    </row>
    <row r="136" spans="1:37" hidden="1" x14ac:dyDescent="0.3">
      <c r="A136" t="s">
        <v>583</v>
      </c>
      <c r="B136" t="s">
        <v>584</v>
      </c>
      <c r="C136" s="1" t="str">
        <f t="shared" si="12"/>
        <v>12:0022</v>
      </c>
      <c r="D136" s="1" t="str">
        <f t="shared" si="13"/>
        <v>12:0035</v>
      </c>
      <c r="E136" t="s">
        <v>585</v>
      </c>
      <c r="F136" t="s">
        <v>586</v>
      </c>
      <c r="H136">
        <v>48.429876299999997</v>
      </c>
      <c r="I136">
        <v>-123.6778533</v>
      </c>
      <c r="J136" s="1" t="str">
        <f t="shared" si="14"/>
        <v>NGR bulk stream sediment</v>
      </c>
      <c r="K136" s="1" t="str">
        <f t="shared" si="15"/>
        <v>&lt;177 micron (NGR)</v>
      </c>
      <c r="L136">
        <v>8</v>
      </c>
      <c r="M136" t="s">
        <v>76</v>
      </c>
      <c r="N136">
        <v>135</v>
      </c>
      <c r="O136">
        <v>50</v>
      </c>
      <c r="P136">
        <v>61</v>
      </c>
      <c r="Q136">
        <v>6</v>
      </c>
      <c r="R136">
        <v>21</v>
      </c>
      <c r="S136">
        <v>18</v>
      </c>
      <c r="T136">
        <v>908</v>
      </c>
      <c r="U136">
        <v>3.86</v>
      </c>
      <c r="V136">
        <v>-0.2</v>
      </c>
      <c r="W136">
        <v>1</v>
      </c>
      <c r="X136">
        <v>88</v>
      </c>
      <c r="Y136">
        <v>97</v>
      </c>
      <c r="Z136">
        <v>-0.2</v>
      </c>
      <c r="AA136">
        <v>-0.2</v>
      </c>
      <c r="AB136">
        <v>1</v>
      </c>
      <c r="AC136">
        <v>1</v>
      </c>
      <c r="AD136">
        <v>64</v>
      </c>
      <c r="AE136">
        <v>2</v>
      </c>
      <c r="AF136">
        <v>140</v>
      </c>
      <c r="AG136">
        <v>1.1000000000000001</v>
      </c>
      <c r="AH136">
        <v>12</v>
      </c>
      <c r="AI136">
        <v>10</v>
      </c>
      <c r="AJ136">
        <v>0.1</v>
      </c>
      <c r="AK136">
        <v>10</v>
      </c>
    </row>
    <row r="137" spans="1:37" hidden="1" x14ac:dyDescent="0.3">
      <c r="A137" t="s">
        <v>587</v>
      </c>
      <c r="B137" t="s">
        <v>588</v>
      </c>
      <c r="C137" s="1" t="str">
        <f t="shared" si="12"/>
        <v>12:0022</v>
      </c>
      <c r="D137" s="1" t="str">
        <f t="shared" si="13"/>
        <v>12:0035</v>
      </c>
      <c r="E137" t="s">
        <v>589</v>
      </c>
      <c r="F137" t="s">
        <v>590</v>
      </c>
      <c r="H137">
        <v>48.417927499999998</v>
      </c>
      <c r="I137">
        <v>-123.5887625</v>
      </c>
      <c r="J137" s="1" t="str">
        <f t="shared" si="14"/>
        <v>NGR bulk stream sediment</v>
      </c>
      <c r="K137" s="1" t="str">
        <f t="shared" si="15"/>
        <v>&lt;177 micron (NGR)</v>
      </c>
      <c r="L137">
        <v>8</v>
      </c>
      <c r="M137" t="s">
        <v>81</v>
      </c>
      <c r="N137">
        <v>136</v>
      </c>
      <c r="O137">
        <v>29</v>
      </c>
      <c r="P137">
        <v>31</v>
      </c>
      <c r="Q137">
        <v>-2</v>
      </c>
      <c r="R137">
        <v>19</v>
      </c>
      <c r="S137">
        <v>10</v>
      </c>
      <c r="T137">
        <v>386</v>
      </c>
      <c r="U137">
        <v>2.23</v>
      </c>
      <c r="V137">
        <v>-0.2</v>
      </c>
      <c r="W137">
        <v>1</v>
      </c>
      <c r="X137">
        <v>61</v>
      </c>
      <c r="Y137">
        <v>102</v>
      </c>
      <c r="Z137">
        <v>-0.2</v>
      </c>
      <c r="AA137">
        <v>-0.2</v>
      </c>
      <c r="AB137">
        <v>1</v>
      </c>
      <c r="AC137">
        <v>1</v>
      </c>
      <c r="AD137">
        <v>35</v>
      </c>
      <c r="AE137">
        <v>2</v>
      </c>
      <c r="AF137">
        <v>120</v>
      </c>
      <c r="AG137">
        <v>1.7</v>
      </c>
      <c r="AH137">
        <v>7</v>
      </c>
      <c r="AI137">
        <v>4</v>
      </c>
      <c r="AJ137">
        <v>0.1</v>
      </c>
      <c r="AK137">
        <v>10</v>
      </c>
    </row>
    <row r="138" spans="1:37" hidden="1" x14ac:dyDescent="0.3">
      <c r="A138" t="s">
        <v>591</v>
      </c>
      <c r="B138" t="s">
        <v>592</v>
      </c>
      <c r="C138" s="1" t="str">
        <f t="shared" si="12"/>
        <v>12:0022</v>
      </c>
      <c r="D138" s="1" t="str">
        <f t="shared" si="13"/>
        <v>12:0035</v>
      </c>
      <c r="E138" t="s">
        <v>593</v>
      </c>
      <c r="F138" t="s">
        <v>594</v>
      </c>
      <c r="H138">
        <v>48.938211799999998</v>
      </c>
      <c r="I138">
        <v>-123.81673170000001</v>
      </c>
      <c r="J138" s="1" t="str">
        <f t="shared" si="14"/>
        <v>NGR bulk stream sediment</v>
      </c>
      <c r="K138" s="1" t="str">
        <f t="shared" si="15"/>
        <v>&lt;177 micron (NGR)</v>
      </c>
      <c r="L138">
        <v>8</v>
      </c>
      <c r="M138" t="s">
        <v>86</v>
      </c>
      <c r="N138">
        <v>137</v>
      </c>
      <c r="O138">
        <v>20</v>
      </c>
      <c r="P138">
        <v>24</v>
      </c>
      <c r="Q138">
        <v>-2</v>
      </c>
      <c r="R138">
        <v>8</v>
      </c>
      <c r="S138">
        <v>6</v>
      </c>
      <c r="T138">
        <v>283</v>
      </c>
      <c r="U138">
        <v>1.91</v>
      </c>
      <c r="V138">
        <v>-0.2</v>
      </c>
      <c r="W138">
        <v>1</v>
      </c>
      <c r="X138">
        <v>58</v>
      </c>
      <c r="Y138">
        <v>100</v>
      </c>
      <c r="Z138">
        <v>-0.2</v>
      </c>
      <c r="AA138">
        <v>-0.2</v>
      </c>
      <c r="AB138">
        <v>1</v>
      </c>
      <c r="AC138">
        <v>1</v>
      </c>
      <c r="AD138">
        <v>32</v>
      </c>
      <c r="AE138">
        <v>1</v>
      </c>
      <c r="AF138">
        <v>180</v>
      </c>
      <c r="AG138">
        <v>2.4</v>
      </c>
      <c r="AH138">
        <v>4.2</v>
      </c>
      <c r="AI138">
        <v>1</v>
      </c>
      <c r="AJ138">
        <v>0.1</v>
      </c>
      <c r="AK138">
        <v>10</v>
      </c>
    </row>
    <row r="139" spans="1:37" hidden="1" x14ac:dyDescent="0.3">
      <c r="A139" t="s">
        <v>595</v>
      </c>
      <c r="B139" t="s">
        <v>596</v>
      </c>
      <c r="C139" s="1" t="str">
        <f t="shared" si="12"/>
        <v>12:0022</v>
      </c>
      <c r="D139" s="1" t="str">
        <f t="shared" si="13"/>
        <v>12:0035</v>
      </c>
      <c r="E139" t="s">
        <v>597</v>
      </c>
      <c r="F139" t="s">
        <v>598</v>
      </c>
      <c r="H139">
        <v>48.9761886</v>
      </c>
      <c r="I139">
        <v>-123.822968</v>
      </c>
      <c r="J139" s="1" t="str">
        <f t="shared" si="14"/>
        <v>NGR bulk stream sediment</v>
      </c>
      <c r="K139" s="1" t="str">
        <f t="shared" si="15"/>
        <v>&lt;177 micron (NGR)</v>
      </c>
      <c r="L139">
        <v>8</v>
      </c>
      <c r="M139" t="s">
        <v>91</v>
      </c>
      <c r="N139">
        <v>138</v>
      </c>
      <c r="O139">
        <v>45</v>
      </c>
      <c r="P139">
        <v>25</v>
      </c>
      <c r="Q139">
        <v>22</v>
      </c>
      <c r="R139">
        <v>12</v>
      </c>
      <c r="S139">
        <v>7</v>
      </c>
      <c r="T139">
        <v>898</v>
      </c>
      <c r="U139">
        <v>1.55</v>
      </c>
      <c r="V139">
        <v>0.4</v>
      </c>
      <c r="W139">
        <v>2</v>
      </c>
      <c r="X139">
        <v>35</v>
      </c>
      <c r="Y139">
        <v>78</v>
      </c>
      <c r="Z139">
        <v>0.2</v>
      </c>
      <c r="AA139">
        <v>0.2</v>
      </c>
      <c r="AB139">
        <v>1</v>
      </c>
      <c r="AC139">
        <v>3</v>
      </c>
      <c r="AD139">
        <v>76</v>
      </c>
      <c r="AE139">
        <v>2</v>
      </c>
      <c r="AF139">
        <v>180</v>
      </c>
      <c r="AG139">
        <v>4.3</v>
      </c>
      <c r="AH139">
        <v>24</v>
      </c>
      <c r="AI139">
        <v>3</v>
      </c>
      <c r="AJ139">
        <v>0.1</v>
      </c>
      <c r="AK139">
        <v>10</v>
      </c>
    </row>
    <row r="140" spans="1:37" hidden="1" x14ac:dyDescent="0.3">
      <c r="A140" t="s">
        <v>599</v>
      </c>
      <c r="B140" t="s">
        <v>600</v>
      </c>
      <c r="C140" s="1" t="str">
        <f t="shared" si="12"/>
        <v>12:0022</v>
      </c>
      <c r="D140" s="1" t="str">
        <f t="shared" si="13"/>
        <v>12:0035</v>
      </c>
      <c r="E140" t="s">
        <v>601</v>
      </c>
      <c r="F140" t="s">
        <v>602</v>
      </c>
      <c r="H140">
        <v>48.991990999999999</v>
      </c>
      <c r="I140">
        <v>-123.8565309</v>
      </c>
      <c r="J140" s="1" t="str">
        <f t="shared" si="14"/>
        <v>NGR bulk stream sediment</v>
      </c>
      <c r="K140" s="1" t="str">
        <f t="shared" si="15"/>
        <v>&lt;177 micron (NGR)</v>
      </c>
      <c r="L140">
        <v>8</v>
      </c>
      <c r="M140" t="s">
        <v>96</v>
      </c>
      <c r="N140">
        <v>139</v>
      </c>
      <c r="O140">
        <v>22</v>
      </c>
      <c r="P140">
        <v>17</v>
      </c>
      <c r="Q140">
        <v>-2</v>
      </c>
      <c r="R140">
        <v>9</v>
      </c>
      <c r="S140">
        <v>5</v>
      </c>
      <c r="T140">
        <v>351</v>
      </c>
      <c r="U140">
        <v>1.77</v>
      </c>
      <c r="V140">
        <v>0.2</v>
      </c>
      <c r="W140">
        <v>1</v>
      </c>
      <c r="X140">
        <v>43</v>
      </c>
      <c r="Y140">
        <v>75</v>
      </c>
      <c r="Z140">
        <v>-0.2</v>
      </c>
      <c r="AA140">
        <v>-0.2</v>
      </c>
      <c r="AB140">
        <v>1</v>
      </c>
      <c r="AC140">
        <v>1</v>
      </c>
      <c r="AD140">
        <v>32</v>
      </c>
      <c r="AE140">
        <v>1</v>
      </c>
      <c r="AF140">
        <v>130</v>
      </c>
      <c r="AG140">
        <v>1.8</v>
      </c>
      <c r="AH140">
        <v>5.8</v>
      </c>
      <c r="AI140">
        <v>1</v>
      </c>
      <c r="AJ140">
        <v>0.1</v>
      </c>
      <c r="AK140">
        <v>10</v>
      </c>
    </row>
    <row r="141" spans="1:37" hidden="1" x14ac:dyDescent="0.3">
      <c r="A141" t="s">
        <v>603</v>
      </c>
      <c r="B141" t="s">
        <v>604</v>
      </c>
      <c r="C141" s="1" t="str">
        <f t="shared" si="12"/>
        <v>12:0022</v>
      </c>
      <c r="D141" s="1" t="str">
        <f t="shared" si="13"/>
        <v>12:0035</v>
      </c>
      <c r="E141" t="s">
        <v>605</v>
      </c>
      <c r="F141" t="s">
        <v>606</v>
      </c>
      <c r="H141">
        <v>48.980338600000003</v>
      </c>
      <c r="I141">
        <v>-123.92598289999999</v>
      </c>
      <c r="J141" s="1" t="str">
        <f t="shared" si="14"/>
        <v>NGR bulk stream sediment</v>
      </c>
      <c r="K141" s="1" t="str">
        <f t="shared" si="15"/>
        <v>&lt;177 micron (NGR)</v>
      </c>
      <c r="L141">
        <v>8</v>
      </c>
      <c r="M141" t="s">
        <v>101</v>
      </c>
      <c r="N141">
        <v>140</v>
      </c>
      <c r="O141">
        <v>35</v>
      </c>
      <c r="P141">
        <v>20</v>
      </c>
      <c r="Q141">
        <v>19</v>
      </c>
      <c r="R141">
        <v>10</v>
      </c>
      <c r="S141">
        <v>13</v>
      </c>
      <c r="T141">
        <v>1400</v>
      </c>
      <c r="U141">
        <v>2.2599999999999998</v>
      </c>
      <c r="V141">
        <v>0.2</v>
      </c>
      <c r="W141">
        <v>1</v>
      </c>
      <c r="X141">
        <v>47</v>
      </c>
      <c r="Y141">
        <v>88</v>
      </c>
      <c r="Z141">
        <v>-0.2</v>
      </c>
      <c r="AA141">
        <v>-0.2</v>
      </c>
      <c r="AB141">
        <v>1</v>
      </c>
      <c r="AC141">
        <v>1</v>
      </c>
      <c r="AD141">
        <v>68</v>
      </c>
      <c r="AE141">
        <v>1</v>
      </c>
      <c r="AF141">
        <v>150</v>
      </c>
      <c r="AG141">
        <v>1.8</v>
      </c>
      <c r="AH141">
        <v>16.399999999999999</v>
      </c>
      <c r="AI141">
        <v>4</v>
      </c>
      <c r="AJ141">
        <v>0.1</v>
      </c>
      <c r="AK141">
        <v>10</v>
      </c>
    </row>
    <row r="142" spans="1:37" hidden="1" x14ac:dyDescent="0.3">
      <c r="A142" t="s">
        <v>607</v>
      </c>
      <c r="B142" t="s">
        <v>608</v>
      </c>
      <c r="C142" s="1" t="str">
        <f t="shared" si="12"/>
        <v>12:0022</v>
      </c>
      <c r="D142" s="1" t="str">
        <f t="shared" si="13"/>
        <v>12:0035</v>
      </c>
      <c r="E142" t="s">
        <v>609</v>
      </c>
      <c r="F142" t="s">
        <v>610</v>
      </c>
      <c r="H142">
        <v>48.959642100000003</v>
      </c>
      <c r="I142">
        <v>-123.95052320000001</v>
      </c>
      <c r="J142" s="1" t="str">
        <f t="shared" si="14"/>
        <v>NGR bulk stream sediment</v>
      </c>
      <c r="K142" s="1" t="str">
        <f t="shared" si="15"/>
        <v>&lt;177 micron (NGR)</v>
      </c>
      <c r="L142">
        <v>8</v>
      </c>
      <c r="M142" t="s">
        <v>106</v>
      </c>
      <c r="N142">
        <v>141</v>
      </c>
      <c r="O142">
        <v>37</v>
      </c>
      <c r="P142">
        <v>43</v>
      </c>
      <c r="Q142">
        <v>-2</v>
      </c>
      <c r="R142">
        <v>41</v>
      </c>
      <c r="S142">
        <v>13</v>
      </c>
      <c r="T142">
        <v>341</v>
      </c>
      <c r="U142">
        <v>2.2999999999999998</v>
      </c>
      <c r="V142">
        <v>0.2</v>
      </c>
      <c r="W142">
        <v>2</v>
      </c>
      <c r="X142">
        <v>58</v>
      </c>
      <c r="Y142">
        <v>270</v>
      </c>
      <c r="Z142">
        <v>-0.2</v>
      </c>
      <c r="AA142">
        <v>-0.2</v>
      </c>
      <c r="AB142">
        <v>1</v>
      </c>
      <c r="AC142">
        <v>1</v>
      </c>
      <c r="AD142">
        <v>28</v>
      </c>
      <c r="AE142">
        <v>2</v>
      </c>
      <c r="AF142">
        <v>150</v>
      </c>
      <c r="AG142">
        <v>1.1000000000000001</v>
      </c>
      <c r="AH142">
        <v>8.1999999999999993</v>
      </c>
      <c r="AI142">
        <v>1</v>
      </c>
      <c r="AJ142">
        <v>0.1</v>
      </c>
      <c r="AK142">
        <v>10</v>
      </c>
    </row>
    <row r="143" spans="1:37" hidden="1" x14ac:dyDescent="0.3">
      <c r="A143" t="s">
        <v>611</v>
      </c>
      <c r="B143" t="s">
        <v>612</v>
      </c>
      <c r="C143" s="1" t="str">
        <f t="shared" si="12"/>
        <v>12:0022</v>
      </c>
      <c r="D143" s="1" t="str">
        <f t="shared" si="13"/>
        <v>12:0035</v>
      </c>
      <c r="E143" t="s">
        <v>613</v>
      </c>
      <c r="F143" t="s">
        <v>614</v>
      </c>
      <c r="H143">
        <v>48.962896899999997</v>
      </c>
      <c r="I143">
        <v>-123.9156852</v>
      </c>
      <c r="J143" s="1" t="str">
        <f t="shared" si="14"/>
        <v>NGR bulk stream sediment</v>
      </c>
      <c r="K143" s="1" t="str">
        <f t="shared" si="15"/>
        <v>&lt;177 micron (NGR)</v>
      </c>
      <c r="L143">
        <v>8</v>
      </c>
      <c r="M143" t="s">
        <v>111</v>
      </c>
      <c r="N143">
        <v>142</v>
      </c>
      <c r="O143">
        <v>20</v>
      </c>
      <c r="P143">
        <v>28</v>
      </c>
      <c r="Q143">
        <v>-2</v>
      </c>
      <c r="R143">
        <v>6</v>
      </c>
      <c r="S143">
        <v>5</v>
      </c>
      <c r="T143">
        <v>250</v>
      </c>
      <c r="U143">
        <v>2</v>
      </c>
      <c r="V143">
        <v>0.2</v>
      </c>
      <c r="W143">
        <v>1</v>
      </c>
      <c r="X143">
        <v>57</v>
      </c>
      <c r="Y143">
        <v>89</v>
      </c>
      <c r="Z143">
        <v>-0.2</v>
      </c>
      <c r="AA143">
        <v>-0.2</v>
      </c>
      <c r="AB143">
        <v>1</v>
      </c>
      <c r="AC143">
        <v>1</v>
      </c>
      <c r="AD143">
        <v>35</v>
      </c>
      <c r="AE143">
        <v>2</v>
      </c>
      <c r="AF143">
        <v>140</v>
      </c>
      <c r="AG143">
        <v>1.8</v>
      </c>
      <c r="AH143">
        <v>11</v>
      </c>
      <c r="AI143">
        <v>1</v>
      </c>
      <c r="AJ143">
        <v>0.1</v>
      </c>
      <c r="AK143">
        <v>10</v>
      </c>
    </row>
    <row r="144" spans="1:37" hidden="1" x14ac:dyDescent="0.3">
      <c r="A144" t="s">
        <v>615</v>
      </c>
      <c r="B144" t="s">
        <v>616</v>
      </c>
      <c r="C144" s="1" t="str">
        <f t="shared" si="12"/>
        <v>12:0022</v>
      </c>
      <c r="D144" s="1" t="str">
        <f t="shared" si="13"/>
        <v>12:0035</v>
      </c>
      <c r="E144" t="s">
        <v>617</v>
      </c>
      <c r="F144" t="s">
        <v>618</v>
      </c>
      <c r="H144">
        <v>48.956656899999999</v>
      </c>
      <c r="I144">
        <v>-123.903904</v>
      </c>
      <c r="J144" s="1" t="str">
        <f t="shared" si="14"/>
        <v>NGR bulk stream sediment</v>
      </c>
      <c r="K144" s="1" t="str">
        <f t="shared" si="15"/>
        <v>&lt;177 micron (NGR)</v>
      </c>
      <c r="L144">
        <v>8</v>
      </c>
      <c r="M144" t="s">
        <v>125</v>
      </c>
      <c r="N144">
        <v>143</v>
      </c>
      <c r="O144">
        <v>23</v>
      </c>
      <c r="P144">
        <v>52</v>
      </c>
      <c r="Q144">
        <v>-2</v>
      </c>
      <c r="R144">
        <v>9</v>
      </c>
      <c r="S144">
        <v>7</v>
      </c>
      <c r="T144">
        <v>233</v>
      </c>
      <c r="U144">
        <v>2.2400000000000002</v>
      </c>
      <c r="V144">
        <v>0.2</v>
      </c>
      <c r="W144">
        <v>2</v>
      </c>
      <c r="X144">
        <v>82</v>
      </c>
      <c r="Y144">
        <v>95</v>
      </c>
      <c r="Z144">
        <v>-0.2</v>
      </c>
      <c r="AA144">
        <v>-0.2</v>
      </c>
      <c r="AB144">
        <v>1</v>
      </c>
      <c r="AC144">
        <v>2</v>
      </c>
      <c r="AD144">
        <v>35</v>
      </c>
      <c r="AE144">
        <v>3</v>
      </c>
      <c r="AF144">
        <v>160</v>
      </c>
      <c r="AG144">
        <v>2.1</v>
      </c>
      <c r="AH144">
        <v>2.4</v>
      </c>
      <c r="AI144">
        <v>3</v>
      </c>
      <c r="AJ144">
        <v>0.1</v>
      </c>
      <c r="AK144">
        <v>10</v>
      </c>
    </row>
    <row r="145" spans="1:37" hidden="1" x14ac:dyDescent="0.3">
      <c r="A145" t="s">
        <v>619</v>
      </c>
      <c r="B145" t="s">
        <v>620</v>
      </c>
      <c r="C145" s="1" t="str">
        <f t="shared" si="12"/>
        <v>12:0022</v>
      </c>
      <c r="D145" s="1" t="str">
        <f t="shared" si="13"/>
        <v>12:0035</v>
      </c>
      <c r="E145" t="s">
        <v>621</v>
      </c>
      <c r="F145" t="s">
        <v>622</v>
      </c>
      <c r="H145">
        <v>48.881822</v>
      </c>
      <c r="I145">
        <v>-123.95015549999999</v>
      </c>
      <c r="J145" s="1" t="str">
        <f t="shared" si="14"/>
        <v>NGR bulk stream sediment</v>
      </c>
      <c r="K145" s="1" t="str">
        <f t="shared" si="15"/>
        <v>&lt;177 micron (NGR)</v>
      </c>
      <c r="L145">
        <v>9</v>
      </c>
      <c r="M145" t="s">
        <v>41</v>
      </c>
      <c r="N145">
        <v>144</v>
      </c>
      <c r="O145">
        <v>72</v>
      </c>
      <c r="P145">
        <v>59</v>
      </c>
      <c r="Q145">
        <v>-2</v>
      </c>
      <c r="R145">
        <v>20</v>
      </c>
      <c r="S145">
        <v>16</v>
      </c>
      <c r="T145">
        <v>543</v>
      </c>
      <c r="U145">
        <v>4.5599999999999996</v>
      </c>
      <c r="V145">
        <v>0.2</v>
      </c>
      <c r="W145">
        <v>2</v>
      </c>
      <c r="X145">
        <v>81</v>
      </c>
      <c r="Y145">
        <v>88</v>
      </c>
      <c r="Z145">
        <v>-0.2</v>
      </c>
      <c r="AA145">
        <v>0.7</v>
      </c>
      <c r="AB145">
        <v>1</v>
      </c>
      <c r="AC145">
        <v>4</v>
      </c>
      <c r="AD145">
        <v>35</v>
      </c>
      <c r="AE145">
        <v>1</v>
      </c>
      <c r="AF145">
        <v>170</v>
      </c>
      <c r="AG145">
        <v>1.3</v>
      </c>
      <c r="AH145">
        <v>3.4</v>
      </c>
      <c r="AI145">
        <v>6</v>
      </c>
      <c r="AJ145">
        <v>0.1</v>
      </c>
      <c r="AK145">
        <v>10</v>
      </c>
    </row>
    <row r="146" spans="1:37" hidden="1" x14ac:dyDescent="0.3">
      <c r="A146" t="s">
        <v>623</v>
      </c>
      <c r="B146" t="s">
        <v>624</v>
      </c>
      <c r="C146" s="1" t="str">
        <f t="shared" si="12"/>
        <v>12:0022</v>
      </c>
      <c r="D146" s="1" t="str">
        <f t="shared" si="13"/>
        <v>12:0035</v>
      </c>
      <c r="E146" t="s">
        <v>625</v>
      </c>
      <c r="F146" t="s">
        <v>626</v>
      </c>
      <c r="H146">
        <v>48.870992899999997</v>
      </c>
      <c r="I146">
        <v>-123.9311167</v>
      </c>
      <c r="J146" s="1" t="str">
        <f t="shared" si="14"/>
        <v>NGR bulk stream sediment</v>
      </c>
      <c r="K146" s="1" t="str">
        <f t="shared" si="15"/>
        <v>&lt;177 micron (NGR)</v>
      </c>
      <c r="L146">
        <v>9</v>
      </c>
      <c r="M146" t="s">
        <v>46</v>
      </c>
      <c r="N146">
        <v>145</v>
      </c>
      <c r="O146">
        <v>61</v>
      </c>
      <c r="P146">
        <v>45</v>
      </c>
      <c r="Q146">
        <v>-2</v>
      </c>
      <c r="R146">
        <v>18</v>
      </c>
      <c r="S146">
        <v>15</v>
      </c>
      <c r="T146">
        <v>468</v>
      </c>
      <c r="U146">
        <v>3.15</v>
      </c>
      <c r="V146">
        <v>0.2</v>
      </c>
      <c r="W146">
        <v>3</v>
      </c>
      <c r="X146">
        <v>67</v>
      </c>
      <c r="Y146">
        <v>93</v>
      </c>
      <c r="Z146">
        <v>-0.2</v>
      </c>
      <c r="AA146">
        <v>0.5</v>
      </c>
      <c r="AB146">
        <v>1</v>
      </c>
      <c r="AC146">
        <v>5</v>
      </c>
      <c r="AD146">
        <v>44</v>
      </c>
      <c r="AE146">
        <v>1</v>
      </c>
      <c r="AF146">
        <v>190</v>
      </c>
      <c r="AG146">
        <v>1.5</v>
      </c>
      <c r="AH146">
        <v>6.2</v>
      </c>
      <c r="AI146">
        <v>1</v>
      </c>
      <c r="AJ146">
        <v>0.1</v>
      </c>
      <c r="AK146">
        <v>10</v>
      </c>
    </row>
    <row r="147" spans="1:37" hidden="1" x14ac:dyDescent="0.3">
      <c r="A147" t="s">
        <v>627</v>
      </c>
      <c r="B147" t="s">
        <v>628</v>
      </c>
      <c r="C147" s="1" t="str">
        <f t="shared" si="12"/>
        <v>12:0022</v>
      </c>
      <c r="D147" s="1" t="str">
        <f t="shared" si="13"/>
        <v>12:0035</v>
      </c>
      <c r="E147" t="s">
        <v>629</v>
      </c>
      <c r="F147" t="s">
        <v>630</v>
      </c>
      <c r="H147">
        <v>48.868277399999997</v>
      </c>
      <c r="I147">
        <v>-123.9387294</v>
      </c>
      <c r="J147" s="1" t="str">
        <f t="shared" si="14"/>
        <v>NGR bulk stream sediment</v>
      </c>
      <c r="K147" s="1" t="str">
        <f t="shared" si="15"/>
        <v>&lt;177 micron (NGR)</v>
      </c>
      <c r="L147">
        <v>9</v>
      </c>
      <c r="M147" t="s">
        <v>51</v>
      </c>
      <c r="N147">
        <v>146</v>
      </c>
      <c r="O147">
        <v>77</v>
      </c>
      <c r="P147">
        <v>55</v>
      </c>
      <c r="Q147">
        <v>3</v>
      </c>
      <c r="R147">
        <v>16</v>
      </c>
      <c r="S147">
        <v>16</v>
      </c>
      <c r="T147">
        <v>857</v>
      </c>
      <c r="U147">
        <v>4.3</v>
      </c>
      <c r="V147">
        <v>0.2</v>
      </c>
      <c r="W147">
        <v>2</v>
      </c>
      <c r="X147">
        <v>63</v>
      </c>
      <c r="Y147">
        <v>52</v>
      </c>
      <c r="Z147">
        <v>0.2</v>
      </c>
      <c r="AA147">
        <v>0.4</v>
      </c>
      <c r="AB147">
        <v>1</v>
      </c>
      <c r="AC147">
        <v>3</v>
      </c>
      <c r="AD147">
        <v>72</v>
      </c>
      <c r="AE147">
        <v>1</v>
      </c>
      <c r="AF147">
        <v>200</v>
      </c>
      <c r="AG147">
        <v>1.2</v>
      </c>
      <c r="AH147">
        <v>22.4</v>
      </c>
      <c r="AI147">
        <v>1</v>
      </c>
      <c r="AJ147">
        <v>0.1</v>
      </c>
      <c r="AK147">
        <v>10</v>
      </c>
    </row>
    <row r="148" spans="1:37" hidden="1" x14ac:dyDescent="0.3">
      <c r="A148" t="s">
        <v>631</v>
      </c>
      <c r="B148" t="s">
        <v>632</v>
      </c>
      <c r="C148" s="1" t="str">
        <f t="shared" si="12"/>
        <v>12:0022</v>
      </c>
      <c r="D148" s="1" t="str">
        <f t="shared" si="13"/>
        <v>12:0035</v>
      </c>
      <c r="E148" t="s">
        <v>633</v>
      </c>
      <c r="F148" t="s">
        <v>634</v>
      </c>
      <c r="H148">
        <v>48.903042599999999</v>
      </c>
      <c r="I148">
        <v>-123.9824768</v>
      </c>
      <c r="J148" s="1" t="str">
        <f t="shared" si="14"/>
        <v>NGR bulk stream sediment</v>
      </c>
      <c r="K148" s="1" t="str">
        <f t="shared" si="15"/>
        <v>&lt;177 micron (NGR)</v>
      </c>
      <c r="L148">
        <v>9</v>
      </c>
      <c r="M148" t="s">
        <v>56</v>
      </c>
      <c r="N148">
        <v>147</v>
      </c>
      <c r="O148">
        <v>80</v>
      </c>
      <c r="P148">
        <v>64</v>
      </c>
      <c r="Q148">
        <v>2</v>
      </c>
      <c r="R148">
        <v>27</v>
      </c>
      <c r="S148">
        <v>22</v>
      </c>
      <c r="T148">
        <v>880</v>
      </c>
      <c r="U148">
        <v>4.55</v>
      </c>
      <c r="V148">
        <v>-0.2</v>
      </c>
      <c r="W148">
        <v>2</v>
      </c>
      <c r="X148">
        <v>69</v>
      </c>
      <c r="Y148">
        <v>98</v>
      </c>
      <c r="Z148">
        <v>-0.2</v>
      </c>
      <c r="AA148">
        <v>0.3</v>
      </c>
      <c r="AB148">
        <v>1</v>
      </c>
      <c r="AC148">
        <v>3</v>
      </c>
      <c r="AD148">
        <v>110</v>
      </c>
      <c r="AE148">
        <v>2</v>
      </c>
      <c r="AF148">
        <v>220</v>
      </c>
      <c r="AG148">
        <v>1.6</v>
      </c>
      <c r="AH148">
        <v>1.6</v>
      </c>
      <c r="AI148">
        <v>2</v>
      </c>
      <c r="AJ148">
        <v>0.1</v>
      </c>
      <c r="AK148">
        <v>10</v>
      </c>
    </row>
    <row r="149" spans="1:37" hidden="1" x14ac:dyDescent="0.3">
      <c r="A149" t="s">
        <v>635</v>
      </c>
      <c r="B149" t="s">
        <v>636</v>
      </c>
      <c r="C149" s="1" t="str">
        <f t="shared" si="12"/>
        <v>12:0022</v>
      </c>
      <c r="D149" s="1" t="str">
        <f t="shared" si="13"/>
        <v>12:0035</v>
      </c>
      <c r="E149" t="s">
        <v>637</v>
      </c>
      <c r="F149" t="s">
        <v>638</v>
      </c>
      <c r="H149">
        <v>48.856516900000003</v>
      </c>
      <c r="I149">
        <v>-123.9748664</v>
      </c>
      <c r="J149" s="1" t="str">
        <f t="shared" si="14"/>
        <v>NGR bulk stream sediment</v>
      </c>
      <c r="K149" s="1" t="str">
        <f t="shared" si="15"/>
        <v>&lt;177 micron (NGR)</v>
      </c>
      <c r="L149">
        <v>9</v>
      </c>
      <c r="M149" t="s">
        <v>61</v>
      </c>
      <c r="N149">
        <v>148</v>
      </c>
      <c r="O149">
        <v>66</v>
      </c>
      <c r="P149">
        <v>40</v>
      </c>
      <c r="Q149">
        <v>7</v>
      </c>
      <c r="R149">
        <v>17</v>
      </c>
      <c r="S149">
        <v>16</v>
      </c>
      <c r="T149">
        <v>574</v>
      </c>
      <c r="U149">
        <v>3.47</v>
      </c>
      <c r="V149">
        <v>0.2</v>
      </c>
      <c r="W149">
        <v>3</v>
      </c>
      <c r="X149">
        <v>74</v>
      </c>
      <c r="Y149">
        <v>54</v>
      </c>
      <c r="Z149">
        <v>0.2</v>
      </c>
      <c r="AA149">
        <v>0.9</v>
      </c>
      <c r="AB149">
        <v>1</v>
      </c>
      <c r="AC149">
        <v>6</v>
      </c>
      <c r="AD149">
        <v>69</v>
      </c>
      <c r="AE149">
        <v>2</v>
      </c>
      <c r="AF149">
        <v>230</v>
      </c>
      <c r="AG149">
        <v>2.2999999999999998</v>
      </c>
      <c r="AH149">
        <v>6.8</v>
      </c>
      <c r="AI149">
        <v>13</v>
      </c>
      <c r="AJ149">
        <v>0.1</v>
      </c>
      <c r="AK149">
        <v>10</v>
      </c>
    </row>
    <row r="150" spans="1:37" hidden="1" x14ac:dyDescent="0.3">
      <c r="A150" t="s">
        <v>639</v>
      </c>
      <c r="B150" t="s">
        <v>640</v>
      </c>
      <c r="C150" s="1" t="str">
        <f t="shared" si="12"/>
        <v>12:0022</v>
      </c>
      <c r="D150" s="1" t="str">
        <f t="shared" si="13"/>
        <v>12:0035</v>
      </c>
      <c r="E150" t="s">
        <v>641</v>
      </c>
      <c r="F150" t="s">
        <v>642</v>
      </c>
      <c r="H150">
        <v>48.860612699999997</v>
      </c>
      <c r="I150">
        <v>-123.9745513</v>
      </c>
      <c r="J150" s="1" t="str">
        <f t="shared" si="14"/>
        <v>NGR bulk stream sediment</v>
      </c>
      <c r="K150" s="1" t="str">
        <f t="shared" si="15"/>
        <v>&lt;177 micron (NGR)</v>
      </c>
      <c r="L150">
        <v>9</v>
      </c>
      <c r="M150" t="s">
        <v>66</v>
      </c>
      <c r="N150">
        <v>149</v>
      </c>
      <c r="O150">
        <v>78</v>
      </c>
      <c r="P150">
        <v>31</v>
      </c>
      <c r="Q150">
        <v>10</v>
      </c>
      <c r="R150">
        <v>25</v>
      </c>
      <c r="S150">
        <v>13</v>
      </c>
      <c r="T150">
        <v>832</v>
      </c>
      <c r="U150">
        <v>3.33</v>
      </c>
      <c r="V150">
        <v>0.3</v>
      </c>
      <c r="W150">
        <v>3</v>
      </c>
      <c r="X150">
        <v>55</v>
      </c>
      <c r="Y150">
        <v>57</v>
      </c>
      <c r="Z150">
        <v>0.2</v>
      </c>
      <c r="AA150">
        <v>0.5</v>
      </c>
      <c r="AB150">
        <v>1</v>
      </c>
      <c r="AC150">
        <v>3</v>
      </c>
      <c r="AD150">
        <v>67</v>
      </c>
      <c r="AE150">
        <v>1</v>
      </c>
      <c r="AF150">
        <v>150</v>
      </c>
      <c r="AG150">
        <v>1.2</v>
      </c>
      <c r="AH150">
        <v>20.2</v>
      </c>
      <c r="AI150">
        <v>1</v>
      </c>
      <c r="AJ150">
        <v>0.2</v>
      </c>
      <c r="AK150">
        <v>10</v>
      </c>
    </row>
    <row r="151" spans="1:37" hidden="1" x14ac:dyDescent="0.3">
      <c r="A151" t="s">
        <v>643</v>
      </c>
      <c r="B151" t="s">
        <v>644</v>
      </c>
      <c r="C151" s="1" t="str">
        <f t="shared" si="12"/>
        <v>12:0022</v>
      </c>
      <c r="D151" s="1" t="str">
        <f t="shared" si="13"/>
        <v>12:0035</v>
      </c>
      <c r="E151" t="s">
        <v>645</v>
      </c>
      <c r="F151" t="s">
        <v>646</v>
      </c>
      <c r="H151">
        <v>48.8475246</v>
      </c>
      <c r="I151">
        <v>-123.84664859999999</v>
      </c>
      <c r="J151" s="1" t="str">
        <f t="shared" si="14"/>
        <v>NGR bulk stream sediment</v>
      </c>
      <c r="K151" s="1" t="str">
        <f t="shared" si="15"/>
        <v>&lt;177 micron (NGR)</v>
      </c>
      <c r="L151">
        <v>9</v>
      </c>
      <c r="M151" t="s">
        <v>116</v>
      </c>
      <c r="N151">
        <v>150</v>
      </c>
      <c r="O151">
        <v>40</v>
      </c>
      <c r="P151">
        <v>37</v>
      </c>
      <c r="Q151">
        <v>2</v>
      </c>
      <c r="R151">
        <v>14</v>
      </c>
      <c r="S151">
        <v>10</v>
      </c>
      <c r="T151">
        <v>251</v>
      </c>
      <c r="U151">
        <v>2.4900000000000002</v>
      </c>
      <c r="V151">
        <v>-0.2</v>
      </c>
      <c r="W151">
        <v>2</v>
      </c>
      <c r="X151">
        <v>72</v>
      </c>
      <c r="Y151">
        <v>101</v>
      </c>
      <c r="Z151">
        <v>-0.2</v>
      </c>
      <c r="AA151">
        <v>0.3</v>
      </c>
      <c r="AB151">
        <v>1</v>
      </c>
      <c r="AC151">
        <v>2</v>
      </c>
      <c r="AD151">
        <v>25</v>
      </c>
      <c r="AE151">
        <v>3</v>
      </c>
      <c r="AF151">
        <v>180</v>
      </c>
      <c r="AG151">
        <v>1.9</v>
      </c>
      <c r="AH151">
        <v>3.6</v>
      </c>
      <c r="AI151">
        <v>4</v>
      </c>
      <c r="AJ151">
        <v>0.1</v>
      </c>
      <c r="AK151">
        <v>10</v>
      </c>
    </row>
    <row r="152" spans="1:37" hidden="1" x14ac:dyDescent="0.3">
      <c r="A152" t="s">
        <v>647</v>
      </c>
      <c r="B152" t="s">
        <v>648</v>
      </c>
      <c r="C152" s="1" t="str">
        <f t="shared" si="12"/>
        <v>12:0022</v>
      </c>
      <c r="D152" s="1" t="str">
        <f t="shared" si="13"/>
        <v>12:0035</v>
      </c>
      <c r="E152" t="s">
        <v>645</v>
      </c>
      <c r="F152" t="s">
        <v>649</v>
      </c>
      <c r="H152">
        <v>48.8475246</v>
      </c>
      <c r="I152">
        <v>-123.84664859999999</v>
      </c>
      <c r="J152" s="1" t="str">
        <f t="shared" si="14"/>
        <v>NGR bulk stream sediment</v>
      </c>
      <c r="K152" s="1" t="str">
        <f t="shared" si="15"/>
        <v>&lt;177 micron (NGR)</v>
      </c>
      <c r="L152">
        <v>9</v>
      </c>
      <c r="M152" t="s">
        <v>120</v>
      </c>
      <c r="N152">
        <v>151</v>
      </c>
      <c r="O152">
        <v>39</v>
      </c>
      <c r="P152">
        <v>39</v>
      </c>
      <c r="Q152">
        <v>-2</v>
      </c>
      <c r="R152">
        <v>14</v>
      </c>
      <c r="S152">
        <v>10</v>
      </c>
      <c r="T152">
        <v>260</v>
      </c>
      <c r="U152">
        <v>2.46</v>
      </c>
      <c r="V152">
        <v>0.2</v>
      </c>
      <c r="W152">
        <v>2</v>
      </c>
      <c r="X152">
        <v>73</v>
      </c>
      <c r="Y152">
        <v>103</v>
      </c>
      <c r="Z152">
        <v>-0.2</v>
      </c>
      <c r="AA152">
        <v>0.2</v>
      </c>
      <c r="AB152">
        <v>1</v>
      </c>
      <c r="AC152">
        <v>2</v>
      </c>
      <c r="AD152">
        <v>27</v>
      </c>
      <c r="AE152">
        <v>2</v>
      </c>
      <c r="AF152">
        <v>200</v>
      </c>
      <c r="AG152">
        <v>2.2000000000000002</v>
      </c>
      <c r="AH152">
        <v>2.2000000000000002</v>
      </c>
      <c r="AI152">
        <v>5</v>
      </c>
      <c r="AJ152">
        <v>0.1</v>
      </c>
      <c r="AK152">
        <v>10</v>
      </c>
    </row>
    <row r="153" spans="1:37" hidden="1" x14ac:dyDescent="0.3">
      <c r="A153" t="s">
        <v>650</v>
      </c>
      <c r="B153" t="s">
        <v>651</v>
      </c>
      <c r="C153" s="1" t="str">
        <f t="shared" si="12"/>
        <v>12:0022</v>
      </c>
      <c r="D153" s="1" t="str">
        <f t="shared" si="13"/>
        <v>12:0035</v>
      </c>
      <c r="E153" t="s">
        <v>652</v>
      </c>
      <c r="F153" t="s">
        <v>653</v>
      </c>
      <c r="H153">
        <v>48.877779599999997</v>
      </c>
      <c r="I153">
        <v>-123.8127484</v>
      </c>
      <c r="J153" s="1" t="str">
        <f t="shared" si="14"/>
        <v>NGR bulk stream sediment</v>
      </c>
      <c r="K153" s="1" t="str">
        <f t="shared" si="15"/>
        <v>&lt;177 micron (NGR)</v>
      </c>
      <c r="L153">
        <v>9</v>
      </c>
      <c r="M153" t="s">
        <v>71</v>
      </c>
      <c r="N153">
        <v>152</v>
      </c>
      <c r="O153">
        <v>66</v>
      </c>
      <c r="P153">
        <v>75</v>
      </c>
      <c r="Q153">
        <v>4</v>
      </c>
      <c r="R153">
        <v>17</v>
      </c>
      <c r="S153">
        <v>15</v>
      </c>
      <c r="T153">
        <v>503</v>
      </c>
      <c r="U153">
        <v>3</v>
      </c>
      <c r="V153">
        <v>0.3</v>
      </c>
      <c r="W153">
        <v>2</v>
      </c>
      <c r="X153">
        <v>69</v>
      </c>
      <c r="Y153">
        <v>88</v>
      </c>
      <c r="Z153">
        <v>-0.2</v>
      </c>
      <c r="AA153">
        <v>0.2</v>
      </c>
      <c r="AB153">
        <v>1</v>
      </c>
      <c r="AC153">
        <v>7</v>
      </c>
      <c r="AD153">
        <v>49</v>
      </c>
      <c r="AE153">
        <v>2</v>
      </c>
      <c r="AF153">
        <v>220</v>
      </c>
      <c r="AG153">
        <v>1.8</v>
      </c>
      <c r="AH153">
        <v>5.2</v>
      </c>
      <c r="AI153">
        <v>65</v>
      </c>
      <c r="AJ153">
        <v>0.1</v>
      </c>
      <c r="AK153">
        <v>10</v>
      </c>
    </row>
    <row r="154" spans="1:37" hidden="1" x14ac:dyDescent="0.3">
      <c r="A154" t="s">
        <v>654</v>
      </c>
      <c r="B154" t="s">
        <v>655</v>
      </c>
      <c r="C154" s="1" t="str">
        <f t="shared" si="12"/>
        <v>12:0022</v>
      </c>
      <c r="D154" s="1" t="str">
        <f t="shared" si="13"/>
        <v>12:0035</v>
      </c>
      <c r="E154" t="s">
        <v>656</v>
      </c>
      <c r="F154" t="s">
        <v>657</v>
      </c>
      <c r="H154">
        <v>48.9432312</v>
      </c>
      <c r="I154">
        <v>-123.8598461</v>
      </c>
      <c r="J154" s="1" t="str">
        <f t="shared" si="14"/>
        <v>NGR bulk stream sediment</v>
      </c>
      <c r="K154" s="1" t="str">
        <f t="shared" si="15"/>
        <v>&lt;177 micron (NGR)</v>
      </c>
      <c r="L154">
        <v>9</v>
      </c>
      <c r="M154" t="s">
        <v>76</v>
      </c>
      <c r="N154">
        <v>153</v>
      </c>
      <c r="O154">
        <v>31</v>
      </c>
      <c r="P154">
        <v>28</v>
      </c>
      <c r="Q154">
        <v>5</v>
      </c>
      <c r="R154">
        <v>8</v>
      </c>
      <c r="S154">
        <v>9</v>
      </c>
      <c r="T154">
        <v>370</v>
      </c>
      <c r="U154">
        <v>1.9</v>
      </c>
      <c r="V154">
        <v>-0.2</v>
      </c>
      <c r="W154">
        <v>2</v>
      </c>
      <c r="X154">
        <v>52</v>
      </c>
      <c r="Y154">
        <v>70</v>
      </c>
      <c r="Z154">
        <v>-0.2</v>
      </c>
      <c r="AA154">
        <v>-0.2</v>
      </c>
      <c r="AB154">
        <v>1</v>
      </c>
      <c r="AC154">
        <v>1</v>
      </c>
      <c r="AD154">
        <v>35</v>
      </c>
      <c r="AE154">
        <v>1</v>
      </c>
      <c r="AF154">
        <v>140</v>
      </c>
      <c r="AG154">
        <v>2</v>
      </c>
      <c r="AH154">
        <v>5.8</v>
      </c>
      <c r="AI154">
        <v>8</v>
      </c>
      <c r="AJ154">
        <v>0.1</v>
      </c>
      <c r="AK154">
        <v>10</v>
      </c>
    </row>
    <row r="155" spans="1:37" hidden="1" x14ac:dyDescent="0.3">
      <c r="A155" t="s">
        <v>658</v>
      </c>
      <c r="B155" t="s">
        <v>659</v>
      </c>
      <c r="C155" s="1" t="str">
        <f t="shared" si="12"/>
        <v>12:0022</v>
      </c>
      <c r="D155" s="1" t="str">
        <f t="shared" si="13"/>
        <v>12:0035</v>
      </c>
      <c r="E155" t="s">
        <v>660</v>
      </c>
      <c r="F155" t="s">
        <v>661</v>
      </c>
      <c r="H155">
        <v>48.7171053</v>
      </c>
      <c r="I155">
        <v>-123.73242759999999</v>
      </c>
      <c r="J155" s="1" t="str">
        <f t="shared" si="14"/>
        <v>NGR bulk stream sediment</v>
      </c>
      <c r="K155" s="1" t="str">
        <f t="shared" si="15"/>
        <v>&lt;177 micron (NGR)</v>
      </c>
      <c r="L155">
        <v>9</v>
      </c>
      <c r="M155" t="s">
        <v>81</v>
      </c>
      <c r="N155">
        <v>154</v>
      </c>
      <c r="O155">
        <v>47</v>
      </c>
      <c r="P155">
        <v>19</v>
      </c>
      <c r="Q155">
        <v>-2</v>
      </c>
      <c r="R155">
        <v>12</v>
      </c>
      <c r="S155">
        <v>8</v>
      </c>
      <c r="T155">
        <v>405</v>
      </c>
      <c r="U155">
        <v>2.16</v>
      </c>
      <c r="V155">
        <v>0.2</v>
      </c>
      <c r="W155">
        <v>1</v>
      </c>
      <c r="X155">
        <v>52</v>
      </c>
      <c r="Y155">
        <v>64</v>
      </c>
      <c r="Z155">
        <v>-0.2</v>
      </c>
      <c r="AA155">
        <v>0.3</v>
      </c>
      <c r="AB155">
        <v>1</v>
      </c>
      <c r="AC155">
        <v>1</v>
      </c>
      <c r="AD155">
        <v>75</v>
      </c>
      <c r="AE155">
        <v>1</v>
      </c>
      <c r="AF155">
        <v>200</v>
      </c>
      <c r="AG155">
        <v>1.9</v>
      </c>
      <c r="AH155">
        <v>7</v>
      </c>
      <c r="AI155">
        <v>204</v>
      </c>
      <c r="AJ155">
        <v>0.1</v>
      </c>
      <c r="AK155">
        <v>10</v>
      </c>
    </row>
    <row r="156" spans="1:37" hidden="1" x14ac:dyDescent="0.3">
      <c r="A156" t="s">
        <v>662</v>
      </c>
      <c r="B156" t="s">
        <v>663</v>
      </c>
      <c r="C156" s="1" t="str">
        <f t="shared" si="12"/>
        <v>12:0022</v>
      </c>
      <c r="D156" s="1" t="str">
        <f t="shared" si="13"/>
        <v>12:0035</v>
      </c>
      <c r="E156" t="s">
        <v>664</v>
      </c>
      <c r="F156" t="s">
        <v>665</v>
      </c>
      <c r="H156">
        <v>48.425339299999997</v>
      </c>
      <c r="I156">
        <v>-123.63436110000001</v>
      </c>
      <c r="J156" s="1" t="str">
        <f t="shared" si="14"/>
        <v>NGR bulk stream sediment</v>
      </c>
      <c r="K156" s="1" t="str">
        <f t="shared" si="15"/>
        <v>&lt;177 micron (NGR)</v>
      </c>
      <c r="L156">
        <v>9</v>
      </c>
      <c r="M156" t="s">
        <v>86</v>
      </c>
      <c r="N156">
        <v>155</v>
      </c>
      <c r="O156">
        <v>48</v>
      </c>
      <c r="P156">
        <v>36</v>
      </c>
      <c r="Q156">
        <v>6</v>
      </c>
      <c r="R156">
        <v>17</v>
      </c>
      <c r="S156">
        <v>15</v>
      </c>
      <c r="T156">
        <v>1160</v>
      </c>
      <c r="U156">
        <v>3.28</v>
      </c>
      <c r="V156">
        <v>-0.2</v>
      </c>
      <c r="W156">
        <v>1</v>
      </c>
      <c r="X156">
        <v>75</v>
      </c>
      <c r="Y156">
        <v>96</v>
      </c>
      <c r="Z156">
        <v>-0.2</v>
      </c>
      <c r="AA156">
        <v>0.2</v>
      </c>
      <c r="AB156">
        <v>1</v>
      </c>
      <c r="AC156">
        <v>1</v>
      </c>
      <c r="AD156">
        <v>74</v>
      </c>
      <c r="AE156">
        <v>1</v>
      </c>
      <c r="AF156">
        <v>150</v>
      </c>
      <c r="AG156">
        <v>0.9</v>
      </c>
      <c r="AH156">
        <v>20.399999999999999</v>
      </c>
      <c r="AI156">
        <v>3</v>
      </c>
      <c r="AJ156">
        <v>0.1</v>
      </c>
      <c r="AK156">
        <v>10</v>
      </c>
    </row>
    <row r="157" spans="1:37" hidden="1" x14ac:dyDescent="0.3">
      <c r="A157" t="s">
        <v>666</v>
      </c>
      <c r="B157" t="s">
        <v>667</v>
      </c>
      <c r="C157" s="1" t="str">
        <f t="shared" si="12"/>
        <v>12:0022</v>
      </c>
      <c r="D157" s="1" t="str">
        <f t="shared" si="13"/>
        <v>12:0035</v>
      </c>
      <c r="E157" t="s">
        <v>668</v>
      </c>
      <c r="F157" t="s">
        <v>669</v>
      </c>
      <c r="H157">
        <v>48.491600499999997</v>
      </c>
      <c r="I157">
        <v>-123.7019871</v>
      </c>
      <c r="J157" s="1" t="str">
        <f t="shared" si="14"/>
        <v>NGR bulk stream sediment</v>
      </c>
      <c r="K157" s="1" t="str">
        <f t="shared" si="15"/>
        <v>&lt;177 micron (NGR)</v>
      </c>
      <c r="L157">
        <v>9</v>
      </c>
      <c r="M157" t="s">
        <v>91</v>
      </c>
      <c r="N157">
        <v>156</v>
      </c>
      <c r="O157">
        <v>44</v>
      </c>
      <c r="P157">
        <v>28</v>
      </c>
      <c r="Q157">
        <v>-2</v>
      </c>
      <c r="R157">
        <v>22</v>
      </c>
      <c r="S157">
        <v>12</v>
      </c>
      <c r="T157">
        <v>626</v>
      </c>
      <c r="U157">
        <v>2.31</v>
      </c>
      <c r="V157">
        <v>0.2</v>
      </c>
      <c r="W157">
        <v>1</v>
      </c>
      <c r="X157">
        <v>41</v>
      </c>
      <c r="Y157">
        <v>156</v>
      </c>
      <c r="Z157">
        <v>-0.2</v>
      </c>
      <c r="AA157">
        <v>0.3</v>
      </c>
      <c r="AB157">
        <v>1</v>
      </c>
      <c r="AC157">
        <v>2</v>
      </c>
      <c r="AD157">
        <v>29</v>
      </c>
      <c r="AE157">
        <v>2</v>
      </c>
      <c r="AF157">
        <v>180</v>
      </c>
      <c r="AG157">
        <v>1.3</v>
      </c>
      <c r="AH157">
        <v>3.2</v>
      </c>
      <c r="AI157">
        <v>1</v>
      </c>
      <c r="AJ157">
        <v>0.1</v>
      </c>
      <c r="AK157">
        <v>10</v>
      </c>
    </row>
    <row r="158" spans="1:37" hidden="1" x14ac:dyDescent="0.3">
      <c r="A158" t="s">
        <v>670</v>
      </c>
      <c r="B158" t="s">
        <v>671</v>
      </c>
      <c r="C158" s="1" t="str">
        <f t="shared" si="12"/>
        <v>12:0022</v>
      </c>
      <c r="D158" s="1" t="str">
        <f t="shared" si="13"/>
        <v>12:0035</v>
      </c>
      <c r="E158" t="s">
        <v>672</v>
      </c>
      <c r="F158" t="s">
        <v>673</v>
      </c>
      <c r="H158">
        <v>48.567920899999997</v>
      </c>
      <c r="I158">
        <v>-123.7754314</v>
      </c>
      <c r="J158" s="1" t="str">
        <f t="shared" si="14"/>
        <v>NGR bulk stream sediment</v>
      </c>
      <c r="K158" s="1" t="str">
        <f t="shared" si="15"/>
        <v>&lt;177 micron (NGR)</v>
      </c>
      <c r="L158">
        <v>9</v>
      </c>
      <c r="M158" t="s">
        <v>96</v>
      </c>
      <c r="N158">
        <v>157</v>
      </c>
      <c r="O158">
        <v>43</v>
      </c>
      <c r="P158">
        <v>36</v>
      </c>
      <c r="Q158">
        <v>2</v>
      </c>
      <c r="R158">
        <v>18</v>
      </c>
      <c r="S158">
        <v>18</v>
      </c>
      <c r="T158">
        <v>510</v>
      </c>
      <c r="U158">
        <v>2.82</v>
      </c>
      <c r="V158">
        <v>-0.2</v>
      </c>
      <c r="W158">
        <v>2</v>
      </c>
      <c r="X158">
        <v>62</v>
      </c>
      <c r="Y158">
        <v>137</v>
      </c>
      <c r="Z158">
        <v>-0.2</v>
      </c>
      <c r="AA158">
        <v>0.2</v>
      </c>
      <c r="AB158">
        <v>1</v>
      </c>
      <c r="AC158">
        <v>4</v>
      </c>
      <c r="AD158">
        <v>23</v>
      </c>
      <c r="AE158">
        <v>2</v>
      </c>
      <c r="AF158">
        <v>170</v>
      </c>
      <c r="AG158">
        <v>0.6</v>
      </c>
      <c r="AH158">
        <v>3</v>
      </c>
      <c r="AI158">
        <v>35</v>
      </c>
      <c r="AJ158">
        <v>0.1</v>
      </c>
      <c r="AK158">
        <v>10</v>
      </c>
    </row>
    <row r="159" spans="1:37" hidden="1" x14ac:dyDescent="0.3">
      <c r="A159" t="s">
        <v>674</v>
      </c>
      <c r="B159" t="s">
        <v>675</v>
      </c>
      <c r="C159" s="1" t="str">
        <f t="shared" si="12"/>
        <v>12:0022</v>
      </c>
      <c r="D159" s="1" t="str">
        <f t="shared" si="13"/>
        <v>12:0035</v>
      </c>
      <c r="E159" t="s">
        <v>676</v>
      </c>
      <c r="F159" t="s">
        <v>677</v>
      </c>
      <c r="H159">
        <v>48.565812700000002</v>
      </c>
      <c r="I159">
        <v>-123.7772154</v>
      </c>
      <c r="J159" s="1" t="str">
        <f t="shared" si="14"/>
        <v>NGR bulk stream sediment</v>
      </c>
      <c r="K159" s="1" t="str">
        <f t="shared" si="15"/>
        <v>&lt;177 micron (NGR)</v>
      </c>
      <c r="L159">
        <v>9</v>
      </c>
      <c r="M159" t="s">
        <v>101</v>
      </c>
      <c r="N159">
        <v>158</v>
      </c>
      <c r="O159">
        <v>50</v>
      </c>
      <c r="P159">
        <v>33</v>
      </c>
      <c r="Q159">
        <v>-2</v>
      </c>
      <c r="R159">
        <v>24</v>
      </c>
      <c r="S159">
        <v>20</v>
      </c>
      <c r="T159">
        <v>640</v>
      </c>
      <c r="U159">
        <v>2.91</v>
      </c>
      <c r="V159">
        <v>0.2</v>
      </c>
      <c r="W159">
        <v>2</v>
      </c>
      <c r="X159">
        <v>61</v>
      </c>
      <c r="Y159">
        <v>153</v>
      </c>
      <c r="Z159">
        <v>-0.2</v>
      </c>
      <c r="AA159">
        <v>-0.2</v>
      </c>
      <c r="AB159">
        <v>1</v>
      </c>
      <c r="AC159">
        <v>1</v>
      </c>
      <c r="AD159">
        <v>55</v>
      </c>
      <c r="AE159">
        <v>1</v>
      </c>
      <c r="AF159">
        <v>160</v>
      </c>
      <c r="AG159">
        <v>0.6</v>
      </c>
      <c r="AH159">
        <v>11.4</v>
      </c>
      <c r="AI159">
        <v>9</v>
      </c>
      <c r="AJ159">
        <v>0.1</v>
      </c>
      <c r="AK159">
        <v>10</v>
      </c>
    </row>
    <row r="160" spans="1:37" hidden="1" x14ac:dyDescent="0.3">
      <c r="A160" t="s">
        <v>678</v>
      </c>
      <c r="B160" t="s">
        <v>679</v>
      </c>
      <c r="C160" s="1" t="str">
        <f t="shared" si="12"/>
        <v>12:0022</v>
      </c>
      <c r="D160" s="1" t="str">
        <f t="shared" si="13"/>
        <v>12:0035</v>
      </c>
      <c r="E160" t="s">
        <v>680</v>
      </c>
      <c r="F160" t="s">
        <v>681</v>
      </c>
      <c r="H160">
        <v>48.988318499999998</v>
      </c>
      <c r="I160">
        <v>-123.97433700000001</v>
      </c>
      <c r="J160" s="1" t="str">
        <f t="shared" si="14"/>
        <v>NGR bulk stream sediment</v>
      </c>
      <c r="K160" s="1" t="str">
        <f t="shared" si="15"/>
        <v>&lt;177 micron (NGR)</v>
      </c>
      <c r="L160">
        <v>9</v>
      </c>
      <c r="M160" t="s">
        <v>106</v>
      </c>
      <c r="N160">
        <v>159</v>
      </c>
      <c r="O160">
        <v>47</v>
      </c>
      <c r="P160">
        <v>44</v>
      </c>
      <c r="Q160">
        <v>2</v>
      </c>
      <c r="R160">
        <v>17</v>
      </c>
      <c r="S160">
        <v>10</v>
      </c>
      <c r="T160">
        <v>368</v>
      </c>
      <c r="U160">
        <v>2.42</v>
      </c>
      <c r="V160">
        <v>0.2</v>
      </c>
      <c r="W160">
        <v>2</v>
      </c>
      <c r="X160">
        <v>70</v>
      </c>
      <c r="Y160">
        <v>147</v>
      </c>
      <c r="Z160">
        <v>-0.2</v>
      </c>
      <c r="AA160">
        <v>0.2</v>
      </c>
      <c r="AB160">
        <v>1</v>
      </c>
      <c r="AC160">
        <v>2</v>
      </c>
      <c r="AD160">
        <v>40</v>
      </c>
      <c r="AE160">
        <v>1</v>
      </c>
      <c r="AF160">
        <v>200</v>
      </c>
      <c r="AG160">
        <v>2</v>
      </c>
      <c r="AH160">
        <v>6</v>
      </c>
      <c r="AI160">
        <v>71</v>
      </c>
      <c r="AJ160">
        <v>0.1</v>
      </c>
      <c r="AK160">
        <v>10</v>
      </c>
    </row>
    <row r="161" spans="1:37" hidden="1" x14ac:dyDescent="0.3">
      <c r="A161" t="s">
        <v>682</v>
      </c>
      <c r="B161" t="s">
        <v>683</v>
      </c>
      <c r="C161" s="1" t="str">
        <f t="shared" si="12"/>
        <v>12:0022</v>
      </c>
      <c r="D161" s="1" t="str">
        <f t="shared" si="13"/>
        <v>12:0035</v>
      </c>
      <c r="E161" t="s">
        <v>684</v>
      </c>
      <c r="F161" t="s">
        <v>685</v>
      </c>
      <c r="H161">
        <v>48.911533400000003</v>
      </c>
      <c r="I161">
        <v>-123.95477649999999</v>
      </c>
      <c r="J161" s="1" t="str">
        <f t="shared" si="14"/>
        <v>NGR bulk stream sediment</v>
      </c>
      <c r="K161" s="1" t="str">
        <f t="shared" si="15"/>
        <v>&lt;177 micron (NGR)</v>
      </c>
      <c r="L161">
        <v>9</v>
      </c>
      <c r="M161" t="s">
        <v>111</v>
      </c>
      <c r="N161">
        <v>160</v>
      </c>
      <c r="O161">
        <v>86</v>
      </c>
      <c r="P161">
        <v>87</v>
      </c>
      <c r="Q161">
        <v>3</v>
      </c>
      <c r="R161">
        <v>47</v>
      </c>
      <c r="S161">
        <v>20</v>
      </c>
      <c r="T161">
        <v>417</v>
      </c>
      <c r="U161">
        <v>4.45</v>
      </c>
      <c r="V161">
        <v>-0.2</v>
      </c>
      <c r="W161">
        <v>2</v>
      </c>
      <c r="X161">
        <v>119</v>
      </c>
      <c r="Y161">
        <v>258</v>
      </c>
      <c r="Z161">
        <v>-0.2</v>
      </c>
      <c r="AA161">
        <v>0.4</v>
      </c>
      <c r="AB161">
        <v>1</v>
      </c>
      <c r="AC161">
        <v>3</v>
      </c>
      <c r="AD161">
        <v>28</v>
      </c>
      <c r="AE161">
        <v>1</v>
      </c>
      <c r="AF161">
        <v>220</v>
      </c>
      <c r="AG161">
        <v>1.3</v>
      </c>
      <c r="AH161">
        <v>4.8</v>
      </c>
      <c r="AI161">
        <v>14</v>
      </c>
      <c r="AJ161">
        <v>0.1</v>
      </c>
      <c r="AK161">
        <v>10</v>
      </c>
    </row>
    <row r="162" spans="1:37" hidden="1" x14ac:dyDescent="0.3">
      <c r="A162" t="s">
        <v>686</v>
      </c>
      <c r="B162" t="s">
        <v>687</v>
      </c>
      <c r="C162" s="1" t="str">
        <f t="shared" si="12"/>
        <v>12:0022</v>
      </c>
      <c r="D162" s="1" t="str">
        <f t="shared" si="13"/>
        <v>12:0035</v>
      </c>
      <c r="E162" t="s">
        <v>688</v>
      </c>
      <c r="F162" t="s">
        <v>689</v>
      </c>
      <c r="H162">
        <v>48.720773700000002</v>
      </c>
      <c r="I162">
        <v>-123.5051904</v>
      </c>
      <c r="J162" s="1" t="str">
        <f t="shared" si="14"/>
        <v>NGR bulk stream sediment</v>
      </c>
      <c r="K162" s="1" t="str">
        <f t="shared" si="15"/>
        <v>&lt;177 micron (NGR)</v>
      </c>
      <c r="L162">
        <v>10</v>
      </c>
      <c r="M162" t="s">
        <v>41</v>
      </c>
      <c r="N162">
        <v>161</v>
      </c>
      <c r="O162">
        <v>218</v>
      </c>
      <c r="P162">
        <v>29</v>
      </c>
      <c r="Q162">
        <v>2</v>
      </c>
      <c r="R162">
        <v>16</v>
      </c>
      <c r="S162">
        <v>8</v>
      </c>
      <c r="T162">
        <v>1325</v>
      </c>
      <c r="U162">
        <v>2.95</v>
      </c>
      <c r="V162">
        <v>0.2</v>
      </c>
      <c r="W162">
        <v>1</v>
      </c>
      <c r="X162">
        <v>54</v>
      </c>
      <c r="Y162">
        <v>66</v>
      </c>
      <c r="Z162">
        <v>-0.2</v>
      </c>
      <c r="AA162">
        <v>0.2</v>
      </c>
      <c r="AB162">
        <v>1</v>
      </c>
      <c r="AC162">
        <v>3</v>
      </c>
      <c r="AD162">
        <v>57</v>
      </c>
      <c r="AE162">
        <v>1</v>
      </c>
      <c r="AF162">
        <v>200</v>
      </c>
      <c r="AG162">
        <v>1.2</v>
      </c>
      <c r="AH162">
        <v>15.4</v>
      </c>
      <c r="AI162">
        <v>4</v>
      </c>
      <c r="AJ162">
        <v>0.1</v>
      </c>
      <c r="AK162">
        <v>10</v>
      </c>
    </row>
    <row r="163" spans="1:37" hidden="1" x14ac:dyDescent="0.3">
      <c r="A163" t="s">
        <v>690</v>
      </c>
      <c r="B163" t="s">
        <v>691</v>
      </c>
      <c r="C163" s="1" t="str">
        <f t="shared" si="12"/>
        <v>12:0022</v>
      </c>
      <c r="D163" s="1" t="str">
        <f t="shared" si="13"/>
        <v>12:0035</v>
      </c>
      <c r="E163" t="s">
        <v>692</v>
      </c>
      <c r="F163" t="s">
        <v>693</v>
      </c>
      <c r="H163">
        <v>48.973508799999998</v>
      </c>
      <c r="I163">
        <v>-123.87512649999999</v>
      </c>
      <c r="J163" s="1" t="str">
        <f t="shared" si="14"/>
        <v>NGR bulk stream sediment</v>
      </c>
      <c r="K163" s="1" t="str">
        <f t="shared" si="15"/>
        <v>&lt;177 micron (NGR)</v>
      </c>
      <c r="L163">
        <v>10</v>
      </c>
      <c r="M163" t="s">
        <v>116</v>
      </c>
      <c r="N163">
        <v>162</v>
      </c>
      <c r="O163">
        <v>62</v>
      </c>
      <c r="P163">
        <v>53</v>
      </c>
      <c r="Q163">
        <v>2</v>
      </c>
      <c r="R163">
        <v>30</v>
      </c>
      <c r="S163">
        <v>16</v>
      </c>
      <c r="T163">
        <v>371</v>
      </c>
      <c r="U163">
        <v>3.48</v>
      </c>
      <c r="V163">
        <v>-0.2</v>
      </c>
      <c r="W163">
        <v>2</v>
      </c>
      <c r="X163">
        <v>73</v>
      </c>
      <c r="Y163">
        <v>145</v>
      </c>
      <c r="Z163">
        <v>0.2</v>
      </c>
      <c r="AA163">
        <v>0.6</v>
      </c>
      <c r="AB163">
        <v>1</v>
      </c>
      <c r="AC163">
        <v>7</v>
      </c>
      <c r="AD163">
        <v>70</v>
      </c>
      <c r="AE163">
        <v>2</v>
      </c>
      <c r="AF163">
        <v>190</v>
      </c>
      <c r="AG163">
        <v>1.7</v>
      </c>
      <c r="AH163">
        <v>2.6</v>
      </c>
      <c r="AI163">
        <v>208</v>
      </c>
      <c r="AJ163">
        <v>0.1</v>
      </c>
      <c r="AK163">
        <v>10</v>
      </c>
    </row>
    <row r="164" spans="1:37" hidden="1" x14ac:dyDescent="0.3">
      <c r="A164" t="s">
        <v>694</v>
      </c>
      <c r="B164" t="s">
        <v>695</v>
      </c>
      <c r="C164" s="1" t="str">
        <f t="shared" si="12"/>
        <v>12:0022</v>
      </c>
      <c r="D164" s="1" t="str">
        <f t="shared" si="13"/>
        <v>12:0035</v>
      </c>
      <c r="E164" t="s">
        <v>692</v>
      </c>
      <c r="F164" t="s">
        <v>696</v>
      </c>
      <c r="H164">
        <v>48.973508799999998</v>
      </c>
      <c r="I164">
        <v>-123.87512649999999</v>
      </c>
      <c r="J164" s="1" t="str">
        <f t="shared" si="14"/>
        <v>NGR bulk stream sediment</v>
      </c>
      <c r="K164" s="1" t="str">
        <f t="shared" si="15"/>
        <v>&lt;177 micron (NGR)</v>
      </c>
      <c r="L164">
        <v>10</v>
      </c>
      <c r="M164" t="s">
        <v>120</v>
      </c>
      <c r="N164">
        <v>163</v>
      </c>
      <c r="O164">
        <v>60</v>
      </c>
      <c r="P164">
        <v>47</v>
      </c>
      <c r="Q164">
        <v>3</v>
      </c>
      <c r="R164">
        <v>29</v>
      </c>
      <c r="S164">
        <v>15</v>
      </c>
      <c r="T164">
        <v>337</v>
      </c>
      <c r="U164">
        <v>3.44</v>
      </c>
      <c r="V164">
        <v>-0.2</v>
      </c>
      <c r="W164">
        <v>2</v>
      </c>
      <c r="X164">
        <v>72</v>
      </c>
      <c r="Y164">
        <v>153</v>
      </c>
      <c r="Z164">
        <v>0.2</v>
      </c>
      <c r="AA164">
        <v>0.7</v>
      </c>
      <c r="AB164">
        <v>1</v>
      </c>
      <c r="AC164">
        <v>6</v>
      </c>
      <c r="AD164">
        <v>64</v>
      </c>
      <c r="AE164">
        <v>1</v>
      </c>
      <c r="AF164">
        <v>150</v>
      </c>
      <c r="AG164">
        <v>1.5</v>
      </c>
      <c r="AH164">
        <v>3</v>
      </c>
      <c r="AI164">
        <v>5</v>
      </c>
      <c r="AJ164">
        <v>0.1</v>
      </c>
      <c r="AK164">
        <v>10</v>
      </c>
    </row>
    <row r="165" spans="1:37" hidden="1" x14ac:dyDescent="0.3">
      <c r="A165" t="s">
        <v>697</v>
      </c>
      <c r="B165" t="s">
        <v>698</v>
      </c>
      <c r="C165" s="1" t="str">
        <f t="shared" si="12"/>
        <v>12:0022</v>
      </c>
      <c r="D165" s="1" t="str">
        <f t="shared" si="13"/>
        <v>12:0035</v>
      </c>
      <c r="E165" t="s">
        <v>699</v>
      </c>
      <c r="F165" t="s">
        <v>700</v>
      </c>
      <c r="H165">
        <v>48.599611799999998</v>
      </c>
      <c r="I165">
        <v>-123.9797975</v>
      </c>
      <c r="J165" s="1" t="str">
        <f t="shared" si="14"/>
        <v>NGR bulk stream sediment</v>
      </c>
      <c r="K165" s="1" t="str">
        <f t="shared" si="15"/>
        <v>&lt;177 micron (NGR)</v>
      </c>
      <c r="L165">
        <v>10</v>
      </c>
      <c r="M165" t="s">
        <v>46</v>
      </c>
      <c r="N165">
        <v>164</v>
      </c>
      <c r="O165">
        <v>75</v>
      </c>
      <c r="P165">
        <v>69</v>
      </c>
      <c r="Q165">
        <v>-2</v>
      </c>
      <c r="R165">
        <v>157</v>
      </c>
      <c r="S165">
        <v>34</v>
      </c>
      <c r="T165">
        <v>662</v>
      </c>
      <c r="U165">
        <v>5.48</v>
      </c>
      <c r="V165">
        <v>0.3</v>
      </c>
      <c r="W165">
        <v>3</v>
      </c>
      <c r="X165">
        <v>78</v>
      </c>
      <c r="Y165">
        <v>560</v>
      </c>
      <c r="Z165">
        <v>0.3</v>
      </c>
      <c r="AA165">
        <v>1.4</v>
      </c>
      <c r="AB165">
        <v>1</v>
      </c>
      <c r="AC165">
        <v>6</v>
      </c>
      <c r="AD165">
        <v>68</v>
      </c>
      <c r="AE165">
        <v>2</v>
      </c>
      <c r="AF165">
        <v>160</v>
      </c>
      <c r="AG165">
        <v>1.1000000000000001</v>
      </c>
      <c r="AH165">
        <v>8.6</v>
      </c>
      <c r="AI165">
        <v>12</v>
      </c>
      <c r="AJ165">
        <v>0.1</v>
      </c>
      <c r="AK165">
        <v>10</v>
      </c>
    </row>
    <row r="166" spans="1:37" x14ac:dyDescent="0.3">
      <c r="A166" t="s">
        <v>701</v>
      </c>
      <c r="B166" t="s">
        <v>702</v>
      </c>
      <c r="C166" s="1" t="str">
        <f t="shared" ref="C166:C229" si="16">HYPERLINK("http://geochem.nrcan.gc.ca/cdogs/content/bdl/bdl120025_e.htm", "12:0025")</f>
        <v>12:0025</v>
      </c>
      <c r="D166" s="1" t="str">
        <f t="shared" ref="D166:D229" si="17">HYPERLINK("http://geochem.nrcan.gc.ca/cdogs/content/svy/svy120036_e.htm", "12:0036")</f>
        <v>12:0036</v>
      </c>
      <c r="E166" t="s">
        <v>703</v>
      </c>
      <c r="F166" t="s">
        <v>704</v>
      </c>
      <c r="H166">
        <v>49.245698400000002</v>
      </c>
      <c r="I166">
        <v>-124.9048647</v>
      </c>
      <c r="J166" s="1" t="str">
        <f t="shared" si="14"/>
        <v>NGR bulk stream sediment</v>
      </c>
      <c r="K166" s="1" t="str">
        <f t="shared" si="15"/>
        <v>&lt;177 micron (NGR)</v>
      </c>
      <c r="L166">
        <v>1</v>
      </c>
      <c r="M166" t="s">
        <v>41</v>
      </c>
      <c r="N166">
        <v>1</v>
      </c>
      <c r="O166">
        <v>50</v>
      </c>
      <c r="P166">
        <v>48</v>
      </c>
      <c r="Q166">
        <v>-2</v>
      </c>
      <c r="R166">
        <v>17</v>
      </c>
      <c r="S166">
        <v>16</v>
      </c>
      <c r="T166">
        <v>738</v>
      </c>
      <c r="U166">
        <v>4.13</v>
      </c>
      <c r="V166">
        <v>-0.2</v>
      </c>
      <c r="W166">
        <v>4</v>
      </c>
      <c r="X166">
        <v>110</v>
      </c>
      <c r="Y166">
        <v>68</v>
      </c>
      <c r="Z166">
        <v>-0.2</v>
      </c>
      <c r="AA166">
        <v>0.6</v>
      </c>
      <c r="AB166">
        <v>1</v>
      </c>
      <c r="AC166">
        <v>2</v>
      </c>
      <c r="AD166">
        <v>165</v>
      </c>
      <c r="AE166">
        <v>1</v>
      </c>
      <c r="AF166">
        <v>120</v>
      </c>
      <c r="AG166">
        <v>1.7</v>
      </c>
      <c r="AH166">
        <v>13.3</v>
      </c>
      <c r="AI166">
        <v>5</v>
      </c>
      <c r="AJ166">
        <v>0.1</v>
      </c>
      <c r="AK166">
        <v>10</v>
      </c>
    </row>
    <row r="167" spans="1:37" x14ac:dyDescent="0.3">
      <c r="A167" t="s">
        <v>705</v>
      </c>
      <c r="B167" t="s">
        <v>706</v>
      </c>
      <c r="C167" s="1" t="str">
        <f t="shared" si="16"/>
        <v>12:0025</v>
      </c>
      <c r="D167" s="1" t="str">
        <f t="shared" si="17"/>
        <v>12:0036</v>
      </c>
      <c r="E167" t="s">
        <v>707</v>
      </c>
      <c r="F167" t="s">
        <v>708</v>
      </c>
      <c r="H167">
        <v>49.244963900000002</v>
      </c>
      <c r="I167">
        <v>-124.9193466</v>
      </c>
      <c r="J167" s="1" t="str">
        <f t="shared" si="14"/>
        <v>NGR bulk stream sediment</v>
      </c>
      <c r="K167" s="1" t="str">
        <f t="shared" si="15"/>
        <v>&lt;177 micron (NGR)</v>
      </c>
      <c r="L167">
        <v>1</v>
      </c>
      <c r="M167" t="s">
        <v>46</v>
      </c>
      <c r="N167">
        <v>2</v>
      </c>
      <c r="O167">
        <v>54</v>
      </c>
      <c r="P167">
        <v>55</v>
      </c>
      <c r="Q167">
        <v>2</v>
      </c>
      <c r="R167">
        <v>13</v>
      </c>
      <c r="S167">
        <v>15</v>
      </c>
      <c r="T167">
        <v>606</v>
      </c>
      <c r="U167">
        <v>4.99</v>
      </c>
      <c r="V167">
        <v>0.2</v>
      </c>
      <c r="W167">
        <v>3</v>
      </c>
      <c r="X167">
        <v>143</v>
      </c>
      <c r="Y167">
        <v>60</v>
      </c>
      <c r="Z167">
        <v>0.2</v>
      </c>
      <c r="AA167">
        <v>0.7</v>
      </c>
      <c r="AB167">
        <v>1</v>
      </c>
      <c r="AC167">
        <v>3</v>
      </c>
      <c r="AD167">
        <v>225</v>
      </c>
      <c r="AE167">
        <v>2</v>
      </c>
      <c r="AF167">
        <v>140</v>
      </c>
      <c r="AG167">
        <v>1.7</v>
      </c>
      <c r="AH167">
        <v>11</v>
      </c>
      <c r="AI167">
        <v>2</v>
      </c>
      <c r="AJ167">
        <v>0.1</v>
      </c>
      <c r="AK167">
        <v>10</v>
      </c>
    </row>
    <row r="168" spans="1:37" x14ac:dyDescent="0.3">
      <c r="A168" t="s">
        <v>709</v>
      </c>
      <c r="B168" t="s">
        <v>710</v>
      </c>
      <c r="C168" s="1" t="str">
        <f t="shared" si="16"/>
        <v>12:0025</v>
      </c>
      <c r="D168" s="1" t="str">
        <f t="shared" si="17"/>
        <v>12:0036</v>
      </c>
      <c r="E168" t="s">
        <v>711</v>
      </c>
      <c r="F168" t="s">
        <v>712</v>
      </c>
      <c r="H168">
        <v>49.240569299999997</v>
      </c>
      <c r="I168">
        <v>-124.9476037</v>
      </c>
      <c r="J168" s="1" t="str">
        <f t="shared" si="14"/>
        <v>NGR bulk stream sediment</v>
      </c>
      <c r="K168" s="1" t="str">
        <f t="shared" si="15"/>
        <v>&lt;177 micron (NGR)</v>
      </c>
      <c r="L168">
        <v>1</v>
      </c>
      <c r="M168" t="s">
        <v>51</v>
      </c>
      <c r="N168">
        <v>3</v>
      </c>
      <c r="O168">
        <v>174</v>
      </c>
      <c r="P168">
        <v>79</v>
      </c>
      <c r="Q168">
        <v>10</v>
      </c>
      <c r="R168">
        <v>55</v>
      </c>
      <c r="S168">
        <v>18</v>
      </c>
      <c r="T168">
        <v>844</v>
      </c>
      <c r="U168">
        <v>5.18</v>
      </c>
      <c r="V168">
        <v>2.5</v>
      </c>
      <c r="W168">
        <v>6</v>
      </c>
      <c r="X168">
        <v>104</v>
      </c>
      <c r="Y168">
        <v>149</v>
      </c>
      <c r="Z168">
        <v>0.2</v>
      </c>
      <c r="AA168">
        <v>2</v>
      </c>
      <c r="AB168">
        <v>1</v>
      </c>
      <c r="AC168">
        <v>20</v>
      </c>
      <c r="AD168">
        <v>130</v>
      </c>
      <c r="AE168">
        <v>2</v>
      </c>
      <c r="AF168">
        <v>220</v>
      </c>
      <c r="AG168">
        <v>2.7</v>
      </c>
      <c r="AH168">
        <v>10.1</v>
      </c>
      <c r="AI168">
        <v>9</v>
      </c>
      <c r="AJ168">
        <v>0.3</v>
      </c>
      <c r="AK168">
        <v>10</v>
      </c>
    </row>
    <row r="169" spans="1:37" x14ac:dyDescent="0.3">
      <c r="A169" t="s">
        <v>713</v>
      </c>
      <c r="B169" t="s">
        <v>714</v>
      </c>
      <c r="C169" s="1" t="str">
        <f t="shared" si="16"/>
        <v>12:0025</v>
      </c>
      <c r="D169" s="1" t="str">
        <f t="shared" si="17"/>
        <v>12:0036</v>
      </c>
      <c r="E169" t="s">
        <v>715</v>
      </c>
      <c r="F169" t="s">
        <v>716</v>
      </c>
      <c r="H169">
        <v>49.236837999999999</v>
      </c>
      <c r="I169">
        <v>-124.9845239</v>
      </c>
      <c r="J169" s="1" t="str">
        <f t="shared" si="14"/>
        <v>NGR bulk stream sediment</v>
      </c>
      <c r="K169" s="1" t="str">
        <f t="shared" si="15"/>
        <v>&lt;177 micron (NGR)</v>
      </c>
      <c r="L169">
        <v>1</v>
      </c>
      <c r="M169" t="s">
        <v>56</v>
      </c>
      <c r="N169">
        <v>4</v>
      </c>
      <c r="O169">
        <v>213</v>
      </c>
      <c r="P169">
        <v>74</v>
      </c>
      <c r="Q169">
        <v>30</v>
      </c>
      <c r="R169">
        <v>30</v>
      </c>
      <c r="S169">
        <v>20</v>
      </c>
      <c r="T169">
        <v>900</v>
      </c>
      <c r="U169">
        <v>5.28</v>
      </c>
      <c r="V169">
        <v>1.6</v>
      </c>
      <c r="W169">
        <v>5</v>
      </c>
      <c r="X169">
        <v>117</v>
      </c>
      <c r="Y169">
        <v>95</v>
      </c>
      <c r="Z169">
        <v>0.2</v>
      </c>
      <c r="AA169">
        <v>1.4</v>
      </c>
      <c r="AB169">
        <v>1</v>
      </c>
      <c r="AC169">
        <v>33</v>
      </c>
      <c r="AD169">
        <v>150</v>
      </c>
      <c r="AE169">
        <v>1</v>
      </c>
      <c r="AF169">
        <v>170</v>
      </c>
      <c r="AG169">
        <v>2.1</v>
      </c>
      <c r="AH169">
        <v>12.4</v>
      </c>
      <c r="AI169">
        <v>18</v>
      </c>
      <c r="AJ169">
        <v>0.3</v>
      </c>
      <c r="AK169">
        <v>10</v>
      </c>
    </row>
    <row r="170" spans="1:37" x14ac:dyDescent="0.3">
      <c r="A170" t="s">
        <v>717</v>
      </c>
      <c r="B170" t="s">
        <v>718</v>
      </c>
      <c r="C170" s="1" t="str">
        <f t="shared" si="16"/>
        <v>12:0025</v>
      </c>
      <c r="D170" s="1" t="str">
        <f t="shared" si="17"/>
        <v>12:0036</v>
      </c>
      <c r="E170" t="s">
        <v>719</v>
      </c>
      <c r="F170" t="s">
        <v>720</v>
      </c>
      <c r="H170">
        <v>49.006081399999999</v>
      </c>
      <c r="I170">
        <v>-125.4822288</v>
      </c>
      <c r="J170" s="1" t="str">
        <f t="shared" si="14"/>
        <v>NGR bulk stream sediment</v>
      </c>
      <c r="K170" s="1" t="str">
        <f t="shared" si="15"/>
        <v>&lt;177 micron (NGR)</v>
      </c>
      <c r="L170">
        <v>1</v>
      </c>
      <c r="M170" t="s">
        <v>61</v>
      </c>
      <c r="N170">
        <v>5</v>
      </c>
      <c r="O170">
        <v>51</v>
      </c>
      <c r="P170">
        <v>24</v>
      </c>
      <c r="Q170">
        <v>8</v>
      </c>
      <c r="R170">
        <v>13</v>
      </c>
      <c r="S170">
        <v>12</v>
      </c>
      <c r="T170">
        <v>258</v>
      </c>
      <c r="U170">
        <v>1.83</v>
      </c>
      <c r="V170">
        <v>-0.2</v>
      </c>
      <c r="W170">
        <v>2</v>
      </c>
      <c r="X170">
        <v>39</v>
      </c>
      <c r="Y170">
        <v>51</v>
      </c>
      <c r="Z170">
        <v>0.3</v>
      </c>
      <c r="AA170">
        <v>0.7</v>
      </c>
      <c r="AB170">
        <v>1</v>
      </c>
      <c r="AC170">
        <v>19</v>
      </c>
      <c r="AD170">
        <v>54</v>
      </c>
      <c r="AE170">
        <v>1</v>
      </c>
      <c r="AF170">
        <v>130</v>
      </c>
      <c r="AG170">
        <v>3.8</v>
      </c>
      <c r="AH170">
        <v>4.7</v>
      </c>
      <c r="AI170">
        <v>13</v>
      </c>
      <c r="AJ170">
        <v>0.1</v>
      </c>
      <c r="AK170">
        <v>10</v>
      </c>
    </row>
    <row r="171" spans="1:37" x14ac:dyDescent="0.3">
      <c r="A171" t="s">
        <v>721</v>
      </c>
      <c r="B171" t="s">
        <v>722</v>
      </c>
      <c r="C171" s="1" t="str">
        <f t="shared" si="16"/>
        <v>12:0025</v>
      </c>
      <c r="D171" s="1" t="str">
        <f t="shared" si="17"/>
        <v>12:0036</v>
      </c>
      <c r="E171" t="s">
        <v>723</v>
      </c>
      <c r="F171" t="s">
        <v>724</v>
      </c>
      <c r="H171">
        <v>49.428393900000003</v>
      </c>
      <c r="I171">
        <v>-125.0037433</v>
      </c>
      <c r="J171" s="1" t="str">
        <f t="shared" si="14"/>
        <v>NGR bulk stream sediment</v>
      </c>
      <c r="K171" s="1" t="str">
        <f t="shared" si="15"/>
        <v>&lt;177 micron (NGR)</v>
      </c>
      <c r="L171">
        <v>1</v>
      </c>
      <c r="M171" t="s">
        <v>66</v>
      </c>
      <c r="N171">
        <v>6</v>
      </c>
      <c r="O171">
        <v>74</v>
      </c>
      <c r="P171">
        <v>75</v>
      </c>
      <c r="Q171">
        <v>2</v>
      </c>
      <c r="R171">
        <v>33</v>
      </c>
      <c r="S171">
        <v>20</v>
      </c>
      <c r="T171">
        <v>654</v>
      </c>
      <c r="U171">
        <v>5.22</v>
      </c>
      <c r="V171">
        <v>0.2</v>
      </c>
      <c r="W171">
        <v>3</v>
      </c>
      <c r="X171">
        <v>128</v>
      </c>
      <c r="Y171">
        <v>117</v>
      </c>
      <c r="Z171">
        <v>-0.2</v>
      </c>
      <c r="AA171">
        <v>0.5</v>
      </c>
      <c r="AB171">
        <v>1</v>
      </c>
      <c r="AC171">
        <v>6</v>
      </c>
      <c r="AD171">
        <v>69</v>
      </c>
      <c r="AE171">
        <v>2</v>
      </c>
      <c r="AF171">
        <v>100</v>
      </c>
      <c r="AG171">
        <v>1.5</v>
      </c>
      <c r="AH171">
        <v>5.6</v>
      </c>
      <c r="AI171">
        <v>10</v>
      </c>
      <c r="AJ171">
        <v>0.1</v>
      </c>
      <c r="AK171">
        <v>10</v>
      </c>
    </row>
    <row r="172" spans="1:37" x14ac:dyDescent="0.3">
      <c r="A172" t="s">
        <v>725</v>
      </c>
      <c r="B172" t="s">
        <v>726</v>
      </c>
      <c r="C172" s="1" t="str">
        <f t="shared" si="16"/>
        <v>12:0025</v>
      </c>
      <c r="D172" s="1" t="str">
        <f t="shared" si="17"/>
        <v>12:0036</v>
      </c>
      <c r="E172" t="s">
        <v>727</v>
      </c>
      <c r="F172" t="s">
        <v>728</v>
      </c>
      <c r="H172">
        <v>49.428548800000002</v>
      </c>
      <c r="I172">
        <v>-125.0057082</v>
      </c>
      <c r="J172" s="1" t="str">
        <f t="shared" si="14"/>
        <v>NGR bulk stream sediment</v>
      </c>
      <c r="K172" s="1" t="str">
        <f t="shared" si="15"/>
        <v>&lt;177 micron (NGR)</v>
      </c>
      <c r="L172">
        <v>1</v>
      </c>
      <c r="M172" t="s">
        <v>71</v>
      </c>
      <c r="N172">
        <v>7</v>
      </c>
      <c r="O172">
        <v>70</v>
      </c>
      <c r="P172">
        <v>70</v>
      </c>
      <c r="Q172">
        <v>3</v>
      </c>
      <c r="R172">
        <v>33</v>
      </c>
      <c r="S172">
        <v>19</v>
      </c>
      <c r="T172">
        <v>657</v>
      </c>
      <c r="U172">
        <v>5.0199999999999996</v>
      </c>
      <c r="V172">
        <v>0.2</v>
      </c>
      <c r="W172">
        <v>2</v>
      </c>
      <c r="X172">
        <v>120</v>
      </c>
      <c r="Y172">
        <v>123</v>
      </c>
      <c r="Z172">
        <v>-0.2</v>
      </c>
      <c r="AA172">
        <v>0.5</v>
      </c>
      <c r="AB172">
        <v>1</v>
      </c>
      <c r="AC172">
        <v>6</v>
      </c>
      <c r="AD172">
        <v>48</v>
      </c>
      <c r="AE172">
        <v>2</v>
      </c>
      <c r="AF172">
        <v>110</v>
      </c>
      <c r="AG172">
        <v>1.3</v>
      </c>
      <c r="AH172">
        <v>8.1</v>
      </c>
      <c r="AI172">
        <v>10</v>
      </c>
      <c r="AJ172">
        <v>0.1</v>
      </c>
      <c r="AK172">
        <v>10</v>
      </c>
    </row>
    <row r="173" spans="1:37" x14ac:dyDescent="0.3">
      <c r="A173" t="s">
        <v>729</v>
      </c>
      <c r="B173" t="s">
        <v>730</v>
      </c>
      <c r="C173" s="1" t="str">
        <f t="shared" si="16"/>
        <v>12:0025</v>
      </c>
      <c r="D173" s="1" t="str">
        <f t="shared" si="17"/>
        <v>12:0036</v>
      </c>
      <c r="E173" t="s">
        <v>731</v>
      </c>
      <c r="F173" t="s">
        <v>732</v>
      </c>
      <c r="H173">
        <v>49.404885399999998</v>
      </c>
      <c r="I173">
        <v>-124.98296379999999</v>
      </c>
      <c r="J173" s="1" t="str">
        <f t="shared" si="14"/>
        <v>NGR bulk stream sediment</v>
      </c>
      <c r="K173" s="1" t="str">
        <f t="shared" si="15"/>
        <v>&lt;177 micron (NGR)</v>
      </c>
      <c r="L173">
        <v>1</v>
      </c>
      <c r="M173" t="s">
        <v>116</v>
      </c>
      <c r="N173">
        <v>8</v>
      </c>
      <c r="O173">
        <v>73</v>
      </c>
      <c r="P173">
        <v>65</v>
      </c>
      <c r="Q173">
        <v>2</v>
      </c>
      <c r="R173">
        <v>28</v>
      </c>
      <c r="S173">
        <v>16</v>
      </c>
      <c r="T173">
        <v>588</v>
      </c>
      <c r="U173">
        <v>4.2300000000000004</v>
      </c>
      <c r="V173">
        <v>0.2</v>
      </c>
      <c r="W173">
        <v>3</v>
      </c>
      <c r="X173">
        <v>94</v>
      </c>
      <c r="Y173">
        <v>101</v>
      </c>
      <c r="Z173">
        <v>-0.2</v>
      </c>
      <c r="AA173">
        <v>0.7</v>
      </c>
      <c r="AB173">
        <v>1</v>
      </c>
      <c r="AC173">
        <v>8</v>
      </c>
      <c r="AD173">
        <v>93</v>
      </c>
      <c r="AE173">
        <v>1</v>
      </c>
      <c r="AF173">
        <v>120</v>
      </c>
      <c r="AG173">
        <v>2.1</v>
      </c>
      <c r="AH173">
        <v>4.5</v>
      </c>
      <c r="AI173">
        <v>11</v>
      </c>
      <c r="AJ173">
        <v>0.1</v>
      </c>
      <c r="AK173">
        <v>10</v>
      </c>
    </row>
    <row r="174" spans="1:37" x14ac:dyDescent="0.3">
      <c r="A174" t="s">
        <v>733</v>
      </c>
      <c r="B174" t="s">
        <v>734</v>
      </c>
      <c r="C174" s="1" t="str">
        <f t="shared" si="16"/>
        <v>12:0025</v>
      </c>
      <c r="D174" s="1" t="str">
        <f t="shared" si="17"/>
        <v>12:0036</v>
      </c>
      <c r="E174" t="s">
        <v>731</v>
      </c>
      <c r="F174" t="s">
        <v>735</v>
      </c>
      <c r="H174">
        <v>49.404885399999998</v>
      </c>
      <c r="I174">
        <v>-124.98296379999999</v>
      </c>
      <c r="J174" s="1" t="str">
        <f t="shared" si="14"/>
        <v>NGR bulk stream sediment</v>
      </c>
      <c r="K174" s="1" t="str">
        <f t="shared" si="15"/>
        <v>&lt;177 micron (NGR)</v>
      </c>
      <c r="L174">
        <v>1</v>
      </c>
      <c r="M174" t="s">
        <v>120</v>
      </c>
      <c r="N174">
        <v>9</v>
      </c>
      <c r="O174">
        <v>75</v>
      </c>
      <c r="P174">
        <v>64</v>
      </c>
      <c r="Q174">
        <v>4</v>
      </c>
      <c r="R174">
        <v>26</v>
      </c>
      <c r="S174">
        <v>16</v>
      </c>
      <c r="T174">
        <v>564</v>
      </c>
      <c r="U174">
        <v>4.17</v>
      </c>
      <c r="V174">
        <v>-0.2</v>
      </c>
      <c r="W174">
        <v>2</v>
      </c>
      <c r="X174">
        <v>95</v>
      </c>
      <c r="Y174">
        <v>96</v>
      </c>
      <c r="Z174">
        <v>0.2</v>
      </c>
      <c r="AA174">
        <v>0.7</v>
      </c>
      <c r="AB174">
        <v>1</v>
      </c>
      <c r="AC174">
        <v>8</v>
      </c>
      <c r="AD174">
        <v>87</v>
      </c>
      <c r="AE174">
        <v>1</v>
      </c>
      <c r="AF174">
        <v>150</v>
      </c>
      <c r="AG174">
        <v>2.7</v>
      </c>
      <c r="AH174">
        <v>5.7</v>
      </c>
      <c r="AI174">
        <v>168</v>
      </c>
      <c r="AJ174">
        <v>0.1</v>
      </c>
      <c r="AK174">
        <v>10</v>
      </c>
    </row>
    <row r="175" spans="1:37" x14ac:dyDescent="0.3">
      <c r="A175" t="s">
        <v>736</v>
      </c>
      <c r="B175" t="s">
        <v>737</v>
      </c>
      <c r="C175" s="1" t="str">
        <f t="shared" si="16"/>
        <v>12:0025</v>
      </c>
      <c r="D175" s="1" t="str">
        <f t="shared" si="17"/>
        <v>12:0036</v>
      </c>
      <c r="E175" t="s">
        <v>738</v>
      </c>
      <c r="F175" t="s">
        <v>739</v>
      </c>
      <c r="H175">
        <v>49.403072999999999</v>
      </c>
      <c r="I175">
        <v>-124.98058880000001</v>
      </c>
      <c r="J175" s="1" t="str">
        <f t="shared" si="14"/>
        <v>NGR bulk stream sediment</v>
      </c>
      <c r="K175" s="1" t="str">
        <f t="shared" si="15"/>
        <v>&lt;177 micron (NGR)</v>
      </c>
      <c r="L175">
        <v>1</v>
      </c>
      <c r="M175" t="s">
        <v>76</v>
      </c>
      <c r="N175">
        <v>10</v>
      </c>
      <c r="O175">
        <v>82</v>
      </c>
      <c r="P175">
        <v>60</v>
      </c>
      <c r="Q175">
        <v>7</v>
      </c>
      <c r="R175">
        <v>30</v>
      </c>
      <c r="S175">
        <v>16</v>
      </c>
      <c r="T175">
        <v>700</v>
      </c>
      <c r="U175">
        <v>4.03</v>
      </c>
      <c r="V175">
        <v>-0.2</v>
      </c>
      <c r="W175">
        <v>2</v>
      </c>
      <c r="X175">
        <v>92</v>
      </c>
      <c r="Y175">
        <v>103</v>
      </c>
      <c r="Z175">
        <v>0.2</v>
      </c>
      <c r="AA175">
        <v>0.7</v>
      </c>
      <c r="AB175">
        <v>2</v>
      </c>
      <c r="AC175">
        <v>7</v>
      </c>
      <c r="AD175">
        <v>110</v>
      </c>
      <c r="AE175">
        <v>1</v>
      </c>
      <c r="AF175">
        <v>200</v>
      </c>
      <c r="AG175">
        <v>3.5</v>
      </c>
      <c r="AH175">
        <v>5.9</v>
      </c>
      <c r="AI175">
        <v>18</v>
      </c>
      <c r="AJ175">
        <v>0.2</v>
      </c>
      <c r="AK175">
        <v>10</v>
      </c>
    </row>
    <row r="176" spans="1:37" x14ac:dyDescent="0.3">
      <c r="A176" t="s">
        <v>740</v>
      </c>
      <c r="B176" t="s">
        <v>741</v>
      </c>
      <c r="C176" s="1" t="str">
        <f t="shared" si="16"/>
        <v>12:0025</v>
      </c>
      <c r="D176" s="1" t="str">
        <f t="shared" si="17"/>
        <v>12:0036</v>
      </c>
      <c r="E176" t="s">
        <v>742</v>
      </c>
      <c r="F176" t="s">
        <v>743</v>
      </c>
      <c r="H176">
        <v>49.348643299999999</v>
      </c>
      <c r="I176">
        <v>-124.8887996</v>
      </c>
      <c r="J176" s="1" t="str">
        <f t="shared" si="14"/>
        <v>NGR bulk stream sediment</v>
      </c>
      <c r="K176" s="1" t="str">
        <f t="shared" si="15"/>
        <v>&lt;177 micron (NGR)</v>
      </c>
      <c r="L176">
        <v>1</v>
      </c>
      <c r="M176" t="s">
        <v>81</v>
      </c>
      <c r="N176">
        <v>11</v>
      </c>
      <c r="O176">
        <v>94</v>
      </c>
      <c r="P176">
        <v>196</v>
      </c>
      <c r="Q176">
        <v>-2</v>
      </c>
      <c r="R176">
        <v>75</v>
      </c>
      <c r="S176">
        <v>36</v>
      </c>
      <c r="T176">
        <v>1105</v>
      </c>
      <c r="U176">
        <v>8.44</v>
      </c>
      <c r="V176">
        <v>-0.2</v>
      </c>
      <c r="W176">
        <v>3</v>
      </c>
      <c r="X176">
        <v>232</v>
      </c>
      <c r="Y176">
        <v>274</v>
      </c>
      <c r="Z176">
        <v>-0.2</v>
      </c>
      <c r="AA176">
        <v>1.5</v>
      </c>
      <c r="AB176">
        <v>1</v>
      </c>
      <c r="AC176">
        <v>7</v>
      </c>
      <c r="AD176">
        <v>210</v>
      </c>
      <c r="AE176">
        <v>1</v>
      </c>
      <c r="AF176">
        <v>100</v>
      </c>
      <c r="AG176">
        <v>-0.5</v>
      </c>
      <c r="AH176">
        <v>6.4</v>
      </c>
      <c r="AI176">
        <v>24</v>
      </c>
      <c r="AJ176">
        <v>0.1</v>
      </c>
      <c r="AK176">
        <v>10</v>
      </c>
    </row>
    <row r="177" spans="1:37" x14ac:dyDescent="0.3">
      <c r="A177" t="s">
        <v>744</v>
      </c>
      <c r="B177" t="s">
        <v>745</v>
      </c>
      <c r="C177" s="1" t="str">
        <f t="shared" si="16"/>
        <v>12:0025</v>
      </c>
      <c r="D177" s="1" t="str">
        <f t="shared" si="17"/>
        <v>12:0036</v>
      </c>
      <c r="E177" t="s">
        <v>746</v>
      </c>
      <c r="F177" t="s">
        <v>747</v>
      </c>
      <c r="H177">
        <v>49.231101199999998</v>
      </c>
      <c r="I177">
        <v>-124.86494740000001</v>
      </c>
      <c r="J177" s="1" t="str">
        <f t="shared" si="14"/>
        <v>NGR bulk stream sediment</v>
      </c>
      <c r="K177" s="1" t="str">
        <f t="shared" si="15"/>
        <v>&lt;177 micron (NGR)</v>
      </c>
      <c r="L177">
        <v>1</v>
      </c>
      <c r="M177" t="s">
        <v>86</v>
      </c>
      <c r="N177">
        <v>12</v>
      </c>
      <c r="O177">
        <v>66</v>
      </c>
      <c r="P177">
        <v>72</v>
      </c>
      <c r="Q177">
        <v>4</v>
      </c>
      <c r="R177">
        <v>25</v>
      </c>
      <c r="S177">
        <v>16</v>
      </c>
      <c r="T177">
        <v>1550</v>
      </c>
      <c r="U177">
        <v>3.77</v>
      </c>
      <c r="V177">
        <v>0.2</v>
      </c>
      <c r="W177">
        <v>3</v>
      </c>
      <c r="X177">
        <v>93</v>
      </c>
      <c r="Y177">
        <v>93</v>
      </c>
      <c r="Z177">
        <v>-0.2</v>
      </c>
      <c r="AA177">
        <v>0.5</v>
      </c>
      <c r="AB177">
        <v>1</v>
      </c>
      <c r="AC177">
        <v>2</v>
      </c>
      <c r="AD177">
        <v>125</v>
      </c>
      <c r="AE177">
        <v>2</v>
      </c>
      <c r="AF177">
        <v>120</v>
      </c>
      <c r="AG177">
        <v>0.9</v>
      </c>
      <c r="AH177">
        <v>27.7</v>
      </c>
      <c r="AI177">
        <v>8</v>
      </c>
      <c r="AJ177">
        <v>0.1</v>
      </c>
      <c r="AK177">
        <v>10</v>
      </c>
    </row>
    <row r="178" spans="1:37" x14ac:dyDescent="0.3">
      <c r="A178" t="s">
        <v>748</v>
      </c>
      <c r="B178" t="s">
        <v>749</v>
      </c>
      <c r="C178" s="1" t="str">
        <f t="shared" si="16"/>
        <v>12:0025</v>
      </c>
      <c r="D178" s="1" t="str">
        <f t="shared" si="17"/>
        <v>12:0036</v>
      </c>
      <c r="E178" t="s">
        <v>750</v>
      </c>
      <c r="F178" t="s">
        <v>751</v>
      </c>
      <c r="H178">
        <v>49.205738799999999</v>
      </c>
      <c r="I178">
        <v>-124.88667510000001</v>
      </c>
      <c r="J178" s="1" t="str">
        <f t="shared" si="14"/>
        <v>NGR bulk stream sediment</v>
      </c>
      <c r="K178" s="1" t="str">
        <f t="shared" si="15"/>
        <v>&lt;177 micron (NGR)</v>
      </c>
      <c r="L178">
        <v>1</v>
      </c>
      <c r="M178" t="s">
        <v>91</v>
      </c>
      <c r="N178">
        <v>13</v>
      </c>
      <c r="O178">
        <v>50</v>
      </c>
      <c r="P178">
        <v>51</v>
      </c>
      <c r="Q178">
        <v>3</v>
      </c>
      <c r="R178">
        <v>9</v>
      </c>
      <c r="S178">
        <v>12</v>
      </c>
      <c r="T178">
        <v>584</v>
      </c>
      <c r="U178">
        <v>3.41</v>
      </c>
      <c r="V178">
        <v>-0.2</v>
      </c>
      <c r="W178">
        <v>2</v>
      </c>
      <c r="X178">
        <v>108</v>
      </c>
      <c r="Y178">
        <v>45</v>
      </c>
      <c r="Z178">
        <v>-0.2</v>
      </c>
      <c r="AA178">
        <v>0.8</v>
      </c>
      <c r="AB178">
        <v>1</v>
      </c>
      <c r="AC178">
        <v>4</v>
      </c>
      <c r="AD178">
        <v>195</v>
      </c>
      <c r="AE178">
        <v>1</v>
      </c>
      <c r="AF178">
        <v>220</v>
      </c>
      <c r="AG178">
        <v>2.2000000000000002</v>
      </c>
      <c r="AH178">
        <v>15.7</v>
      </c>
      <c r="AI178">
        <v>7</v>
      </c>
      <c r="AJ178">
        <v>0.1</v>
      </c>
      <c r="AK178">
        <v>10</v>
      </c>
    </row>
    <row r="179" spans="1:37" x14ac:dyDescent="0.3">
      <c r="A179" t="s">
        <v>752</v>
      </c>
      <c r="B179" t="s">
        <v>753</v>
      </c>
      <c r="C179" s="1" t="str">
        <f t="shared" si="16"/>
        <v>12:0025</v>
      </c>
      <c r="D179" s="1" t="str">
        <f t="shared" si="17"/>
        <v>12:0036</v>
      </c>
      <c r="E179" t="s">
        <v>754</v>
      </c>
      <c r="F179" t="s">
        <v>755</v>
      </c>
      <c r="H179">
        <v>49.197503900000001</v>
      </c>
      <c r="I179">
        <v>-124.88908000000001</v>
      </c>
      <c r="J179" s="1" t="str">
        <f t="shared" si="14"/>
        <v>NGR bulk stream sediment</v>
      </c>
      <c r="K179" s="1" t="str">
        <f t="shared" si="15"/>
        <v>&lt;177 micron (NGR)</v>
      </c>
      <c r="L179">
        <v>1</v>
      </c>
      <c r="M179" t="s">
        <v>96</v>
      </c>
      <c r="N179">
        <v>14</v>
      </c>
      <c r="O179">
        <v>45</v>
      </c>
      <c r="P179">
        <v>42</v>
      </c>
      <c r="Q179">
        <v>-2</v>
      </c>
      <c r="R179">
        <v>10</v>
      </c>
      <c r="S179">
        <v>13</v>
      </c>
      <c r="T179">
        <v>531</v>
      </c>
      <c r="U179">
        <v>4</v>
      </c>
      <c r="V179">
        <v>-0.2</v>
      </c>
      <c r="W179">
        <v>2</v>
      </c>
      <c r="X179">
        <v>119</v>
      </c>
      <c r="Y179">
        <v>50</v>
      </c>
      <c r="Z179">
        <v>-0.2</v>
      </c>
      <c r="AA179">
        <v>1.4</v>
      </c>
      <c r="AB179">
        <v>1</v>
      </c>
      <c r="AC179">
        <v>4</v>
      </c>
      <c r="AD179">
        <v>150</v>
      </c>
      <c r="AE179">
        <v>1</v>
      </c>
      <c r="AF179">
        <v>240</v>
      </c>
      <c r="AG179">
        <v>1.9</v>
      </c>
      <c r="AH179">
        <v>5.3</v>
      </c>
      <c r="AI179">
        <v>2</v>
      </c>
      <c r="AJ179">
        <v>0.1</v>
      </c>
      <c r="AK179">
        <v>10</v>
      </c>
    </row>
    <row r="180" spans="1:37" x14ac:dyDescent="0.3">
      <c r="A180" t="s">
        <v>756</v>
      </c>
      <c r="B180" t="s">
        <v>757</v>
      </c>
      <c r="C180" s="1" t="str">
        <f t="shared" si="16"/>
        <v>12:0025</v>
      </c>
      <c r="D180" s="1" t="str">
        <f t="shared" si="17"/>
        <v>12:0036</v>
      </c>
      <c r="E180" t="s">
        <v>758</v>
      </c>
      <c r="F180" t="s">
        <v>759</v>
      </c>
      <c r="H180">
        <v>49.190109999999997</v>
      </c>
      <c r="I180">
        <v>-124.9010828</v>
      </c>
      <c r="J180" s="1" t="str">
        <f t="shared" si="14"/>
        <v>NGR bulk stream sediment</v>
      </c>
      <c r="K180" s="1" t="str">
        <f t="shared" si="15"/>
        <v>&lt;177 micron (NGR)</v>
      </c>
      <c r="L180">
        <v>1</v>
      </c>
      <c r="M180" t="s">
        <v>101</v>
      </c>
      <c r="N180">
        <v>15</v>
      </c>
      <c r="O180">
        <v>57</v>
      </c>
      <c r="P180">
        <v>100</v>
      </c>
      <c r="Q180">
        <v>-2</v>
      </c>
      <c r="R180">
        <v>32</v>
      </c>
      <c r="S180">
        <v>25</v>
      </c>
      <c r="T180">
        <v>642</v>
      </c>
      <c r="U180">
        <v>5.22</v>
      </c>
      <c r="V180">
        <v>-0.2</v>
      </c>
      <c r="W180">
        <v>3</v>
      </c>
      <c r="X180">
        <v>127</v>
      </c>
      <c r="Y180">
        <v>104</v>
      </c>
      <c r="Z180">
        <v>0.2</v>
      </c>
      <c r="AA180">
        <v>0.7</v>
      </c>
      <c r="AB180">
        <v>1</v>
      </c>
      <c r="AC180">
        <v>5</v>
      </c>
      <c r="AD180">
        <v>91</v>
      </c>
      <c r="AE180">
        <v>5</v>
      </c>
      <c r="AF180">
        <v>170</v>
      </c>
      <c r="AG180">
        <v>0.9</v>
      </c>
      <c r="AH180">
        <v>9.1</v>
      </c>
      <c r="AI180">
        <v>6</v>
      </c>
      <c r="AJ180">
        <v>0.1</v>
      </c>
      <c r="AK180">
        <v>10</v>
      </c>
    </row>
    <row r="181" spans="1:37" x14ac:dyDescent="0.3">
      <c r="A181" t="s">
        <v>760</v>
      </c>
      <c r="B181" t="s">
        <v>761</v>
      </c>
      <c r="C181" s="1" t="str">
        <f t="shared" si="16"/>
        <v>12:0025</v>
      </c>
      <c r="D181" s="1" t="str">
        <f t="shared" si="17"/>
        <v>12:0036</v>
      </c>
      <c r="E181" t="s">
        <v>762</v>
      </c>
      <c r="F181" t="s">
        <v>763</v>
      </c>
      <c r="H181">
        <v>49.192151000000003</v>
      </c>
      <c r="I181">
        <v>-124.9163969</v>
      </c>
      <c r="J181" s="1" t="str">
        <f t="shared" si="14"/>
        <v>NGR bulk stream sediment</v>
      </c>
      <c r="K181" s="1" t="str">
        <f t="shared" si="15"/>
        <v>&lt;177 micron (NGR)</v>
      </c>
      <c r="L181">
        <v>1</v>
      </c>
      <c r="M181" t="s">
        <v>106</v>
      </c>
      <c r="N181">
        <v>16</v>
      </c>
      <c r="O181">
        <v>90</v>
      </c>
      <c r="P181">
        <v>118</v>
      </c>
      <c r="Q181">
        <v>2</v>
      </c>
      <c r="R181">
        <v>44</v>
      </c>
      <c r="S181">
        <v>26</v>
      </c>
      <c r="T181">
        <v>778</v>
      </c>
      <c r="U181">
        <v>5.63</v>
      </c>
      <c r="V181">
        <v>0.5</v>
      </c>
      <c r="W181">
        <v>2</v>
      </c>
      <c r="X181">
        <v>148</v>
      </c>
      <c r="Y181">
        <v>145</v>
      </c>
      <c r="Z181">
        <v>0.3</v>
      </c>
      <c r="AA181">
        <v>1.4</v>
      </c>
      <c r="AB181">
        <v>1</v>
      </c>
      <c r="AC181">
        <v>11</v>
      </c>
      <c r="AD181">
        <v>100</v>
      </c>
      <c r="AE181">
        <v>1</v>
      </c>
      <c r="AF181">
        <v>190</v>
      </c>
      <c r="AG181">
        <v>1.2</v>
      </c>
      <c r="AH181">
        <v>7.1</v>
      </c>
      <c r="AI181">
        <v>765</v>
      </c>
      <c r="AJ181">
        <v>0.1</v>
      </c>
      <c r="AK181">
        <v>10</v>
      </c>
    </row>
    <row r="182" spans="1:37" x14ac:dyDescent="0.3">
      <c r="A182" t="s">
        <v>764</v>
      </c>
      <c r="B182" t="s">
        <v>765</v>
      </c>
      <c r="C182" s="1" t="str">
        <f t="shared" si="16"/>
        <v>12:0025</v>
      </c>
      <c r="D182" s="1" t="str">
        <f t="shared" si="17"/>
        <v>12:0036</v>
      </c>
      <c r="E182" t="s">
        <v>766</v>
      </c>
      <c r="F182" t="s">
        <v>767</v>
      </c>
      <c r="H182">
        <v>49.1777418</v>
      </c>
      <c r="I182">
        <v>-124.9718132</v>
      </c>
      <c r="J182" s="1" t="str">
        <f t="shared" si="14"/>
        <v>NGR bulk stream sediment</v>
      </c>
      <c r="K182" s="1" t="str">
        <f t="shared" si="15"/>
        <v>&lt;177 micron (NGR)</v>
      </c>
      <c r="L182">
        <v>1</v>
      </c>
      <c r="M182" t="s">
        <v>111</v>
      </c>
      <c r="N182">
        <v>17</v>
      </c>
      <c r="O182">
        <v>73</v>
      </c>
      <c r="P182">
        <v>135</v>
      </c>
      <c r="Q182">
        <v>-2</v>
      </c>
      <c r="R182">
        <v>46</v>
      </c>
      <c r="S182">
        <v>25</v>
      </c>
      <c r="T182">
        <v>716</v>
      </c>
      <c r="U182">
        <v>6.66</v>
      </c>
      <c r="V182">
        <v>-0.2</v>
      </c>
      <c r="W182">
        <v>2</v>
      </c>
      <c r="X182">
        <v>182</v>
      </c>
      <c r="Y182">
        <v>176</v>
      </c>
      <c r="Z182">
        <v>-0.2</v>
      </c>
      <c r="AA182">
        <v>0.6</v>
      </c>
      <c r="AB182">
        <v>2</v>
      </c>
      <c r="AC182">
        <v>4</v>
      </c>
      <c r="AD182">
        <v>54</v>
      </c>
      <c r="AE182">
        <v>1</v>
      </c>
      <c r="AF182">
        <v>130</v>
      </c>
      <c r="AG182">
        <v>-0.5</v>
      </c>
      <c r="AH182">
        <v>6.3</v>
      </c>
      <c r="AI182">
        <v>69</v>
      </c>
      <c r="AJ182">
        <v>0.1</v>
      </c>
      <c r="AK182">
        <v>10</v>
      </c>
    </row>
    <row r="183" spans="1:37" x14ac:dyDescent="0.3">
      <c r="A183" t="s">
        <v>768</v>
      </c>
      <c r="B183" t="s">
        <v>769</v>
      </c>
      <c r="C183" s="1" t="str">
        <f t="shared" si="16"/>
        <v>12:0025</v>
      </c>
      <c r="D183" s="1" t="str">
        <f t="shared" si="17"/>
        <v>12:0036</v>
      </c>
      <c r="E183" t="s">
        <v>770</v>
      </c>
      <c r="F183" t="s">
        <v>771</v>
      </c>
      <c r="H183">
        <v>49.175628199999998</v>
      </c>
      <c r="I183">
        <v>-124.9801954</v>
      </c>
      <c r="J183" s="1" t="str">
        <f t="shared" si="14"/>
        <v>NGR bulk stream sediment</v>
      </c>
      <c r="K183" s="1" t="str">
        <f t="shared" si="15"/>
        <v>&lt;177 micron (NGR)</v>
      </c>
      <c r="L183">
        <v>1</v>
      </c>
      <c r="M183" t="s">
        <v>125</v>
      </c>
      <c r="N183">
        <v>18</v>
      </c>
      <c r="O183">
        <v>90</v>
      </c>
      <c r="P183">
        <v>160</v>
      </c>
      <c r="Q183">
        <v>-2</v>
      </c>
      <c r="R183">
        <v>54</v>
      </c>
      <c r="S183">
        <v>27</v>
      </c>
      <c r="T183">
        <v>1035</v>
      </c>
      <c r="U183">
        <v>7.02</v>
      </c>
      <c r="V183">
        <v>-0.2</v>
      </c>
      <c r="W183">
        <v>3</v>
      </c>
      <c r="X183">
        <v>203</v>
      </c>
      <c r="Y183">
        <v>230</v>
      </c>
      <c r="Z183">
        <v>-0.2</v>
      </c>
      <c r="AA183">
        <v>0.7</v>
      </c>
      <c r="AB183">
        <v>1</v>
      </c>
      <c r="AC183">
        <v>3</v>
      </c>
      <c r="AD183">
        <v>73</v>
      </c>
      <c r="AE183">
        <v>2</v>
      </c>
      <c r="AF183">
        <v>60</v>
      </c>
      <c r="AG183">
        <v>-0.5</v>
      </c>
      <c r="AH183">
        <v>9.8000000000000007</v>
      </c>
      <c r="AI183">
        <v>5</v>
      </c>
      <c r="AJ183">
        <v>0.1</v>
      </c>
      <c r="AK183">
        <v>10</v>
      </c>
    </row>
    <row r="184" spans="1:37" x14ac:dyDescent="0.3">
      <c r="A184" t="s">
        <v>772</v>
      </c>
      <c r="B184" t="s">
        <v>773</v>
      </c>
      <c r="C184" s="1" t="str">
        <f t="shared" si="16"/>
        <v>12:0025</v>
      </c>
      <c r="D184" s="1" t="str">
        <f t="shared" si="17"/>
        <v>12:0036</v>
      </c>
      <c r="E184" t="s">
        <v>774</v>
      </c>
      <c r="F184" t="s">
        <v>775</v>
      </c>
      <c r="H184">
        <v>49.013736399999999</v>
      </c>
      <c r="I184">
        <v>-125.52826659999999</v>
      </c>
      <c r="J184" s="1" t="str">
        <f t="shared" si="14"/>
        <v>NGR bulk stream sediment</v>
      </c>
      <c r="K184" s="1" t="str">
        <f t="shared" si="15"/>
        <v>&lt;177 micron (NGR)</v>
      </c>
      <c r="L184">
        <v>2</v>
      </c>
      <c r="M184" t="s">
        <v>41</v>
      </c>
      <c r="N184">
        <v>19</v>
      </c>
      <c r="O184">
        <v>56</v>
      </c>
      <c r="P184">
        <v>37</v>
      </c>
      <c r="Q184">
        <v>16</v>
      </c>
      <c r="R184">
        <v>11</v>
      </c>
      <c r="S184">
        <v>8</v>
      </c>
      <c r="T184">
        <v>340</v>
      </c>
      <c r="U184">
        <v>1.82</v>
      </c>
      <c r="V184">
        <v>0.4</v>
      </c>
      <c r="W184">
        <v>3</v>
      </c>
      <c r="X184">
        <v>38</v>
      </c>
      <c r="Y184">
        <v>72</v>
      </c>
      <c r="Z184">
        <v>0.7</v>
      </c>
      <c r="AA184">
        <v>1.2</v>
      </c>
      <c r="AB184">
        <v>1</v>
      </c>
      <c r="AC184">
        <v>36</v>
      </c>
      <c r="AD184">
        <v>50</v>
      </c>
      <c r="AE184">
        <v>1</v>
      </c>
      <c r="AF184">
        <v>200</v>
      </c>
      <c r="AG184">
        <v>6.2</v>
      </c>
      <c r="AH184">
        <v>5.5</v>
      </c>
      <c r="AI184">
        <v>800</v>
      </c>
      <c r="AJ184">
        <v>0.1</v>
      </c>
      <c r="AK184">
        <v>10</v>
      </c>
    </row>
    <row r="185" spans="1:37" x14ac:dyDescent="0.3">
      <c r="A185" t="s">
        <v>776</v>
      </c>
      <c r="B185" t="s">
        <v>777</v>
      </c>
      <c r="C185" s="1" t="str">
        <f t="shared" si="16"/>
        <v>12:0025</v>
      </c>
      <c r="D185" s="1" t="str">
        <f t="shared" si="17"/>
        <v>12:0036</v>
      </c>
      <c r="E185" t="s">
        <v>778</v>
      </c>
      <c r="F185" t="s">
        <v>779</v>
      </c>
      <c r="H185">
        <v>49.037454199999999</v>
      </c>
      <c r="I185">
        <v>-125.5174846</v>
      </c>
      <c r="J185" s="1" t="str">
        <f t="shared" si="14"/>
        <v>NGR bulk stream sediment</v>
      </c>
      <c r="K185" s="1" t="str">
        <f t="shared" si="15"/>
        <v>&lt;177 micron (NGR)</v>
      </c>
      <c r="L185">
        <v>2</v>
      </c>
      <c r="M185" t="s">
        <v>46</v>
      </c>
      <c r="N185">
        <v>20</v>
      </c>
      <c r="O185">
        <v>86</v>
      </c>
      <c r="P185">
        <v>34</v>
      </c>
      <c r="Q185">
        <v>16</v>
      </c>
      <c r="R185">
        <v>12</v>
      </c>
      <c r="S185">
        <v>9</v>
      </c>
      <c r="T185">
        <v>355</v>
      </c>
      <c r="U185">
        <v>1.79</v>
      </c>
      <c r="V185">
        <v>0.6</v>
      </c>
      <c r="W185">
        <v>3</v>
      </c>
      <c r="X185">
        <v>35</v>
      </c>
      <c r="Y185">
        <v>64</v>
      </c>
      <c r="Z185">
        <v>0.4</v>
      </c>
      <c r="AA185">
        <v>1.1000000000000001</v>
      </c>
      <c r="AB185">
        <v>1</v>
      </c>
      <c r="AC185">
        <v>32</v>
      </c>
      <c r="AD185">
        <v>43</v>
      </c>
      <c r="AE185">
        <v>2</v>
      </c>
      <c r="AF185">
        <v>400</v>
      </c>
      <c r="AG185">
        <v>6.7</v>
      </c>
      <c r="AH185">
        <v>8.5</v>
      </c>
      <c r="AI185">
        <v>505</v>
      </c>
      <c r="AJ185">
        <v>0.2</v>
      </c>
      <c r="AK185">
        <v>10</v>
      </c>
    </row>
    <row r="186" spans="1:37" x14ac:dyDescent="0.3">
      <c r="A186" t="s">
        <v>780</v>
      </c>
      <c r="B186" t="s">
        <v>781</v>
      </c>
      <c r="C186" s="1" t="str">
        <f t="shared" si="16"/>
        <v>12:0025</v>
      </c>
      <c r="D186" s="1" t="str">
        <f t="shared" si="17"/>
        <v>12:0036</v>
      </c>
      <c r="E186" t="s">
        <v>782</v>
      </c>
      <c r="F186" t="s">
        <v>783</v>
      </c>
      <c r="H186">
        <v>49.044491700000002</v>
      </c>
      <c r="I186">
        <v>-125.50002139999999</v>
      </c>
      <c r="J186" s="1" t="str">
        <f t="shared" si="14"/>
        <v>NGR bulk stream sediment</v>
      </c>
      <c r="K186" s="1" t="str">
        <f t="shared" si="15"/>
        <v>&lt;177 micron (NGR)</v>
      </c>
      <c r="L186">
        <v>2</v>
      </c>
      <c r="M186" t="s">
        <v>51</v>
      </c>
      <c r="N186">
        <v>21</v>
      </c>
      <c r="O186">
        <v>58</v>
      </c>
      <c r="P186">
        <v>30</v>
      </c>
      <c r="Q186">
        <v>8</v>
      </c>
      <c r="R186">
        <v>9</v>
      </c>
      <c r="S186">
        <v>8</v>
      </c>
      <c r="T186">
        <v>2600</v>
      </c>
      <c r="U186">
        <v>1.84</v>
      </c>
      <c r="V186">
        <v>0.3</v>
      </c>
      <c r="W186">
        <v>3</v>
      </c>
      <c r="X186">
        <v>40</v>
      </c>
      <c r="Y186">
        <v>53</v>
      </c>
      <c r="Z186">
        <v>0.2</v>
      </c>
      <c r="AA186">
        <v>0.9</v>
      </c>
      <c r="AB186">
        <v>1</v>
      </c>
      <c r="AC186">
        <v>27</v>
      </c>
      <c r="AD186">
        <v>38</v>
      </c>
      <c r="AE186">
        <v>1</v>
      </c>
      <c r="AF186">
        <v>250</v>
      </c>
      <c r="AG186">
        <v>6.5</v>
      </c>
      <c r="AH186">
        <v>7.4</v>
      </c>
      <c r="AI186">
        <v>101</v>
      </c>
      <c r="AJ186">
        <v>0.1</v>
      </c>
      <c r="AK186">
        <v>10</v>
      </c>
    </row>
    <row r="187" spans="1:37" x14ac:dyDescent="0.3">
      <c r="A187" t="s">
        <v>784</v>
      </c>
      <c r="B187" t="s">
        <v>785</v>
      </c>
      <c r="C187" s="1" t="str">
        <f t="shared" si="16"/>
        <v>12:0025</v>
      </c>
      <c r="D187" s="1" t="str">
        <f t="shared" si="17"/>
        <v>12:0036</v>
      </c>
      <c r="E187" t="s">
        <v>786</v>
      </c>
      <c r="F187" t="s">
        <v>787</v>
      </c>
      <c r="H187">
        <v>49.042444799999998</v>
      </c>
      <c r="I187">
        <v>-125.4418505</v>
      </c>
      <c r="J187" s="1" t="str">
        <f t="shared" si="14"/>
        <v>NGR bulk stream sediment</v>
      </c>
      <c r="K187" s="1" t="str">
        <f t="shared" si="15"/>
        <v>&lt;177 micron (NGR)</v>
      </c>
      <c r="L187">
        <v>2</v>
      </c>
      <c r="M187" t="s">
        <v>56</v>
      </c>
      <c r="N187">
        <v>22</v>
      </c>
      <c r="O187">
        <v>57</v>
      </c>
      <c r="P187">
        <v>28</v>
      </c>
      <c r="Q187">
        <v>6</v>
      </c>
      <c r="R187">
        <v>10</v>
      </c>
      <c r="S187">
        <v>9</v>
      </c>
      <c r="T187">
        <v>434</v>
      </c>
      <c r="U187">
        <v>2.48</v>
      </c>
      <c r="V187">
        <v>-0.2</v>
      </c>
      <c r="W187">
        <v>2</v>
      </c>
      <c r="X187">
        <v>53</v>
      </c>
      <c r="Y187">
        <v>56</v>
      </c>
      <c r="Z187">
        <v>0.6</v>
      </c>
      <c r="AA187">
        <v>1.5</v>
      </c>
      <c r="AB187">
        <v>1</v>
      </c>
      <c r="AC187">
        <v>73</v>
      </c>
      <c r="AD187">
        <v>54</v>
      </c>
      <c r="AE187">
        <v>1</v>
      </c>
      <c r="AF187">
        <v>110</v>
      </c>
      <c r="AG187">
        <v>2.2000000000000002</v>
      </c>
      <c r="AH187">
        <v>6.9</v>
      </c>
      <c r="AI187">
        <v>8</v>
      </c>
      <c r="AJ187">
        <v>0.1</v>
      </c>
      <c r="AK187">
        <v>10</v>
      </c>
    </row>
    <row r="188" spans="1:37" x14ac:dyDescent="0.3">
      <c r="A188" t="s">
        <v>788</v>
      </c>
      <c r="B188" t="s">
        <v>789</v>
      </c>
      <c r="C188" s="1" t="str">
        <f t="shared" si="16"/>
        <v>12:0025</v>
      </c>
      <c r="D188" s="1" t="str">
        <f t="shared" si="17"/>
        <v>12:0036</v>
      </c>
      <c r="E188" t="s">
        <v>790</v>
      </c>
      <c r="F188" t="s">
        <v>791</v>
      </c>
      <c r="H188">
        <v>49.052575300000001</v>
      </c>
      <c r="I188">
        <v>-125.4333271</v>
      </c>
      <c r="J188" s="1" t="str">
        <f t="shared" si="14"/>
        <v>NGR bulk stream sediment</v>
      </c>
      <c r="K188" s="1" t="str">
        <f t="shared" si="15"/>
        <v>&lt;177 micron (NGR)</v>
      </c>
      <c r="L188">
        <v>2</v>
      </c>
      <c r="M188" t="s">
        <v>61</v>
      </c>
      <c r="N188">
        <v>23</v>
      </c>
      <c r="O188">
        <v>100</v>
      </c>
      <c r="P188">
        <v>37</v>
      </c>
      <c r="Q188">
        <v>8</v>
      </c>
      <c r="R188">
        <v>11</v>
      </c>
      <c r="S188">
        <v>15</v>
      </c>
      <c r="T188">
        <v>705</v>
      </c>
      <c r="U188">
        <v>3</v>
      </c>
      <c r="V188">
        <v>0.5</v>
      </c>
      <c r="W188">
        <v>1</v>
      </c>
      <c r="X188">
        <v>56</v>
      </c>
      <c r="Y188">
        <v>54</v>
      </c>
      <c r="Z188">
        <v>1.6</v>
      </c>
      <c r="AA188">
        <v>0.3</v>
      </c>
      <c r="AB188">
        <v>1</v>
      </c>
      <c r="AC188">
        <v>23</v>
      </c>
      <c r="AD188">
        <v>61</v>
      </c>
      <c r="AE188">
        <v>2</v>
      </c>
      <c r="AF188">
        <v>190</v>
      </c>
      <c r="AG188">
        <v>2.8</v>
      </c>
      <c r="AH188">
        <v>11.9</v>
      </c>
      <c r="AI188">
        <v>9</v>
      </c>
      <c r="AJ188">
        <v>0.1</v>
      </c>
      <c r="AK188">
        <v>10</v>
      </c>
    </row>
    <row r="189" spans="1:37" x14ac:dyDescent="0.3">
      <c r="A189" t="s">
        <v>792</v>
      </c>
      <c r="B189" t="s">
        <v>793</v>
      </c>
      <c r="C189" s="1" t="str">
        <f t="shared" si="16"/>
        <v>12:0025</v>
      </c>
      <c r="D189" s="1" t="str">
        <f t="shared" si="17"/>
        <v>12:0036</v>
      </c>
      <c r="E189" t="s">
        <v>794</v>
      </c>
      <c r="F189" t="s">
        <v>795</v>
      </c>
      <c r="H189">
        <v>49.051965799999998</v>
      </c>
      <c r="I189">
        <v>-125.4353505</v>
      </c>
      <c r="J189" s="1" t="str">
        <f t="shared" si="14"/>
        <v>NGR bulk stream sediment</v>
      </c>
      <c r="K189" s="1" t="str">
        <f t="shared" si="15"/>
        <v>&lt;177 micron (NGR)</v>
      </c>
      <c r="L189">
        <v>2</v>
      </c>
      <c r="M189" t="s">
        <v>66</v>
      </c>
      <c r="N189">
        <v>24</v>
      </c>
      <c r="O189">
        <v>46</v>
      </c>
      <c r="P189">
        <v>26</v>
      </c>
      <c r="Q189">
        <v>8</v>
      </c>
      <c r="R189">
        <v>8</v>
      </c>
      <c r="S189">
        <v>10</v>
      </c>
      <c r="T189">
        <v>417</v>
      </c>
      <c r="U189">
        <v>2.61</v>
      </c>
      <c r="V189">
        <v>-0.2</v>
      </c>
      <c r="W189">
        <v>1</v>
      </c>
      <c r="X189">
        <v>52</v>
      </c>
      <c r="Y189">
        <v>43</v>
      </c>
      <c r="Z189">
        <v>0.6</v>
      </c>
      <c r="AA189">
        <v>0.5</v>
      </c>
      <c r="AB189">
        <v>1</v>
      </c>
      <c r="AC189">
        <v>18</v>
      </c>
      <c r="AD189">
        <v>33</v>
      </c>
      <c r="AE189">
        <v>2</v>
      </c>
      <c r="AF189">
        <v>110</v>
      </c>
      <c r="AG189">
        <v>1.6</v>
      </c>
      <c r="AH189">
        <v>3.4</v>
      </c>
      <c r="AI189">
        <v>7</v>
      </c>
      <c r="AJ189">
        <v>0.1</v>
      </c>
      <c r="AK189">
        <v>10</v>
      </c>
    </row>
    <row r="190" spans="1:37" x14ac:dyDescent="0.3">
      <c r="A190" t="s">
        <v>796</v>
      </c>
      <c r="B190" t="s">
        <v>797</v>
      </c>
      <c r="C190" s="1" t="str">
        <f t="shared" si="16"/>
        <v>12:0025</v>
      </c>
      <c r="D190" s="1" t="str">
        <f t="shared" si="17"/>
        <v>12:0036</v>
      </c>
      <c r="E190" t="s">
        <v>798</v>
      </c>
      <c r="F190" t="s">
        <v>799</v>
      </c>
      <c r="H190">
        <v>49.0554427</v>
      </c>
      <c r="I190">
        <v>-125.47657479999999</v>
      </c>
      <c r="J190" s="1" t="str">
        <f t="shared" si="14"/>
        <v>NGR bulk stream sediment</v>
      </c>
      <c r="K190" s="1" t="str">
        <f t="shared" si="15"/>
        <v>&lt;177 micron (NGR)</v>
      </c>
      <c r="L190">
        <v>2</v>
      </c>
      <c r="M190" t="s">
        <v>71</v>
      </c>
      <c r="N190">
        <v>25</v>
      </c>
      <c r="O190">
        <v>65</v>
      </c>
      <c r="P190">
        <v>51</v>
      </c>
      <c r="Q190">
        <v>11</v>
      </c>
      <c r="R190">
        <v>20</v>
      </c>
      <c r="S190">
        <v>16</v>
      </c>
      <c r="T190">
        <v>788</v>
      </c>
      <c r="U190">
        <v>3</v>
      </c>
      <c r="V190">
        <v>0.2</v>
      </c>
      <c r="W190">
        <v>1</v>
      </c>
      <c r="X190">
        <v>68</v>
      </c>
      <c r="Y190">
        <v>80</v>
      </c>
      <c r="Z190">
        <v>0.4</v>
      </c>
      <c r="AA190">
        <v>0.7</v>
      </c>
      <c r="AB190">
        <v>1</v>
      </c>
      <c r="AC190">
        <v>20</v>
      </c>
      <c r="AD190">
        <v>57</v>
      </c>
      <c r="AE190">
        <v>1</v>
      </c>
      <c r="AF190">
        <v>220</v>
      </c>
      <c r="AG190">
        <v>3.7</v>
      </c>
      <c r="AH190">
        <v>11.2</v>
      </c>
      <c r="AI190">
        <v>6</v>
      </c>
      <c r="AJ190">
        <v>0.1</v>
      </c>
      <c r="AK190">
        <v>10</v>
      </c>
    </row>
    <row r="191" spans="1:37" x14ac:dyDescent="0.3">
      <c r="A191" t="s">
        <v>800</v>
      </c>
      <c r="B191" t="s">
        <v>801</v>
      </c>
      <c r="C191" s="1" t="str">
        <f t="shared" si="16"/>
        <v>12:0025</v>
      </c>
      <c r="D191" s="1" t="str">
        <f t="shared" si="17"/>
        <v>12:0036</v>
      </c>
      <c r="E191" t="s">
        <v>802</v>
      </c>
      <c r="F191" t="s">
        <v>803</v>
      </c>
      <c r="H191">
        <v>49.080219800000002</v>
      </c>
      <c r="I191">
        <v>-125.4605936</v>
      </c>
      <c r="J191" s="1" t="str">
        <f t="shared" si="14"/>
        <v>NGR bulk stream sediment</v>
      </c>
      <c r="K191" s="1" t="str">
        <f t="shared" si="15"/>
        <v>&lt;177 micron (NGR)</v>
      </c>
      <c r="L191">
        <v>2</v>
      </c>
      <c r="M191" t="s">
        <v>76</v>
      </c>
      <c r="N191">
        <v>26</v>
      </c>
      <c r="O191">
        <v>80</v>
      </c>
      <c r="P191">
        <v>113</v>
      </c>
      <c r="Q191">
        <v>2</v>
      </c>
      <c r="R191">
        <v>38</v>
      </c>
      <c r="S191">
        <v>21</v>
      </c>
      <c r="T191">
        <v>651</v>
      </c>
      <c r="U191">
        <v>4.6399999999999997</v>
      </c>
      <c r="V191">
        <v>0.3</v>
      </c>
      <c r="W191">
        <v>1</v>
      </c>
      <c r="X191">
        <v>116</v>
      </c>
      <c r="Y191">
        <v>117</v>
      </c>
      <c r="Z191">
        <v>-0.2</v>
      </c>
      <c r="AA191">
        <v>0.2</v>
      </c>
      <c r="AB191">
        <v>1</v>
      </c>
      <c r="AC191">
        <v>2</v>
      </c>
      <c r="AD191">
        <v>65</v>
      </c>
      <c r="AE191">
        <v>2</v>
      </c>
      <c r="AF191">
        <v>100</v>
      </c>
      <c r="AG191">
        <v>1</v>
      </c>
      <c r="AH191">
        <v>9.6</v>
      </c>
      <c r="AI191">
        <v>148</v>
      </c>
      <c r="AJ191">
        <v>0.1</v>
      </c>
      <c r="AK191">
        <v>10</v>
      </c>
    </row>
    <row r="192" spans="1:37" x14ac:dyDescent="0.3">
      <c r="A192" t="s">
        <v>804</v>
      </c>
      <c r="B192" t="s">
        <v>805</v>
      </c>
      <c r="C192" s="1" t="str">
        <f t="shared" si="16"/>
        <v>12:0025</v>
      </c>
      <c r="D192" s="1" t="str">
        <f t="shared" si="17"/>
        <v>12:0036</v>
      </c>
      <c r="E192" t="s">
        <v>806</v>
      </c>
      <c r="F192" t="s">
        <v>807</v>
      </c>
      <c r="H192">
        <v>49.289104000000002</v>
      </c>
      <c r="I192">
        <v>-124.57378610000001</v>
      </c>
      <c r="J192" s="1" t="str">
        <f t="shared" si="14"/>
        <v>NGR bulk stream sediment</v>
      </c>
      <c r="K192" s="1" t="str">
        <f t="shared" si="15"/>
        <v>&lt;177 micron (NGR)</v>
      </c>
      <c r="L192">
        <v>2</v>
      </c>
      <c r="M192" t="s">
        <v>116</v>
      </c>
      <c r="N192">
        <v>27</v>
      </c>
      <c r="O192">
        <v>40</v>
      </c>
      <c r="P192">
        <v>64</v>
      </c>
      <c r="Q192">
        <v>-2</v>
      </c>
      <c r="R192">
        <v>15</v>
      </c>
      <c r="S192">
        <v>14</v>
      </c>
      <c r="T192">
        <v>370</v>
      </c>
      <c r="U192">
        <v>3.21</v>
      </c>
      <c r="V192">
        <v>-0.2</v>
      </c>
      <c r="W192">
        <v>2</v>
      </c>
      <c r="X192">
        <v>104</v>
      </c>
      <c r="Y192">
        <v>130</v>
      </c>
      <c r="Z192">
        <v>-0.2</v>
      </c>
      <c r="AA192">
        <v>0.3</v>
      </c>
      <c r="AB192">
        <v>1</v>
      </c>
      <c r="AC192">
        <v>3</v>
      </c>
      <c r="AD192">
        <v>61</v>
      </c>
      <c r="AE192">
        <v>2</v>
      </c>
      <c r="AF192">
        <v>110</v>
      </c>
      <c r="AG192">
        <v>1.9</v>
      </c>
      <c r="AH192">
        <v>4.0999999999999996</v>
      </c>
      <c r="AI192">
        <v>2</v>
      </c>
      <c r="AJ192">
        <v>0.1</v>
      </c>
      <c r="AK192">
        <v>10</v>
      </c>
    </row>
    <row r="193" spans="1:37" x14ac:dyDescent="0.3">
      <c r="A193" t="s">
        <v>808</v>
      </c>
      <c r="B193" t="s">
        <v>809</v>
      </c>
      <c r="C193" s="1" t="str">
        <f t="shared" si="16"/>
        <v>12:0025</v>
      </c>
      <c r="D193" s="1" t="str">
        <f t="shared" si="17"/>
        <v>12:0036</v>
      </c>
      <c r="E193" t="s">
        <v>806</v>
      </c>
      <c r="F193" t="s">
        <v>810</v>
      </c>
      <c r="H193">
        <v>49.289104000000002</v>
      </c>
      <c r="I193">
        <v>-124.57378610000001</v>
      </c>
      <c r="J193" s="1" t="str">
        <f t="shared" si="14"/>
        <v>NGR bulk stream sediment</v>
      </c>
      <c r="K193" s="1" t="str">
        <f t="shared" si="15"/>
        <v>&lt;177 micron (NGR)</v>
      </c>
      <c r="L193">
        <v>2</v>
      </c>
      <c r="M193" t="s">
        <v>120</v>
      </c>
      <c r="N193">
        <v>28</v>
      </c>
      <c r="O193">
        <v>41</v>
      </c>
      <c r="P193">
        <v>61</v>
      </c>
      <c r="Q193">
        <v>-2</v>
      </c>
      <c r="R193">
        <v>16</v>
      </c>
      <c r="S193">
        <v>13</v>
      </c>
      <c r="T193">
        <v>362</v>
      </c>
      <c r="U193">
        <v>3.28</v>
      </c>
      <c r="V193">
        <v>-0.2</v>
      </c>
      <c r="W193">
        <v>2</v>
      </c>
      <c r="X193">
        <v>120</v>
      </c>
      <c r="Y193">
        <v>120</v>
      </c>
      <c r="Z193">
        <v>-0.2</v>
      </c>
      <c r="AA193">
        <v>0.3</v>
      </c>
      <c r="AB193">
        <v>1</v>
      </c>
      <c r="AC193">
        <v>3</v>
      </c>
      <c r="AD193">
        <v>52</v>
      </c>
      <c r="AE193">
        <v>1</v>
      </c>
      <c r="AF193">
        <v>130</v>
      </c>
      <c r="AG193">
        <v>1.9</v>
      </c>
      <c r="AH193">
        <v>4.4000000000000004</v>
      </c>
      <c r="AI193">
        <v>345</v>
      </c>
      <c r="AJ193">
        <v>0.1</v>
      </c>
      <c r="AK193">
        <v>10</v>
      </c>
    </row>
    <row r="194" spans="1:37" x14ac:dyDescent="0.3">
      <c r="A194" t="s">
        <v>811</v>
      </c>
      <c r="B194" t="s">
        <v>812</v>
      </c>
      <c r="C194" s="1" t="str">
        <f t="shared" si="16"/>
        <v>12:0025</v>
      </c>
      <c r="D194" s="1" t="str">
        <f t="shared" si="17"/>
        <v>12:0036</v>
      </c>
      <c r="E194" t="s">
        <v>813</v>
      </c>
      <c r="F194" t="s">
        <v>814</v>
      </c>
      <c r="H194">
        <v>49.286643599999998</v>
      </c>
      <c r="I194">
        <v>-124.57676069999999</v>
      </c>
      <c r="J194" s="1" t="str">
        <f t="shared" ref="J194:J257" si="18">HYPERLINK("http://geochem.nrcan.gc.ca/cdogs/content/kwd/kwd020030_e.htm", "NGR bulk stream sediment")</f>
        <v>NGR bulk stream sediment</v>
      </c>
      <c r="K194" s="1" t="str">
        <f t="shared" ref="K194:K257" si="19">HYPERLINK("http://geochem.nrcan.gc.ca/cdogs/content/kwd/kwd080006_e.htm", "&lt;177 micron (NGR)")</f>
        <v>&lt;177 micron (NGR)</v>
      </c>
      <c r="L194">
        <v>2</v>
      </c>
      <c r="M194" t="s">
        <v>81</v>
      </c>
      <c r="N194">
        <v>29</v>
      </c>
      <c r="O194">
        <v>70</v>
      </c>
      <c r="P194">
        <v>101</v>
      </c>
      <c r="Q194">
        <v>5</v>
      </c>
      <c r="R194">
        <v>34</v>
      </c>
      <c r="S194">
        <v>20</v>
      </c>
      <c r="T194">
        <v>865</v>
      </c>
      <c r="U194">
        <v>4.6500000000000004</v>
      </c>
      <c r="V194">
        <v>0.2</v>
      </c>
      <c r="W194">
        <v>2</v>
      </c>
      <c r="X194">
        <v>140</v>
      </c>
      <c r="Y194">
        <v>159</v>
      </c>
      <c r="Z194">
        <v>-0.2</v>
      </c>
      <c r="AA194">
        <v>0.9</v>
      </c>
      <c r="AB194">
        <v>1</v>
      </c>
      <c r="AC194">
        <v>4</v>
      </c>
      <c r="AD194">
        <v>250</v>
      </c>
      <c r="AE194">
        <v>2</v>
      </c>
      <c r="AF194">
        <v>100</v>
      </c>
      <c r="AG194">
        <v>0.7</v>
      </c>
      <c r="AH194">
        <v>10.5</v>
      </c>
      <c r="AI194">
        <v>500</v>
      </c>
      <c r="AJ194">
        <v>0.1</v>
      </c>
      <c r="AK194">
        <v>10</v>
      </c>
    </row>
    <row r="195" spans="1:37" x14ac:dyDescent="0.3">
      <c r="A195" t="s">
        <v>815</v>
      </c>
      <c r="B195" t="s">
        <v>816</v>
      </c>
      <c r="C195" s="1" t="str">
        <f t="shared" si="16"/>
        <v>12:0025</v>
      </c>
      <c r="D195" s="1" t="str">
        <f t="shared" si="17"/>
        <v>12:0036</v>
      </c>
      <c r="E195" t="s">
        <v>817</v>
      </c>
      <c r="F195" t="s">
        <v>818</v>
      </c>
      <c r="H195">
        <v>49.287011900000003</v>
      </c>
      <c r="I195">
        <v>-124.6210134</v>
      </c>
      <c r="J195" s="1" t="str">
        <f t="shared" si="18"/>
        <v>NGR bulk stream sediment</v>
      </c>
      <c r="K195" s="1" t="str">
        <f t="shared" si="19"/>
        <v>&lt;177 micron (NGR)</v>
      </c>
      <c r="L195">
        <v>2</v>
      </c>
      <c r="M195" t="s">
        <v>86</v>
      </c>
      <c r="N195">
        <v>30</v>
      </c>
      <c r="O195">
        <v>85</v>
      </c>
      <c r="P195">
        <v>129</v>
      </c>
      <c r="Q195">
        <v>2</v>
      </c>
      <c r="R195">
        <v>49</v>
      </c>
      <c r="S195">
        <v>26</v>
      </c>
      <c r="T195">
        <v>818</v>
      </c>
      <c r="U195">
        <v>5.44</v>
      </c>
      <c r="V195">
        <v>-0.2</v>
      </c>
      <c r="W195">
        <v>3</v>
      </c>
      <c r="X195">
        <v>153</v>
      </c>
      <c r="Y195">
        <v>152</v>
      </c>
      <c r="Z195">
        <v>-0.2</v>
      </c>
      <c r="AA195">
        <v>1.6</v>
      </c>
      <c r="AB195">
        <v>1</v>
      </c>
      <c r="AC195">
        <v>5</v>
      </c>
      <c r="AD195">
        <v>285</v>
      </c>
      <c r="AE195">
        <v>2</v>
      </c>
      <c r="AF195">
        <v>130</v>
      </c>
      <c r="AG195">
        <v>-0.5</v>
      </c>
      <c r="AH195">
        <v>7.5</v>
      </c>
      <c r="AI195">
        <v>7</v>
      </c>
      <c r="AJ195">
        <v>0.1</v>
      </c>
      <c r="AK195">
        <v>10</v>
      </c>
    </row>
    <row r="196" spans="1:37" x14ac:dyDescent="0.3">
      <c r="A196" t="s">
        <v>819</v>
      </c>
      <c r="B196" t="s">
        <v>820</v>
      </c>
      <c r="C196" s="1" t="str">
        <f t="shared" si="16"/>
        <v>12:0025</v>
      </c>
      <c r="D196" s="1" t="str">
        <f t="shared" si="17"/>
        <v>12:0036</v>
      </c>
      <c r="E196" t="s">
        <v>821</v>
      </c>
      <c r="F196" t="s">
        <v>822</v>
      </c>
      <c r="H196">
        <v>49.2558267</v>
      </c>
      <c r="I196">
        <v>-124.658844</v>
      </c>
      <c r="J196" s="1" t="str">
        <f t="shared" si="18"/>
        <v>NGR bulk stream sediment</v>
      </c>
      <c r="K196" s="1" t="str">
        <f t="shared" si="19"/>
        <v>&lt;177 micron (NGR)</v>
      </c>
      <c r="L196">
        <v>2</v>
      </c>
      <c r="M196" t="s">
        <v>91</v>
      </c>
      <c r="N196">
        <v>31</v>
      </c>
      <c r="O196">
        <v>82</v>
      </c>
      <c r="P196">
        <v>55</v>
      </c>
      <c r="Q196">
        <v>4</v>
      </c>
      <c r="R196">
        <v>30</v>
      </c>
      <c r="S196">
        <v>13</v>
      </c>
      <c r="T196">
        <v>736</v>
      </c>
      <c r="U196">
        <v>2.82</v>
      </c>
      <c r="V196">
        <v>0.4</v>
      </c>
      <c r="W196">
        <v>2</v>
      </c>
      <c r="X196">
        <v>77</v>
      </c>
      <c r="Y196">
        <v>95</v>
      </c>
      <c r="Z196">
        <v>-0.2</v>
      </c>
      <c r="AA196">
        <v>1.2</v>
      </c>
      <c r="AB196">
        <v>1</v>
      </c>
      <c r="AC196">
        <v>9</v>
      </c>
      <c r="AD196">
        <v>110</v>
      </c>
      <c r="AE196">
        <v>1</v>
      </c>
      <c r="AF196">
        <v>200</v>
      </c>
      <c r="AG196">
        <v>1.5</v>
      </c>
      <c r="AH196">
        <v>13.1</v>
      </c>
      <c r="AI196">
        <v>7</v>
      </c>
      <c r="AJ196">
        <v>0.1</v>
      </c>
      <c r="AK196">
        <v>10</v>
      </c>
    </row>
    <row r="197" spans="1:37" x14ac:dyDescent="0.3">
      <c r="A197" t="s">
        <v>823</v>
      </c>
      <c r="B197" t="s">
        <v>824</v>
      </c>
      <c r="C197" s="1" t="str">
        <f t="shared" si="16"/>
        <v>12:0025</v>
      </c>
      <c r="D197" s="1" t="str">
        <f t="shared" si="17"/>
        <v>12:0036</v>
      </c>
      <c r="E197" t="s">
        <v>825</v>
      </c>
      <c r="F197" t="s">
        <v>826</v>
      </c>
      <c r="H197">
        <v>49.238594999999997</v>
      </c>
      <c r="I197">
        <v>-124.6472203</v>
      </c>
      <c r="J197" s="1" t="str">
        <f t="shared" si="18"/>
        <v>NGR bulk stream sediment</v>
      </c>
      <c r="K197" s="1" t="str">
        <f t="shared" si="19"/>
        <v>&lt;177 micron (NGR)</v>
      </c>
      <c r="L197">
        <v>2</v>
      </c>
      <c r="M197" t="s">
        <v>96</v>
      </c>
      <c r="N197">
        <v>32</v>
      </c>
      <c r="O197">
        <v>84</v>
      </c>
      <c r="P197">
        <v>83</v>
      </c>
      <c r="Q197">
        <v>2</v>
      </c>
      <c r="R197">
        <v>36</v>
      </c>
      <c r="S197">
        <v>20</v>
      </c>
      <c r="T197">
        <v>604</v>
      </c>
      <c r="U197">
        <v>5.88</v>
      </c>
      <c r="V197">
        <v>0.2</v>
      </c>
      <c r="W197">
        <v>1</v>
      </c>
      <c r="X197">
        <v>101</v>
      </c>
      <c r="Y197">
        <v>124</v>
      </c>
      <c r="Z197">
        <v>-0.2</v>
      </c>
      <c r="AA197">
        <v>1.7</v>
      </c>
      <c r="AB197">
        <v>1</v>
      </c>
      <c r="AC197">
        <v>16</v>
      </c>
      <c r="AD197">
        <v>300</v>
      </c>
      <c r="AE197">
        <v>1</v>
      </c>
      <c r="AF197">
        <v>110</v>
      </c>
      <c r="AG197">
        <v>1.9</v>
      </c>
      <c r="AH197">
        <v>3.6</v>
      </c>
      <c r="AI197">
        <v>13</v>
      </c>
      <c r="AJ197">
        <v>0.1</v>
      </c>
      <c r="AK197">
        <v>10</v>
      </c>
    </row>
    <row r="198" spans="1:37" x14ac:dyDescent="0.3">
      <c r="A198" t="s">
        <v>827</v>
      </c>
      <c r="B198" t="s">
        <v>828</v>
      </c>
      <c r="C198" s="1" t="str">
        <f t="shared" si="16"/>
        <v>12:0025</v>
      </c>
      <c r="D198" s="1" t="str">
        <f t="shared" si="17"/>
        <v>12:0036</v>
      </c>
      <c r="E198" t="s">
        <v>829</v>
      </c>
      <c r="F198" t="s">
        <v>830</v>
      </c>
      <c r="H198">
        <v>49.239644599999998</v>
      </c>
      <c r="I198">
        <v>-124.6455378</v>
      </c>
      <c r="J198" s="1" t="str">
        <f t="shared" si="18"/>
        <v>NGR bulk stream sediment</v>
      </c>
      <c r="K198" s="1" t="str">
        <f t="shared" si="19"/>
        <v>&lt;177 micron (NGR)</v>
      </c>
      <c r="L198">
        <v>2</v>
      </c>
      <c r="M198" t="s">
        <v>101</v>
      </c>
      <c r="N198">
        <v>33</v>
      </c>
      <c r="O198">
        <v>85</v>
      </c>
      <c r="P198">
        <v>139</v>
      </c>
      <c r="Q198">
        <v>-2</v>
      </c>
      <c r="R198">
        <v>45</v>
      </c>
      <c r="S198">
        <v>26</v>
      </c>
      <c r="T198">
        <v>760</v>
      </c>
      <c r="U198">
        <v>6.21</v>
      </c>
      <c r="V198">
        <v>-0.2</v>
      </c>
      <c r="W198">
        <v>1</v>
      </c>
      <c r="X198">
        <v>139</v>
      </c>
      <c r="Y198">
        <v>213</v>
      </c>
      <c r="Z198">
        <v>-0.2</v>
      </c>
      <c r="AA198">
        <v>1.2</v>
      </c>
      <c r="AB198">
        <v>1</v>
      </c>
      <c r="AC198">
        <v>7</v>
      </c>
      <c r="AD198">
        <v>190</v>
      </c>
      <c r="AE198">
        <v>2</v>
      </c>
      <c r="AF198">
        <v>90</v>
      </c>
      <c r="AG198">
        <v>0.7</v>
      </c>
      <c r="AH198">
        <v>9.3000000000000007</v>
      </c>
      <c r="AI198">
        <v>2</v>
      </c>
      <c r="AJ198">
        <v>0.1</v>
      </c>
      <c r="AK198">
        <v>10</v>
      </c>
    </row>
    <row r="199" spans="1:37" x14ac:dyDescent="0.3">
      <c r="A199" t="s">
        <v>831</v>
      </c>
      <c r="B199" t="s">
        <v>832</v>
      </c>
      <c r="C199" s="1" t="str">
        <f t="shared" si="16"/>
        <v>12:0025</v>
      </c>
      <c r="D199" s="1" t="str">
        <f t="shared" si="17"/>
        <v>12:0036</v>
      </c>
      <c r="E199" t="s">
        <v>833</v>
      </c>
      <c r="F199" t="s">
        <v>834</v>
      </c>
      <c r="H199">
        <v>49.2394599</v>
      </c>
      <c r="I199">
        <v>-124.7793927</v>
      </c>
      <c r="J199" s="1" t="str">
        <f t="shared" si="18"/>
        <v>NGR bulk stream sediment</v>
      </c>
      <c r="K199" s="1" t="str">
        <f t="shared" si="19"/>
        <v>&lt;177 micron (NGR)</v>
      </c>
      <c r="L199">
        <v>2</v>
      </c>
      <c r="M199" t="s">
        <v>106</v>
      </c>
      <c r="N199">
        <v>34</v>
      </c>
      <c r="O199">
        <v>66</v>
      </c>
      <c r="P199">
        <v>32</v>
      </c>
      <c r="Q199">
        <v>4</v>
      </c>
      <c r="R199">
        <v>28</v>
      </c>
      <c r="S199">
        <v>14</v>
      </c>
      <c r="T199">
        <v>658</v>
      </c>
      <c r="U199">
        <v>2.91</v>
      </c>
      <c r="V199">
        <v>0.2</v>
      </c>
      <c r="W199">
        <v>2</v>
      </c>
      <c r="X199">
        <v>85</v>
      </c>
      <c r="Y199">
        <v>111</v>
      </c>
      <c r="Z199">
        <v>-0.2</v>
      </c>
      <c r="AA199">
        <v>0.6</v>
      </c>
      <c r="AB199">
        <v>1</v>
      </c>
      <c r="AC199">
        <v>4</v>
      </c>
      <c r="AD199">
        <v>130</v>
      </c>
      <c r="AE199">
        <v>1</v>
      </c>
      <c r="AF199">
        <v>90</v>
      </c>
      <c r="AG199">
        <v>1.2</v>
      </c>
      <c r="AH199">
        <v>8.1999999999999993</v>
      </c>
      <c r="AI199">
        <v>1</v>
      </c>
      <c r="AJ199">
        <v>0.1</v>
      </c>
      <c r="AK199">
        <v>10</v>
      </c>
    </row>
    <row r="200" spans="1:37" x14ac:dyDescent="0.3">
      <c r="A200" t="s">
        <v>835</v>
      </c>
      <c r="B200" t="s">
        <v>836</v>
      </c>
      <c r="C200" s="1" t="str">
        <f t="shared" si="16"/>
        <v>12:0025</v>
      </c>
      <c r="D200" s="1" t="str">
        <f t="shared" si="17"/>
        <v>12:0036</v>
      </c>
      <c r="E200" t="s">
        <v>837</v>
      </c>
      <c r="F200" t="s">
        <v>838</v>
      </c>
      <c r="H200">
        <v>49.286320699999997</v>
      </c>
      <c r="I200">
        <v>-125.3395675</v>
      </c>
      <c r="J200" s="1" t="str">
        <f t="shared" si="18"/>
        <v>NGR bulk stream sediment</v>
      </c>
      <c r="K200" s="1" t="str">
        <f t="shared" si="19"/>
        <v>&lt;177 micron (NGR)</v>
      </c>
      <c r="L200">
        <v>2</v>
      </c>
      <c r="M200" t="s">
        <v>111</v>
      </c>
      <c r="N200">
        <v>35</v>
      </c>
      <c r="O200">
        <v>127</v>
      </c>
      <c r="P200">
        <v>178</v>
      </c>
      <c r="Q200">
        <v>3</v>
      </c>
      <c r="R200">
        <v>57</v>
      </c>
      <c r="S200">
        <v>33</v>
      </c>
      <c r="T200">
        <v>1025</v>
      </c>
      <c r="U200">
        <v>7.2</v>
      </c>
      <c r="V200">
        <v>0.4</v>
      </c>
      <c r="W200">
        <v>1</v>
      </c>
      <c r="X200">
        <v>172</v>
      </c>
      <c r="Y200">
        <v>201</v>
      </c>
      <c r="Z200">
        <v>-0.2</v>
      </c>
      <c r="AA200">
        <v>0.4</v>
      </c>
      <c r="AB200">
        <v>1</v>
      </c>
      <c r="AC200">
        <v>3</v>
      </c>
      <c r="AD200">
        <v>88</v>
      </c>
      <c r="AE200">
        <v>1</v>
      </c>
      <c r="AF200">
        <v>100</v>
      </c>
      <c r="AG200">
        <v>-0.5</v>
      </c>
      <c r="AH200">
        <v>7.8</v>
      </c>
      <c r="AI200">
        <v>200</v>
      </c>
      <c r="AJ200">
        <v>0.1</v>
      </c>
      <c r="AK200">
        <v>10</v>
      </c>
    </row>
    <row r="201" spans="1:37" x14ac:dyDescent="0.3">
      <c r="A201" t="s">
        <v>839</v>
      </c>
      <c r="B201" t="s">
        <v>840</v>
      </c>
      <c r="C201" s="1" t="str">
        <f t="shared" si="16"/>
        <v>12:0025</v>
      </c>
      <c r="D201" s="1" t="str">
        <f t="shared" si="17"/>
        <v>12:0036</v>
      </c>
      <c r="E201" t="s">
        <v>841</v>
      </c>
      <c r="F201" t="s">
        <v>842</v>
      </c>
      <c r="H201">
        <v>49.2868317</v>
      </c>
      <c r="I201">
        <v>-125.30881340000001</v>
      </c>
      <c r="J201" s="1" t="str">
        <f t="shared" si="18"/>
        <v>NGR bulk stream sediment</v>
      </c>
      <c r="K201" s="1" t="str">
        <f t="shared" si="19"/>
        <v>&lt;177 micron (NGR)</v>
      </c>
      <c r="L201">
        <v>2</v>
      </c>
      <c r="M201" t="s">
        <v>125</v>
      </c>
      <c r="N201">
        <v>36</v>
      </c>
      <c r="O201">
        <v>98</v>
      </c>
      <c r="P201">
        <v>118</v>
      </c>
      <c r="Q201">
        <v>19</v>
      </c>
      <c r="R201">
        <v>51</v>
      </c>
      <c r="S201">
        <v>29</v>
      </c>
      <c r="T201">
        <v>1010</v>
      </c>
      <c r="U201">
        <v>7.44</v>
      </c>
      <c r="V201">
        <v>-0.2</v>
      </c>
      <c r="W201">
        <v>1</v>
      </c>
      <c r="X201">
        <v>163</v>
      </c>
      <c r="Y201">
        <v>162</v>
      </c>
      <c r="Z201">
        <v>-0.2</v>
      </c>
      <c r="AA201">
        <v>0.2</v>
      </c>
      <c r="AB201">
        <v>1</v>
      </c>
      <c r="AC201">
        <v>1</v>
      </c>
      <c r="AD201">
        <v>41</v>
      </c>
      <c r="AE201">
        <v>1</v>
      </c>
      <c r="AF201">
        <v>90</v>
      </c>
      <c r="AG201">
        <v>-0.5</v>
      </c>
      <c r="AH201">
        <v>5.4</v>
      </c>
      <c r="AI201">
        <v>7</v>
      </c>
      <c r="AJ201">
        <v>0.1</v>
      </c>
      <c r="AK201">
        <v>10</v>
      </c>
    </row>
    <row r="202" spans="1:37" x14ac:dyDescent="0.3">
      <c r="A202" t="s">
        <v>843</v>
      </c>
      <c r="B202" t="s">
        <v>844</v>
      </c>
      <c r="C202" s="1" t="str">
        <f t="shared" si="16"/>
        <v>12:0025</v>
      </c>
      <c r="D202" s="1" t="str">
        <f t="shared" si="17"/>
        <v>12:0036</v>
      </c>
      <c r="E202" t="s">
        <v>845</v>
      </c>
      <c r="F202" t="s">
        <v>846</v>
      </c>
      <c r="H202">
        <v>49.284307800000001</v>
      </c>
      <c r="I202">
        <v>-125.0552184</v>
      </c>
      <c r="J202" s="1" t="str">
        <f t="shared" si="18"/>
        <v>NGR bulk stream sediment</v>
      </c>
      <c r="K202" s="1" t="str">
        <f t="shared" si="19"/>
        <v>&lt;177 micron (NGR)</v>
      </c>
      <c r="L202">
        <v>3</v>
      </c>
      <c r="M202" t="s">
        <v>41</v>
      </c>
      <c r="N202">
        <v>37</v>
      </c>
      <c r="O202">
        <v>51</v>
      </c>
      <c r="P202">
        <v>95</v>
      </c>
      <c r="Q202">
        <v>2</v>
      </c>
      <c r="R202">
        <v>50</v>
      </c>
      <c r="S202">
        <v>21</v>
      </c>
      <c r="T202">
        <v>493</v>
      </c>
      <c r="U202">
        <v>5.53</v>
      </c>
      <c r="V202">
        <v>0.2</v>
      </c>
      <c r="W202">
        <v>2</v>
      </c>
      <c r="X202">
        <v>177</v>
      </c>
      <c r="Y202">
        <v>184</v>
      </c>
      <c r="Z202">
        <v>-0.2</v>
      </c>
      <c r="AA202">
        <v>0.3</v>
      </c>
      <c r="AB202">
        <v>1</v>
      </c>
      <c r="AC202">
        <v>2</v>
      </c>
      <c r="AD202">
        <v>94</v>
      </c>
      <c r="AE202">
        <v>2</v>
      </c>
      <c r="AF202">
        <v>130</v>
      </c>
      <c r="AG202">
        <v>1.1000000000000001</v>
      </c>
      <c r="AH202">
        <v>7</v>
      </c>
      <c r="AI202">
        <v>35</v>
      </c>
      <c r="AJ202">
        <v>0.1</v>
      </c>
      <c r="AK202">
        <v>10</v>
      </c>
    </row>
    <row r="203" spans="1:37" x14ac:dyDescent="0.3">
      <c r="A203" t="s">
        <v>847</v>
      </c>
      <c r="B203" t="s">
        <v>848</v>
      </c>
      <c r="C203" s="1" t="str">
        <f t="shared" si="16"/>
        <v>12:0025</v>
      </c>
      <c r="D203" s="1" t="str">
        <f t="shared" si="17"/>
        <v>12:0036</v>
      </c>
      <c r="E203" t="s">
        <v>849</v>
      </c>
      <c r="F203" t="s">
        <v>850</v>
      </c>
      <c r="H203">
        <v>49.2824758</v>
      </c>
      <c r="I203">
        <v>-125.06713379999999</v>
      </c>
      <c r="J203" s="1" t="str">
        <f t="shared" si="18"/>
        <v>NGR bulk stream sediment</v>
      </c>
      <c r="K203" s="1" t="str">
        <f t="shared" si="19"/>
        <v>&lt;177 micron (NGR)</v>
      </c>
      <c r="L203">
        <v>3</v>
      </c>
      <c r="M203" t="s">
        <v>46</v>
      </c>
      <c r="N203">
        <v>38</v>
      </c>
      <c r="O203">
        <v>57</v>
      </c>
      <c r="P203">
        <v>68</v>
      </c>
      <c r="Q203">
        <v>-2</v>
      </c>
      <c r="R203">
        <v>29</v>
      </c>
      <c r="S203">
        <v>20</v>
      </c>
      <c r="T203">
        <v>539</v>
      </c>
      <c r="U203">
        <v>5.69</v>
      </c>
      <c r="V203">
        <v>0.2</v>
      </c>
      <c r="W203">
        <v>1</v>
      </c>
      <c r="X203">
        <v>175</v>
      </c>
      <c r="Y203">
        <v>126</v>
      </c>
      <c r="Z203">
        <v>-0.2</v>
      </c>
      <c r="AA203">
        <v>0.4</v>
      </c>
      <c r="AB203">
        <v>1</v>
      </c>
      <c r="AC203">
        <v>3</v>
      </c>
      <c r="AD203">
        <v>125</v>
      </c>
      <c r="AE203">
        <v>1</v>
      </c>
      <c r="AF203">
        <v>150</v>
      </c>
      <c r="AG203">
        <v>0.8</v>
      </c>
      <c r="AH203">
        <v>6</v>
      </c>
      <c r="AI203">
        <v>4</v>
      </c>
      <c r="AJ203">
        <v>0.1</v>
      </c>
      <c r="AK203">
        <v>10</v>
      </c>
    </row>
    <row r="204" spans="1:37" x14ac:dyDescent="0.3">
      <c r="A204" t="s">
        <v>851</v>
      </c>
      <c r="B204" t="s">
        <v>852</v>
      </c>
      <c r="C204" s="1" t="str">
        <f t="shared" si="16"/>
        <v>12:0025</v>
      </c>
      <c r="D204" s="1" t="str">
        <f t="shared" si="17"/>
        <v>12:0036</v>
      </c>
      <c r="E204" t="s">
        <v>853</v>
      </c>
      <c r="F204" t="s">
        <v>854</v>
      </c>
      <c r="H204">
        <v>49.202231500000003</v>
      </c>
      <c r="I204">
        <v>-125.3721714</v>
      </c>
      <c r="J204" s="1" t="str">
        <f t="shared" si="18"/>
        <v>NGR bulk stream sediment</v>
      </c>
      <c r="K204" s="1" t="str">
        <f t="shared" si="19"/>
        <v>&lt;177 micron (NGR)</v>
      </c>
      <c r="L204">
        <v>3</v>
      </c>
      <c r="M204" t="s">
        <v>51</v>
      </c>
      <c r="N204">
        <v>39</v>
      </c>
      <c r="O204">
        <v>225</v>
      </c>
      <c r="P204">
        <v>102</v>
      </c>
      <c r="Q204">
        <v>14</v>
      </c>
      <c r="R204">
        <v>36</v>
      </c>
      <c r="S204">
        <v>23</v>
      </c>
      <c r="T204">
        <v>1400</v>
      </c>
      <c r="U204">
        <v>4.9800000000000004</v>
      </c>
      <c r="V204">
        <v>0.6</v>
      </c>
      <c r="W204">
        <v>3</v>
      </c>
      <c r="X204">
        <v>96</v>
      </c>
      <c r="Y204">
        <v>109</v>
      </c>
      <c r="Z204">
        <v>-0.2</v>
      </c>
      <c r="AA204">
        <v>0.2</v>
      </c>
      <c r="AB204">
        <v>1</v>
      </c>
      <c r="AC204">
        <v>4</v>
      </c>
      <c r="AD204">
        <v>105</v>
      </c>
      <c r="AE204">
        <v>1</v>
      </c>
      <c r="AF204">
        <v>200</v>
      </c>
      <c r="AG204">
        <v>1.4</v>
      </c>
      <c r="AH204">
        <v>19.3</v>
      </c>
      <c r="AI204">
        <v>4</v>
      </c>
      <c r="AJ204">
        <v>0.1</v>
      </c>
      <c r="AK204">
        <v>10</v>
      </c>
    </row>
    <row r="205" spans="1:37" x14ac:dyDescent="0.3">
      <c r="A205" t="s">
        <v>855</v>
      </c>
      <c r="B205" t="s">
        <v>856</v>
      </c>
      <c r="C205" s="1" t="str">
        <f t="shared" si="16"/>
        <v>12:0025</v>
      </c>
      <c r="D205" s="1" t="str">
        <f t="shared" si="17"/>
        <v>12:0036</v>
      </c>
      <c r="E205" t="s">
        <v>857</v>
      </c>
      <c r="F205" t="s">
        <v>858</v>
      </c>
      <c r="H205">
        <v>49.192451200000001</v>
      </c>
      <c r="I205">
        <v>-125.3892331</v>
      </c>
      <c r="J205" s="1" t="str">
        <f t="shared" si="18"/>
        <v>NGR bulk stream sediment</v>
      </c>
      <c r="K205" s="1" t="str">
        <f t="shared" si="19"/>
        <v>&lt;177 micron (NGR)</v>
      </c>
      <c r="L205">
        <v>3</v>
      </c>
      <c r="M205" t="s">
        <v>56</v>
      </c>
      <c r="N205">
        <v>40</v>
      </c>
      <c r="O205">
        <v>87</v>
      </c>
      <c r="P205">
        <v>95</v>
      </c>
      <c r="Q205">
        <v>2</v>
      </c>
      <c r="R205">
        <v>31</v>
      </c>
      <c r="S205">
        <v>21</v>
      </c>
      <c r="T205">
        <v>668</v>
      </c>
      <c r="U205">
        <v>4.75</v>
      </c>
      <c r="V205">
        <v>0.3</v>
      </c>
      <c r="W205">
        <v>1</v>
      </c>
      <c r="X205">
        <v>82</v>
      </c>
      <c r="Y205">
        <v>127</v>
      </c>
      <c r="Z205">
        <v>-0.2</v>
      </c>
      <c r="AA205">
        <v>0.3</v>
      </c>
      <c r="AB205">
        <v>1</v>
      </c>
      <c r="AC205">
        <v>5</v>
      </c>
      <c r="AD205">
        <v>27</v>
      </c>
      <c r="AE205">
        <v>10</v>
      </c>
      <c r="AF205">
        <v>110</v>
      </c>
      <c r="AG205">
        <v>1</v>
      </c>
      <c r="AH205">
        <v>5</v>
      </c>
      <c r="AI205">
        <v>79</v>
      </c>
      <c r="AJ205">
        <v>0.1</v>
      </c>
      <c r="AK205">
        <v>10</v>
      </c>
    </row>
    <row r="206" spans="1:37" x14ac:dyDescent="0.3">
      <c r="A206" t="s">
        <v>859</v>
      </c>
      <c r="B206" t="s">
        <v>860</v>
      </c>
      <c r="C206" s="1" t="str">
        <f t="shared" si="16"/>
        <v>12:0025</v>
      </c>
      <c r="D206" s="1" t="str">
        <f t="shared" si="17"/>
        <v>12:0036</v>
      </c>
      <c r="E206" t="s">
        <v>861</v>
      </c>
      <c r="F206" t="s">
        <v>862</v>
      </c>
      <c r="H206">
        <v>49.236496699999996</v>
      </c>
      <c r="I206">
        <v>-125.36614640000001</v>
      </c>
      <c r="J206" s="1" t="str">
        <f t="shared" si="18"/>
        <v>NGR bulk stream sediment</v>
      </c>
      <c r="K206" s="1" t="str">
        <f t="shared" si="19"/>
        <v>&lt;177 micron (NGR)</v>
      </c>
      <c r="L206">
        <v>3</v>
      </c>
      <c r="M206" t="s">
        <v>116</v>
      </c>
      <c r="N206">
        <v>41</v>
      </c>
      <c r="O206">
        <v>75</v>
      </c>
      <c r="P206">
        <v>104</v>
      </c>
      <c r="Q206">
        <v>5</v>
      </c>
      <c r="R206">
        <v>38</v>
      </c>
      <c r="S206">
        <v>26</v>
      </c>
      <c r="T206">
        <v>1245</v>
      </c>
      <c r="U206">
        <v>5.84</v>
      </c>
      <c r="V206">
        <v>0.2</v>
      </c>
      <c r="W206">
        <v>3</v>
      </c>
      <c r="X206">
        <v>127</v>
      </c>
      <c r="Y206">
        <v>122</v>
      </c>
      <c r="Z206">
        <v>-0.2</v>
      </c>
      <c r="AA206">
        <v>0.2</v>
      </c>
      <c r="AB206">
        <v>1</v>
      </c>
      <c r="AC206">
        <v>4</v>
      </c>
      <c r="AD206">
        <v>66</v>
      </c>
      <c r="AE206">
        <v>2</v>
      </c>
      <c r="AF206">
        <v>140</v>
      </c>
      <c r="AG206">
        <v>0.5</v>
      </c>
      <c r="AH206">
        <v>12.6</v>
      </c>
      <c r="AI206">
        <v>8</v>
      </c>
      <c r="AJ206">
        <v>0.1</v>
      </c>
      <c r="AK206">
        <v>10</v>
      </c>
    </row>
    <row r="207" spans="1:37" x14ac:dyDescent="0.3">
      <c r="A207" t="s">
        <v>863</v>
      </c>
      <c r="B207" t="s">
        <v>864</v>
      </c>
      <c r="C207" s="1" t="str">
        <f t="shared" si="16"/>
        <v>12:0025</v>
      </c>
      <c r="D207" s="1" t="str">
        <f t="shared" si="17"/>
        <v>12:0036</v>
      </c>
      <c r="E207" t="s">
        <v>861</v>
      </c>
      <c r="F207" t="s">
        <v>865</v>
      </c>
      <c r="H207">
        <v>49.236496699999996</v>
      </c>
      <c r="I207">
        <v>-125.36614640000001</v>
      </c>
      <c r="J207" s="1" t="str">
        <f t="shared" si="18"/>
        <v>NGR bulk stream sediment</v>
      </c>
      <c r="K207" s="1" t="str">
        <f t="shared" si="19"/>
        <v>&lt;177 micron (NGR)</v>
      </c>
      <c r="L207">
        <v>3</v>
      </c>
      <c r="M207" t="s">
        <v>120</v>
      </c>
      <c r="N207">
        <v>42</v>
      </c>
      <c r="O207">
        <v>81</v>
      </c>
      <c r="P207">
        <v>121</v>
      </c>
      <c r="Q207">
        <v>5</v>
      </c>
      <c r="R207">
        <v>38</v>
      </c>
      <c r="S207">
        <v>29</v>
      </c>
      <c r="T207">
        <v>1320</v>
      </c>
      <c r="U207">
        <v>6.44</v>
      </c>
      <c r="V207">
        <v>-0.2</v>
      </c>
      <c r="W207">
        <v>2</v>
      </c>
      <c r="X207">
        <v>131</v>
      </c>
      <c r="Y207">
        <v>119</v>
      </c>
      <c r="Z207">
        <v>-0.2</v>
      </c>
      <c r="AA207">
        <v>0.2</v>
      </c>
      <c r="AB207">
        <v>1</v>
      </c>
      <c r="AC207">
        <v>4</v>
      </c>
      <c r="AD207">
        <v>61</v>
      </c>
      <c r="AE207">
        <v>1</v>
      </c>
      <c r="AF207">
        <v>140</v>
      </c>
      <c r="AG207">
        <v>0.6</v>
      </c>
      <c r="AH207">
        <v>13.9</v>
      </c>
      <c r="AI207">
        <v>8</v>
      </c>
      <c r="AJ207">
        <v>0.1</v>
      </c>
      <c r="AK207">
        <v>10</v>
      </c>
    </row>
    <row r="208" spans="1:37" x14ac:dyDescent="0.3">
      <c r="A208" t="s">
        <v>866</v>
      </c>
      <c r="B208" t="s">
        <v>867</v>
      </c>
      <c r="C208" s="1" t="str">
        <f t="shared" si="16"/>
        <v>12:0025</v>
      </c>
      <c r="D208" s="1" t="str">
        <f t="shared" si="17"/>
        <v>12:0036</v>
      </c>
      <c r="E208" t="s">
        <v>868</v>
      </c>
      <c r="F208" t="s">
        <v>869</v>
      </c>
      <c r="H208">
        <v>49.2031767</v>
      </c>
      <c r="I208">
        <v>-125.38697670000001</v>
      </c>
      <c r="J208" s="1" t="str">
        <f t="shared" si="18"/>
        <v>NGR bulk stream sediment</v>
      </c>
      <c r="K208" s="1" t="str">
        <f t="shared" si="19"/>
        <v>&lt;177 micron (NGR)</v>
      </c>
      <c r="L208">
        <v>3</v>
      </c>
      <c r="M208" t="s">
        <v>61</v>
      </c>
      <c r="N208">
        <v>43</v>
      </c>
      <c r="O208">
        <v>106</v>
      </c>
      <c r="P208">
        <v>320</v>
      </c>
      <c r="Q208">
        <v>6</v>
      </c>
      <c r="R208">
        <v>60</v>
      </c>
      <c r="S208">
        <v>37</v>
      </c>
      <c r="T208">
        <v>1360</v>
      </c>
      <c r="U208">
        <v>7.09</v>
      </c>
      <c r="V208">
        <v>-0.2</v>
      </c>
      <c r="W208">
        <v>3</v>
      </c>
      <c r="X208">
        <v>148</v>
      </c>
      <c r="Y208">
        <v>183</v>
      </c>
      <c r="Z208">
        <v>-0.2</v>
      </c>
      <c r="AA208">
        <v>0.2</v>
      </c>
      <c r="AB208">
        <v>1</v>
      </c>
      <c r="AC208">
        <v>4</v>
      </c>
      <c r="AD208">
        <v>57</v>
      </c>
      <c r="AE208">
        <v>1</v>
      </c>
      <c r="AF208">
        <v>120</v>
      </c>
      <c r="AG208">
        <v>0.7</v>
      </c>
      <c r="AH208">
        <v>9.9</v>
      </c>
      <c r="AI208">
        <v>820</v>
      </c>
      <c r="AJ208">
        <v>0.2</v>
      </c>
      <c r="AK208">
        <v>10</v>
      </c>
    </row>
    <row r="209" spans="1:37" x14ac:dyDescent="0.3">
      <c r="A209" t="s">
        <v>870</v>
      </c>
      <c r="B209" t="s">
        <v>871</v>
      </c>
      <c r="C209" s="1" t="str">
        <f t="shared" si="16"/>
        <v>12:0025</v>
      </c>
      <c r="D209" s="1" t="str">
        <f t="shared" si="17"/>
        <v>12:0036</v>
      </c>
      <c r="E209" t="s">
        <v>872</v>
      </c>
      <c r="F209" t="s">
        <v>873</v>
      </c>
      <c r="H209">
        <v>49.183797499999997</v>
      </c>
      <c r="I209">
        <v>-125.4077975</v>
      </c>
      <c r="J209" s="1" t="str">
        <f t="shared" si="18"/>
        <v>NGR bulk stream sediment</v>
      </c>
      <c r="K209" s="1" t="str">
        <f t="shared" si="19"/>
        <v>&lt;177 micron (NGR)</v>
      </c>
      <c r="L209">
        <v>3</v>
      </c>
      <c r="M209" t="s">
        <v>66</v>
      </c>
      <c r="N209">
        <v>44</v>
      </c>
      <c r="O209">
        <v>72</v>
      </c>
      <c r="P209">
        <v>57</v>
      </c>
      <c r="Q209">
        <v>13</v>
      </c>
      <c r="R209">
        <v>16</v>
      </c>
      <c r="S209">
        <v>20</v>
      </c>
      <c r="T209">
        <v>505</v>
      </c>
      <c r="U209">
        <v>4.76</v>
      </c>
      <c r="V209">
        <v>0.4</v>
      </c>
      <c r="W209">
        <v>4</v>
      </c>
      <c r="X209">
        <v>61</v>
      </c>
      <c r="Y209">
        <v>75</v>
      </c>
      <c r="Z209">
        <v>0.5</v>
      </c>
      <c r="AA209">
        <v>2.6</v>
      </c>
      <c r="AB209">
        <v>1</v>
      </c>
      <c r="AC209">
        <v>600</v>
      </c>
      <c r="AD209">
        <v>44</v>
      </c>
      <c r="AE209">
        <v>2</v>
      </c>
      <c r="AF209">
        <v>150</v>
      </c>
      <c r="AG209">
        <v>1.3</v>
      </c>
      <c r="AH209">
        <v>5.5</v>
      </c>
      <c r="AI209">
        <v>128</v>
      </c>
      <c r="AJ209">
        <v>0.6</v>
      </c>
      <c r="AK209">
        <v>10</v>
      </c>
    </row>
    <row r="210" spans="1:37" x14ac:dyDescent="0.3">
      <c r="A210" t="s">
        <v>874</v>
      </c>
      <c r="B210" t="s">
        <v>875</v>
      </c>
      <c r="C210" s="1" t="str">
        <f t="shared" si="16"/>
        <v>12:0025</v>
      </c>
      <c r="D210" s="1" t="str">
        <f t="shared" si="17"/>
        <v>12:0036</v>
      </c>
      <c r="E210" t="s">
        <v>876</v>
      </c>
      <c r="F210" t="s">
        <v>877</v>
      </c>
      <c r="H210">
        <v>49.184836699999998</v>
      </c>
      <c r="I210">
        <v>-125.4054186</v>
      </c>
      <c r="J210" s="1" t="str">
        <f t="shared" si="18"/>
        <v>NGR bulk stream sediment</v>
      </c>
      <c r="K210" s="1" t="str">
        <f t="shared" si="19"/>
        <v>&lt;177 micron (NGR)</v>
      </c>
      <c r="L210">
        <v>3</v>
      </c>
      <c r="M210" t="s">
        <v>71</v>
      </c>
      <c r="N210">
        <v>45</v>
      </c>
      <c r="O210">
        <v>75</v>
      </c>
      <c r="P210">
        <v>110</v>
      </c>
      <c r="Q210">
        <v>2</v>
      </c>
      <c r="R210">
        <v>42</v>
      </c>
      <c r="S210">
        <v>25</v>
      </c>
      <c r="T210">
        <v>682</v>
      </c>
      <c r="U210">
        <v>5.95</v>
      </c>
      <c r="V210">
        <v>0.2</v>
      </c>
      <c r="W210">
        <v>2</v>
      </c>
      <c r="X210">
        <v>123</v>
      </c>
      <c r="Y210">
        <v>171</v>
      </c>
      <c r="Z210">
        <v>-0.2</v>
      </c>
      <c r="AA210">
        <v>0.2</v>
      </c>
      <c r="AB210">
        <v>1</v>
      </c>
      <c r="AC210">
        <v>4</v>
      </c>
      <c r="AD210">
        <v>32</v>
      </c>
      <c r="AE210">
        <v>1</v>
      </c>
      <c r="AF210">
        <v>100</v>
      </c>
      <c r="AG210">
        <v>-0.5</v>
      </c>
      <c r="AH210">
        <v>5.5</v>
      </c>
      <c r="AI210">
        <v>58</v>
      </c>
      <c r="AJ210">
        <v>0.1</v>
      </c>
      <c r="AK210">
        <v>10</v>
      </c>
    </row>
    <row r="211" spans="1:37" x14ac:dyDescent="0.3">
      <c r="A211" t="s">
        <v>878</v>
      </c>
      <c r="B211" t="s">
        <v>879</v>
      </c>
      <c r="C211" s="1" t="str">
        <f t="shared" si="16"/>
        <v>12:0025</v>
      </c>
      <c r="D211" s="1" t="str">
        <f t="shared" si="17"/>
        <v>12:0036</v>
      </c>
      <c r="E211" t="s">
        <v>880</v>
      </c>
      <c r="F211" t="s">
        <v>881</v>
      </c>
      <c r="H211">
        <v>49.17698</v>
      </c>
      <c r="I211">
        <v>-125.3943062</v>
      </c>
      <c r="J211" s="1" t="str">
        <f t="shared" si="18"/>
        <v>NGR bulk stream sediment</v>
      </c>
      <c r="K211" s="1" t="str">
        <f t="shared" si="19"/>
        <v>&lt;177 micron (NGR)</v>
      </c>
      <c r="L211">
        <v>3</v>
      </c>
      <c r="M211" t="s">
        <v>76</v>
      </c>
      <c r="N211">
        <v>46</v>
      </c>
      <c r="O211">
        <v>88</v>
      </c>
      <c r="P211">
        <v>102</v>
      </c>
      <c r="Q211">
        <v>3</v>
      </c>
      <c r="R211">
        <v>43</v>
      </c>
      <c r="S211">
        <v>27</v>
      </c>
      <c r="T211">
        <v>781</v>
      </c>
      <c r="U211">
        <v>5.47</v>
      </c>
      <c r="V211">
        <v>0.2</v>
      </c>
      <c r="W211">
        <v>4</v>
      </c>
      <c r="X211">
        <v>114</v>
      </c>
      <c r="Y211">
        <v>221</v>
      </c>
      <c r="Z211">
        <v>-0.2</v>
      </c>
      <c r="AA211">
        <v>0.2</v>
      </c>
      <c r="AB211">
        <v>1</v>
      </c>
      <c r="AC211">
        <v>6</v>
      </c>
      <c r="AD211">
        <v>56</v>
      </c>
      <c r="AE211">
        <v>1</v>
      </c>
      <c r="AF211">
        <v>100</v>
      </c>
      <c r="AG211">
        <v>-0.5</v>
      </c>
      <c r="AH211">
        <v>9.9</v>
      </c>
      <c r="AI211">
        <v>1400</v>
      </c>
      <c r="AJ211">
        <v>0.2</v>
      </c>
      <c r="AK211">
        <v>10</v>
      </c>
    </row>
    <row r="212" spans="1:37" x14ac:dyDescent="0.3">
      <c r="A212" t="s">
        <v>882</v>
      </c>
      <c r="B212" t="s">
        <v>883</v>
      </c>
      <c r="C212" s="1" t="str">
        <f t="shared" si="16"/>
        <v>12:0025</v>
      </c>
      <c r="D212" s="1" t="str">
        <f t="shared" si="17"/>
        <v>12:0036</v>
      </c>
      <c r="E212" t="s">
        <v>884</v>
      </c>
      <c r="F212" t="s">
        <v>885</v>
      </c>
      <c r="H212">
        <v>49.164136499999998</v>
      </c>
      <c r="I212">
        <v>-125.3984607</v>
      </c>
      <c r="J212" s="1" t="str">
        <f t="shared" si="18"/>
        <v>NGR bulk stream sediment</v>
      </c>
      <c r="K212" s="1" t="str">
        <f t="shared" si="19"/>
        <v>&lt;177 micron (NGR)</v>
      </c>
      <c r="L212">
        <v>3</v>
      </c>
      <c r="M212" t="s">
        <v>81</v>
      </c>
      <c r="N212">
        <v>47</v>
      </c>
      <c r="O212">
        <v>91</v>
      </c>
      <c r="P212">
        <v>135</v>
      </c>
      <c r="Q212">
        <v>2</v>
      </c>
      <c r="R212">
        <v>47</v>
      </c>
      <c r="S212">
        <v>28</v>
      </c>
      <c r="T212">
        <v>880</v>
      </c>
      <c r="U212">
        <v>6.28</v>
      </c>
      <c r="V212">
        <v>0.3</v>
      </c>
      <c r="W212">
        <v>2</v>
      </c>
      <c r="X212">
        <v>132</v>
      </c>
      <c r="Y212">
        <v>174</v>
      </c>
      <c r="Z212">
        <v>-0.2</v>
      </c>
      <c r="AA212">
        <v>0.3</v>
      </c>
      <c r="AB212">
        <v>1</v>
      </c>
      <c r="AC212">
        <v>6</v>
      </c>
      <c r="AD212">
        <v>50</v>
      </c>
      <c r="AE212">
        <v>1</v>
      </c>
      <c r="AF212">
        <v>110</v>
      </c>
      <c r="AG212">
        <v>-0.5</v>
      </c>
      <c r="AH212">
        <v>10.3</v>
      </c>
      <c r="AI212">
        <v>51</v>
      </c>
      <c r="AJ212">
        <v>0.1</v>
      </c>
      <c r="AK212">
        <v>10</v>
      </c>
    </row>
    <row r="213" spans="1:37" x14ac:dyDescent="0.3">
      <c r="A213" t="s">
        <v>886</v>
      </c>
      <c r="B213" t="s">
        <v>887</v>
      </c>
      <c r="C213" s="1" t="str">
        <f t="shared" si="16"/>
        <v>12:0025</v>
      </c>
      <c r="D213" s="1" t="str">
        <f t="shared" si="17"/>
        <v>12:0036</v>
      </c>
      <c r="E213" t="s">
        <v>888</v>
      </c>
      <c r="F213" t="s">
        <v>889</v>
      </c>
      <c r="H213">
        <v>49.1439108</v>
      </c>
      <c r="I213">
        <v>-125.41188289999999</v>
      </c>
      <c r="J213" s="1" t="str">
        <f t="shared" si="18"/>
        <v>NGR bulk stream sediment</v>
      </c>
      <c r="K213" s="1" t="str">
        <f t="shared" si="19"/>
        <v>&lt;177 micron (NGR)</v>
      </c>
      <c r="L213">
        <v>3</v>
      </c>
      <c r="M213" t="s">
        <v>86</v>
      </c>
      <c r="N213">
        <v>48</v>
      </c>
      <c r="O213">
        <v>90</v>
      </c>
      <c r="P213">
        <v>54</v>
      </c>
      <c r="Q213">
        <v>4</v>
      </c>
      <c r="R213">
        <v>25</v>
      </c>
      <c r="S213">
        <v>23</v>
      </c>
      <c r="T213">
        <v>997</v>
      </c>
      <c r="U213">
        <v>4.37</v>
      </c>
      <c r="V213">
        <v>0.4</v>
      </c>
      <c r="W213">
        <v>5</v>
      </c>
      <c r="X213">
        <v>82</v>
      </c>
      <c r="Y213">
        <v>96</v>
      </c>
      <c r="Z213">
        <v>-0.2</v>
      </c>
      <c r="AA213">
        <v>0.3</v>
      </c>
      <c r="AB213">
        <v>1</v>
      </c>
      <c r="AC213">
        <v>10</v>
      </c>
      <c r="AD213">
        <v>73</v>
      </c>
      <c r="AE213">
        <v>1</v>
      </c>
      <c r="AF213">
        <v>130</v>
      </c>
      <c r="AG213">
        <v>1.3</v>
      </c>
      <c r="AH213">
        <v>14</v>
      </c>
      <c r="AI213">
        <v>56</v>
      </c>
      <c r="AJ213">
        <v>0.1</v>
      </c>
      <c r="AK213">
        <v>10</v>
      </c>
    </row>
    <row r="214" spans="1:37" x14ac:dyDescent="0.3">
      <c r="A214" t="s">
        <v>890</v>
      </c>
      <c r="B214" t="s">
        <v>891</v>
      </c>
      <c r="C214" s="1" t="str">
        <f t="shared" si="16"/>
        <v>12:0025</v>
      </c>
      <c r="D214" s="1" t="str">
        <f t="shared" si="17"/>
        <v>12:0036</v>
      </c>
      <c r="E214" t="s">
        <v>892</v>
      </c>
      <c r="F214" t="s">
        <v>893</v>
      </c>
      <c r="H214">
        <v>49.162975400000001</v>
      </c>
      <c r="I214">
        <v>-125.4200257</v>
      </c>
      <c r="J214" s="1" t="str">
        <f t="shared" si="18"/>
        <v>NGR bulk stream sediment</v>
      </c>
      <c r="K214" s="1" t="str">
        <f t="shared" si="19"/>
        <v>&lt;177 micron (NGR)</v>
      </c>
      <c r="L214">
        <v>3</v>
      </c>
      <c r="M214" t="s">
        <v>91</v>
      </c>
      <c r="N214">
        <v>49</v>
      </c>
      <c r="O214">
        <v>104</v>
      </c>
      <c r="P214">
        <v>56</v>
      </c>
      <c r="Q214">
        <v>7</v>
      </c>
      <c r="R214">
        <v>19</v>
      </c>
      <c r="S214">
        <v>19</v>
      </c>
      <c r="T214">
        <v>850</v>
      </c>
      <c r="U214">
        <v>3.44</v>
      </c>
      <c r="V214">
        <v>0.3</v>
      </c>
      <c r="W214">
        <v>3</v>
      </c>
      <c r="X214">
        <v>62</v>
      </c>
      <c r="Y214">
        <v>74</v>
      </c>
      <c r="Z214">
        <v>0.3</v>
      </c>
      <c r="AA214">
        <v>0.7</v>
      </c>
      <c r="AB214">
        <v>1</v>
      </c>
      <c r="AC214">
        <v>13</v>
      </c>
      <c r="AD214">
        <v>76</v>
      </c>
      <c r="AE214">
        <v>3</v>
      </c>
      <c r="AF214">
        <v>480</v>
      </c>
      <c r="AG214">
        <v>2.6</v>
      </c>
      <c r="AH214">
        <v>13.5</v>
      </c>
      <c r="AI214">
        <v>760</v>
      </c>
      <c r="AJ214">
        <v>0.3</v>
      </c>
      <c r="AK214">
        <v>10</v>
      </c>
    </row>
    <row r="215" spans="1:37" x14ac:dyDescent="0.3">
      <c r="A215" t="s">
        <v>894</v>
      </c>
      <c r="B215" t="s">
        <v>895</v>
      </c>
      <c r="C215" s="1" t="str">
        <f t="shared" si="16"/>
        <v>12:0025</v>
      </c>
      <c r="D215" s="1" t="str">
        <f t="shared" si="17"/>
        <v>12:0036</v>
      </c>
      <c r="E215" t="s">
        <v>896</v>
      </c>
      <c r="F215" t="s">
        <v>897</v>
      </c>
      <c r="H215">
        <v>49.129397900000001</v>
      </c>
      <c r="I215">
        <v>-125.41279590000001</v>
      </c>
      <c r="J215" s="1" t="str">
        <f t="shared" si="18"/>
        <v>NGR bulk stream sediment</v>
      </c>
      <c r="K215" s="1" t="str">
        <f t="shared" si="19"/>
        <v>&lt;177 micron (NGR)</v>
      </c>
      <c r="L215">
        <v>3</v>
      </c>
      <c r="M215" t="s">
        <v>96</v>
      </c>
      <c r="N215">
        <v>50</v>
      </c>
      <c r="O215">
        <v>90</v>
      </c>
      <c r="P215">
        <v>42</v>
      </c>
      <c r="Q215">
        <v>9</v>
      </c>
      <c r="R215">
        <v>16</v>
      </c>
      <c r="S215">
        <v>28</v>
      </c>
      <c r="T215">
        <v>1405</v>
      </c>
      <c r="U215">
        <v>3.18</v>
      </c>
      <c r="V215">
        <v>0.2</v>
      </c>
      <c r="W215">
        <v>7</v>
      </c>
      <c r="X215">
        <v>65</v>
      </c>
      <c r="Y215">
        <v>76</v>
      </c>
      <c r="Z215">
        <v>0.3</v>
      </c>
      <c r="AA215">
        <v>0.2</v>
      </c>
      <c r="AB215">
        <v>1</v>
      </c>
      <c r="AC215">
        <v>3</v>
      </c>
      <c r="AD215">
        <v>73</v>
      </c>
      <c r="AE215">
        <v>2</v>
      </c>
      <c r="AF215">
        <v>210</v>
      </c>
      <c r="AG215">
        <v>0.9</v>
      </c>
      <c r="AH215">
        <v>20.8</v>
      </c>
      <c r="AI215">
        <v>6</v>
      </c>
      <c r="AJ215">
        <v>0.1</v>
      </c>
      <c r="AK215">
        <v>10</v>
      </c>
    </row>
    <row r="216" spans="1:37" x14ac:dyDescent="0.3">
      <c r="A216" t="s">
        <v>898</v>
      </c>
      <c r="B216" t="s">
        <v>899</v>
      </c>
      <c r="C216" s="1" t="str">
        <f t="shared" si="16"/>
        <v>12:0025</v>
      </c>
      <c r="D216" s="1" t="str">
        <f t="shared" si="17"/>
        <v>12:0036</v>
      </c>
      <c r="E216" t="s">
        <v>900</v>
      </c>
      <c r="F216" t="s">
        <v>901</v>
      </c>
      <c r="H216">
        <v>49.112623499999998</v>
      </c>
      <c r="I216">
        <v>-125.43655510000001</v>
      </c>
      <c r="J216" s="1" t="str">
        <f t="shared" si="18"/>
        <v>NGR bulk stream sediment</v>
      </c>
      <c r="K216" s="1" t="str">
        <f t="shared" si="19"/>
        <v>&lt;177 micron (NGR)</v>
      </c>
      <c r="L216">
        <v>3</v>
      </c>
      <c r="M216" t="s">
        <v>101</v>
      </c>
      <c r="N216">
        <v>51</v>
      </c>
      <c r="O216">
        <v>72</v>
      </c>
      <c r="P216">
        <v>46</v>
      </c>
      <c r="Q216">
        <v>4</v>
      </c>
      <c r="R216">
        <v>15</v>
      </c>
      <c r="S216">
        <v>19</v>
      </c>
      <c r="T216">
        <v>654</v>
      </c>
      <c r="U216">
        <v>4.2</v>
      </c>
      <c r="V216">
        <v>-0.2</v>
      </c>
      <c r="W216">
        <v>3</v>
      </c>
      <c r="X216">
        <v>80</v>
      </c>
      <c r="Y216">
        <v>67</v>
      </c>
      <c r="Z216">
        <v>0.2</v>
      </c>
      <c r="AA216">
        <v>0.3</v>
      </c>
      <c r="AB216">
        <v>1</v>
      </c>
      <c r="AC216">
        <v>4</v>
      </c>
      <c r="AD216">
        <v>74</v>
      </c>
      <c r="AE216">
        <v>1</v>
      </c>
      <c r="AF216">
        <v>210</v>
      </c>
      <c r="AG216">
        <v>1.4</v>
      </c>
      <c r="AH216">
        <v>6.7</v>
      </c>
      <c r="AI216">
        <v>111</v>
      </c>
      <c r="AJ216">
        <v>0.1</v>
      </c>
      <c r="AK216">
        <v>10</v>
      </c>
    </row>
    <row r="217" spans="1:37" x14ac:dyDescent="0.3">
      <c r="A217" t="s">
        <v>902</v>
      </c>
      <c r="B217" t="s">
        <v>903</v>
      </c>
      <c r="C217" s="1" t="str">
        <f t="shared" si="16"/>
        <v>12:0025</v>
      </c>
      <c r="D217" s="1" t="str">
        <f t="shared" si="17"/>
        <v>12:0036</v>
      </c>
      <c r="E217" t="s">
        <v>904</v>
      </c>
      <c r="F217" t="s">
        <v>905</v>
      </c>
      <c r="H217">
        <v>49.540189599999998</v>
      </c>
      <c r="I217">
        <v>-124.8714119</v>
      </c>
      <c r="J217" s="1" t="str">
        <f t="shared" si="18"/>
        <v>NGR bulk stream sediment</v>
      </c>
      <c r="K217" s="1" t="str">
        <f t="shared" si="19"/>
        <v>&lt;177 micron (NGR)</v>
      </c>
      <c r="L217">
        <v>3</v>
      </c>
      <c r="M217" t="s">
        <v>106</v>
      </c>
      <c r="N217">
        <v>52</v>
      </c>
      <c r="O217">
        <v>43</v>
      </c>
      <c r="P217">
        <v>35</v>
      </c>
      <c r="Q217">
        <v>-2</v>
      </c>
      <c r="R217">
        <v>17</v>
      </c>
      <c r="S217">
        <v>11</v>
      </c>
      <c r="T217">
        <v>413</v>
      </c>
      <c r="U217">
        <v>2.17</v>
      </c>
      <c r="V217">
        <v>0.2</v>
      </c>
      <c r="W217">
        <v>2</v>
      </c>
      <c r="X217">
        <v>92</v>
      </c>
      <c r="Y217">
        <v>90</v>
      </c>
      <c r="Z217">
        <v>-0.2</v>
      </c>
      <c r="AA217">
        <v>0.3</v>
      </c>
      <c r="AB217">
        <v>1</v>
      </c>
      <c r="AC217">
        <v>4</v>
      </c>
      <c r="AD217">
        <v>43</v>
      </c>
      <c r="AE217">
        <v>1</v>
      </c>
      <c r="AF217">
        <v>110</v>
      </c>
      <c r="AG217">
        <v>1.5</v>
      </c>
      <c r="AH217">
        <v>6.3</v>
      </c>
      <c r="AI217">
        <v>1</v>
      </c>
      <c r="AJ217">
        <v>0.1</v>
      </c>
      <c r="AK217">
        <v>10</v>
      </c>
    </row>
    <row r="218" spans="1:37" x14ac:dyDescent="0.3">
      <c r="A218" t="s">
        <v>906</v>
      </c>
      <c r="B218" t="s">
        <v>907</v>
      </c>
      <c r="C218" s="1" t="str">
        <f t="shared" si="16"/>
        <v>12:0025</v>
      </c>
      <c r="D218" s="1" t="str">
        <f t="shared" si="17"/>
        <v>12:0036</v>
      </c>
      <c r="E218" t="s">
        <v>908</v>
      </c>
      <c r="F218" t="s">
        <v>909</v>
      </c>
      <c r="H218">
        <v>49.583600400000002</v>
      </c>
      <c r="I218">
        <v>-124.90902819999999</v>
      </c>
      <c r="J218" s="1" t="str">
        <f t="shared" si="18"/>
        <v>NGR bulk stream sediment</v>
      </c>
      <c r="K218" s="1" t="str">
        <f t="shared" si="19"/>
        <v>&lt;177 micron (NGR)</v>
      </c>
      <c r="L218">
        <v>3</v>
      </c>
      <c r="M218" t="s">
        <v>111</v>
      </c>
      <c r="N218">
        <v>53</v>
      </c>
      <c r="O218">
        <v>42</v>
      </c>
      <c r="P218">
        <v>30</v>
      </c>
      <c r="Q218">
        <v>2</v>
      </c>
      <c r="R218">
        <v>17</v>
      </c>
      <c r="S218">
        <v>9</v>
      </c>
      <c r="T218">
        <v>590</v>
      </c>
      <c r="U218">
        <v>2.37</v>
      </c>
      <c r="V218">
        <v>-0.2</v>
      </c>
      <c r="W218">
        <v>1</v>
      </c>
      <c r="X218">
        <v>74</v>
      </c>
      <c r="Y218">
        <v>100</v>
      </c>
      <c r="Z218">
        <v>-0.2</v>
      </c>
      <c r="AA218">
        <v>0.3</v>
      </c>
      <c r="AB218">
        <v>1</v>
      </c>
      <c r="AC218">
        <v>3</v>
      </c>
      <c r="AD218">
        <v>34</v>
      </c>
      <c r="AE218">
        <v>2</v>
      </c>
      <c r="AF218">
        <v>160</v>
      </c>
      <c r="AG218">
        <v>1.5</v>
      </c>
      <c r="AH218">
        <v>6.1</v>
      </c>
      <c r="AI218">
        <v>33</v>
      </c>
      <c r="AJ218">
        <v>0.1</v>
      </c>
      <c r="AK218">
        <v>10</v>
      </c>
    </row>
    <row r="219" spans="1:37" x14ac:dyDescent="0.3">
      <c r="A219" t="s">
        <v>910</v>
      </c>
      <c r="B219" t="s">
        <v>911</v>
      </c>
      <c r="C219" s="1" t="str">
        <f t="shared" si="16"/>
        <v>12:0025</v>
      </c>
      <c r="D219" s="1" t="str">
        <f t="shared" si="17"/>
        <v>12:0036</v>
      </c>
      <c r="E219" t="s">
        <v>912</v>
      </c>
      <c r="F219" t="s">
        <v>913</v>
      </c>
      <c r="H219">
        <v>49.585742699999997</v>
      </c>
      <c r="I219">
        <v>-124.9105785</v>
      </c>
      <c r="J219" s="1" t="str">
        <f t="shared" si="18"/>
        <v>NGR bulk stream sediment</v>
      </c>
      <c r="K219" s="1" t="str">
        <f t="shared" si="19"/>
        <v>&lt;177 micron (NGR)</v>
      </c>
      <c r="L219">
        <v>3</v>
      </c>
      <c r="M219" t="s">
        <v>125</v>
      </c>
      <c r="N219">
        <v>54</v>
      </c>
      <c r="O219">
        <v>70</v>
      </c>
      <c r="P219">
        <v>31</v>
      </c>
      <c r="Q219">
        <v>7</v>
      </c>
      <c r="R219">
        <v>16</v>
      </c>
      <c r="S219">
        <v>13</v>
      </c>
      <c r="T219">
        <v>1645</v>
      </c>
      <c r="U219">
        <v>2.68</v>
      </c>
      <c r="V219">
        <v>-0.2</v>
      </c>
      <c r="W219">
        <v>3</v>
      </c>
      <c r="X219">
        <v>85</v>
      </c>
      <c r="Y219">
        <v>86</v>
      </c>
      <c r="Z219">
        <v>-0.2</v>
      </c>
      <c r="AA219">
        <v>0.3</v>
      </c>
      <c r="AB219">
        <v>1</v>
      </c>
      <c r="AC219">
        <v>2</v>
      </c>
      <c r="AD219">
        <v>65</v>
      </c>
      <c r="AE219">
        <v>1</v>
      </c>
      <c r="AF219">
        <v>120</v>
      </c>
      <c r="AG219">
        <v>1.2</v>
      </c>
      <c r="AH219">
        <v>14.2</v>
      </c>
      <c r="AI219">
        <v>2</v>
      </c>
      <c r="AJ219">
        <v>0.1</v>
      </c>
      <c r="AK219">
        <v>10</v>
      </c>
    </row>
    <row r="220" spans="1:37" x14ac:dyDescent="0.3">
      <c r="A220" t="s">
        <v>914</v>
      </c>
      <c r="B220" t="s">
        <v>915</v>
      </c>
      <c r="C220" s="1" t="str">
        <f t="shared" si="16"/>
        <v>12:0025</v>
      </c>
      <c r="D220" s="1" t="str">
        <f t="shared" si="17"/>
        <v>12:0036</v>
      </c>
      <c r="E220" t="s">
        <v>916</v>
      </c>
      <c r="F220" t="s">
        <v>917</v>
      </c>
      <c r="H220">
        <v>49.692173400000001</v>
      </c>
      <c r="I220">
        <v>-125.204357</v>
      </c>
      <c r="J220" s="1" t="str">
        <f t="shared" si="18"/>
        <v>NGR bulk stream sediment</v>
      </c>
      <c r="K220" s="1" t="str">
        <f t="shared" si="19"/>
        <v>&lt;177 micron (NGR)</v>
      </c>
      <c r="L220">
        <v>4</v>
      </c>
      <c r="M220" t="s">
        <v>41</v>
      </c>
      <c r="N220">
        <v>55</v>
      </c>
      <c r="O220">
        <v>76</v>
      </c>
      <c r="P220">
        <v>150</v>
      </c>
      <c r="Q220">
        <v>-2</v>
      </c>
      <c r="R220">
        <v>56</v>
      </c>
      <c r="S220">
        <v>27</v>
      </c>
      <c r="T220">
        <v>640</v>
      </c>
      <c r="U220">
        <v>6.08</v>
      </c>
      <c r="V220">
        <v>-0.2</v>
      </c>
      <c r="W220">
        <v>5</v>
      </c>
      <c r="X220">
        <v>195</v>
      </c>
      <c r="Y220">
        <v>316</v>
      </c>
      <c r="Z220">
        <v>-0.2</v>
      </c>
      <c r="AA220">
        <v>0.3</v>
      </c>
      <c r="AB220">
        <v>1</v>
      </c>
      <c r="AC220">
        <v>4</v>
      </c>
      <c r="AD220">
        <v>60</v>
      </c>
      <c r="AE220">
        <v>1</v>
      </c>
      <c r="AF220">
        <v>100</v>
      </c>
      <c r="AG220">
        <v>-0.5</v>
      </c>
      <c r="AH220">
        <v>9</v>
      </c>
      <c r="AI220">
        <v>4</v>
      </c>
      <c r="AJ220">
        <v>0.1</v>
      </c>
      <c r="AK220">
        <v>10</v>
      </c>
    </row>
    <row r="221" spans="1:37" x14ac:dyDescent="0.3">
      <c r="A221" t="s">
        <v>918</v>
      </c>
      <c r="B221" t="s">
        <v>919</v>
      </c>
      <c r="C221" s="1" t="str">
        <f t="shared" si="16"/>
        <v>12:0025</v>
      </c>
      <c r="D221" s="1" t="str">
        <f t="shared" si="17"/>
        <v>12:0036</v>
      </c>
      <c r="E221" t="s">
        <v>920</v>
      </c>
      <c r="F221" t="s">
        <v>921</v>
      </c>
      <c r="H221">
        <v>49.695754299999997</v>
      </c>
      <c r="I221">
        <v>-125.2099833</v>
      </c>
      <c r="J221" s="1" t="str">
        <f t="shared" si="18"/>
        <v>NGR bulk stream sediment</v>
      </c>
      <c r="K221" s="1" t="str">
        <f t="shared" si="19"/>
        <v>&lt;177 micron (NGR)</v>
      </c>
      <c r="L221">
        <v>4</v>
      </c>
      <c r="M221" t="s">
        <v>46</v>
      </c>
      <c r="N221">
        <v>56</v>
      </c>
      <c r="O221">
        <v>104</v>
      </c>
      <c r="P221">
        <v>136</v>
      </c>
      <c r="Q221">
        <v>8</v>
      </c>
      <c r="R221">
        <v>71</v>
      </c>
      <c r="S221">
        <v>31</v>
      </c>
      <c r="T221">
        <v>1140</v>
      </c>
      <c r="U221">
        <v>6.05</v>
      </c>
      <c r="V221">
        <v>0.2</v>
      </c>
      <c r="W221">
        <v>4</v>
      </c>
      <c r="X221">
        <v>164</v>
      </c>
      <c r="Y221">
        <v>302</v>
      </c>
      <c r="Z221">
        <v>-0.2</v>
      </c>
      <c r="AA221">
        <v>0.2</v>
      </c>
      <c r="AB221">
        <v>1</v>
      </c>
      <c r="AC221">
        <v>5</v>
      </c>
      <c r="AD221">
        <v>74</v>
      </c>
      <c r="AE221">
        <v>2</v>
      </c>
      <c r="AF221">
        <v>90</v>
      </c>
      <c r="AG221">
        <v>-0.5</v>
      </c>
      <c r="AH221">
        <v>13</v>
      </c>
      <c r="AI221">
        <v>1</v>
      </c>
      <c r="AJ221">
        <v>0.1</v>
      </c>
      <c r="AK221">
        <v>10</v>
      </c>
    </row>
    <row r="222" spans="1:37" x14ac:dyDescent="0.3">
      <c r="A222" t="s">
        <v>922</v>
      </c>
      <c r="B222" t="s">
        <v>923</v>
      </c>
      <c r="C222" s="1" t="str">
        <f t="shared" si="16"/>
        <v>12:0025</v>
      </c>
      <c r="D222" s="1" t="str">
        <f t="shared" si="17"/>
        <v>12:0036</v>
      </c>
      <c r="E222" t="s">
        <v>924</v>
      </c>
      <c r="F222" t="s">
        <v>925</v>
      </c>
      <c r="H222">
        <v>49.701305400000003</v>
      </c>
      <c r="I222">
        <v>-125.23011099999999</v>
      </c>
      <c r="J222" s="1" t="str">
        <f t="shared" si="18"/>
        <v>NGR bulk stream sediment</v>
      </c>
      <c r="K222" s="1" t="str">
        <f t="shared" si="19"/>
        <v>&lt;177 micron (NGR)</v>
      </c>
      <c r="L222">
        <v>4</v>
      </c>
      <c r="M222" t="s">
        <v>51</v>
      </c>
      <c r="N222">
        <v>57</v>
      </c>
      <c r="O222">
        <v>67</v>
      </c>
      <c r="P222">
        <v>132</v>
      </c>
      <c r="Q222">
        <v>-2</v>
      </c>
      <c r="R222">
        <v>56</v>
      </c>
      <c r="S222">
        <v>27</v>
      </c>
      <c r="T222">
        <v>666</v>
      </c>
      <c r="U222">
        <v>6.02</v>
      </c>
      <c r="V222">
        <v>-0.2</v>
      </c>
      <c r="W222">
        <v>2</v>
      </c>
      <c r="X222">
        <v>174</v>
      </c>
      <c r="Y222">
        <v>334</v>
      </c>
      <c r="Z222">
        <v>-0.2</v>
      </c>
      <c r="AA222">
        <v>0.8</v>
      </c>
      <c r="AB222">
        <v>1</v>
      </c>
      <c r="AC222">
        <v>3</v>
      </c>
      <c r="AD222">
        <v>77</v>
      </c>
      <c r="AE222">
        <v>2</v>
      </c>
      <c r="AF222">
        <v>70</v>
      </c>
      <c r="AG222">
        <v>0.5</v>
      </c>
      <c r="AH222">
        <v>5.6</v>
      </c>
      <c r="AI222">
        <v>5</v>
      </c>
      <c r="AJ222">
        <v>0.1</v>
      </c>
      <c r="AK222">
        <v>10</v>
      </c>
    </row>
    <row r="223" spans="1:37" x14ac:dyDescent="0.3">
      <c r="A223" t="s">
        <v>926</v>
      </c>
      <c r="B223" t="s">
        <v>927</v>
      </c>
      <c r="C223" s="1" t="str">
        <f t="shared" si="16"/>
        <v>12:0025</v>
      </c>
      <c r="D223" s="1" t="str">
        <f t="shared" si="17"/>
        <v>12:0036</v>
      </c>
      <c r="E223" t="s">
        <v>928</v>
      </c>
      <c r="F223" t="s">
        <v>929</v>
      </c>
      <c r="H223">
        <v>49.730662000000002</v>
      </c>
      <c r="I223">
        <v>-125.2059357</v>
      </c>
      <c r="J223" s="1" t="str">
        <f t="shared" si="18"/>
        <v>NGR bulk stream sediment</v>
      </c>
      <c r="K223" s="1" t="str">
        <f t="shared" si="19"/>
        <v>&lt;177 micron (NGR)</v>
      </c>
      <c r="L223">
        <v>4</v>
      </c>
      <c r="M223" t="s">
        <v>56</v>
      </c>
      <c r="N223">
        <v>58</v>
      </c>
      <c r="O223">
        <v>91</v>
      </c>
      <c r="P223">
        <v>165</v>
      </c>
      <c r="Q223">
        <v>10</v>
      </c>
      <c r="R223">
        <v>44</v>
      </c>
      <c r="S223">
        <v>30</v>
      </c>
      <c r="T223">
        <v>1145</v>
      </c>
      <c r="U223">
        <v>5.97</v>
      </c>
      <c r="V223">
        <v>0.2</v>
      </c>
      <c r="W223">
        <v>5</v>
      </c>
      <c r="X223">
        <v>131</v>
      </c>
      <c r="Y223">
        <v>146</v>
      </c>
      <c r="Z223">
        <v>0.6</v>
      </c>
      <c r="AA223">
        <v>1.9</v>
      </c>
      <c r="AB223">
        <v>1</v>
      </c>
      <c r="AC223">
        <v>57</v>
      </c>
      <c r="AD223">
        <v>97</v>
      </c>
      <c r="AE223">
        <v>1</v>
      </c>
      <c r="AF223">
        <v>150</v>
      </c>
      <c r="AG223">
        <v>-0.5</v>
      </c>
      <c r="AH223">
        <v>13.1</v>
      </c>
      <c r="AI223">
        <v>60</v>
      </c>
      <c r="AJ223">
        <v>0.3</v>
      </c>
      <c r="AK223">
        <v>10</v>
      </c>
    </row>
    <row r="224" spans="1:37" x14ac:dyDescent="0.3">
      <c r="A224" t="s">
        <v>930</v>
      </c>
      <c r="B224" t="s">
        <v>931</v>
      </c>
      <c r="C224" s="1" t="str">
        <f t="shared" si="16"/>
        <v>12:0025</v>
      </c>
      <c r="D224" s="1" t="str">
        <f t="shared" si="17"/>
        <v>12:0036</v>
      </c>
      <c r="E224" t="s">
        <v>932</v>
      </c>
      <c r="F224" t="s">
        <v>933</v>
      </c>
      <c r="H224">
        <v>49.722737899999998</v>
      </c>
      <c r="I224">
        <v>-125.26829499999999</v>
      </c>
      <c r="J224" s="1" t="str">
        <f t="shared" si="18"/>
        <v>NGR bulk stream sediment</v>
      </c>
      <c r="K224" s="1" t="str">
        <f t="shared" si="19"/>
        <v>&lt;177 micron (NGR)</v>
      </c>
      <c r="L224">
        <v>4</v>
      </c>
      <c r="M224" t="s">
        <v>61</v>
      </c>
      <c r="N224">
        <v>59</v>
      </c>
      <c r="O224">
        <v>86</v>
      </c>
      <c r="P224">
        <v>101</v>
      </c>
      <c r="Q224">
        <v>4</v>
      </c>
      <c r="R224">
        <v>54</v>
      </c>
      <c r="S224">
        <v>29</v>
      </c>
      <c r="T224">
        <v>804</v>
      </c>
      <c r="U224">
        <v>6.88</v>
      </c>
      <c r="V224">
        <v>-0.2</v>
      </c>
      <c r="W224">
        <v>3</v>
      </c>
      <c r="X224">
        <v>129</v>
      </c>
      <c r="Y224">
        <v>164</v>
      </c>
      <c r="Z224">
        <v>0.2</v>
      </c>
      <c r="AA224">
        <v>0.8</v>
      </c>
      <c r="AB224">
        <v>1</v>
      </c>
      <c r="AC224">
        <v>37</v>
      </c>
      <c r="AD224">
        <v>38</v>
      </c>
      <c r="AE224">
        <v>1</v>
      </c>
      <c r="AF224">
        <v>80</v>
      </c>
      <c r="AG224">
        <v>1</v>
      </c>
      <c r="AH224">
        <v>11.3</v>
      </c>
      <c r="AI224">
        <v>4</v>
      </c>
      <c r="AJ224">
        <v>0.1</v>
      </c>
      <c r="AK224">
        <v>10</v>
      </c>
    </row>
    <row r="225" spans="1:37" x14ac:dyDescent="0.3">
      <c r="A225" t="s">
        <v>934</v>
      </c>
      <c r="B225" t="s">
        <v>935</v>
      </c>
      <c r="C225" s="1" t="str">
        <f t="shared" si="16"/>
        <v>12:0025</v>
      </c>
      <c r="D225" s="1" t="str">
        <f t="shared" si="17"/>
        <v>12:0036</v>
      </c>
      <c r="E225" t="s">
        <v>936</v>
      </c>
      <c r="F225" t="s">
        <v>937</v>
      </c>
      <c r="H225">
        <v>49.187632299999997</v>
      </c>
      <c r="I225">
        <v>-124.37169780000001</v>
      </c>
      <c r="J225" s="1" t="str">
        <f t="shared" si="18"/>
        <v>NGR bulk stream sediment</v>
      </c>
      <c r="K225" s="1" t="str">
        <f t="shared" si="19"/>
        <v>&lt;177 micron (NGR)</v>
      </c>
      <c r="L225">
        <v>4</v>
      </c>
      <c r="M225" t="s">
        <v>66</v>
      </c>
      <c r="N225">
        <v>60</v>
      </c>
      <c r="O225">
        <v>57</v>
      </c>
      <c r="P225">
        <v>45</v>
      </c>
      <c r="Q225">
        <v>15</v>
      </c>
      <c r="R225">
        <v>21</v>
      </c>
      <c r="S225">
        <v>10</v>
      </c>
      <c r="T225">
        <v>255</v>
      </c>
      <c r="U225">
        <v>3.39</v>
      </c>
      <c r="V225">
        <v>-0.2</v>
      </c>
      <c r="W225">
        <v>3</v>
      </c>
      <c r="X225">
        <v>65</v>
      </c>
      <c r="Y225">
        <v>86</v>
      </c>
      <c r="Z225">
        <v>-0.2</v>
      </c>
      <c r="AA225">
        <v>0.3</v>
      </c>
      <c r="AB225">
        <v>1</v>
      </c>
      <c r="AC225">
        <v>6</v>
      </c>
      <c r="AD225">
        <v>47</v>
      </c>
      <c r="AE225">
        <v>1</v>
      </c>
      <c r="AF225">
        <v>130</v>
      </c>
      <c r="AG225">
        <v>2.5</v>
      </c>
      <c r="AH225">
        <v>5.5</v>
      </c>
      <c r="AI225">
        <v>5</v>
      </c>
      <c r="AJ225">
        <v>0.2</v>
      </c>
      <c r="AK225">
        <v>10</v>
      </c>
    </row>
    <row r="226" spans="1:37" x14ac:dyDescent="0.3">
      <c r="A226" t="s">
        <v>938</v>
      </c>
      <c r="B226" t="s">
        <v>939</v>
      </c>
      <c r="C226" s="1" t="str">
        <f t="shared" si="16"/>
        <v>12:0025</v>
      </c>
      <c r="D226" s="1" t="str">
        <f t="shared" si="17"/>
        <v>12:0036</v>
      </c>
      <c r="E226" t="s">
        <v>940</v>
      </c>
      <c r="F226" t="s">
        <v>941</v>
      </c>
      <c r="H226">
        <v>49.768723199999997</v>
      </c>
      <c r="I226">
        <v>-125.3499838</v>
      </c>
      <c r="J226" s="1" t="str">
        <f t="shared" si="18"/>
        <v>NGR bulk stream sediment</v>
      </c>
      <c r="K226" s="1" t="str">
        <f t="shared" si="19"/>
        <v>&lt;177 micron (NGR)</v>
      </c>
      <c r="L226">
        <v>4</v>
      </c>
      <c r="M226" t="s">
        <v>71</v>
      </c>
      <c r="N226">
        <v>61</v>
      </c>
      <c r="O226">
        <v>49</v>
      </c>
      <c r="P226">
        <v>74</v>
      </c>
      <c r="Q226">
        <v>-2</v>
      </c>
      <c r="R226">
        <v>28</v>
      </c>
      <c r="S226">
        <v>15</v>
      </c>
      <c r="T226">
        <v>416</v>
      </c>
      <c r="U226">
        <v>3.3</v>
      </c>
      <c r="V226">
        <v>0.2</v>
      </c>
      <c r="W226">
        <v>2</v>
      </c>
      <c r="X226">
        <v>96</v>
      </c>
      <c r="Y226">
        <v>108</v>
      </c>
      <c r="Z226">
        <v>-0.2</v>
      </c>
      <c r="AA226">
        <v>0.5</v>
      </c>
      <c r="AB226">
        <v>1</v>
      </c>
      <c r="AC226">
        <v>18</v>
      </c>
      <c r="AD226">
        <v>26</v>
      </c>
      <c r="AE226">
        <v>1</v>
      </c>
      <c r="AF226">
        <v>90</v>
      </c>
      <c r="AG226">
        <v>1.2</v>
      </c>
      <c r="AH226">
        <v>5.7</v>
      </c>
      <c r="AI226">
        <v>40</v>
      </c>
      <c r="AJ226">
        <v>0.1</v>
      </c>
      <c r="AK226">
        <v>10</v>
      </c>
    </row>
    <row r="227" spans="1:37" x14ac:dyDescent="0.3">
      <c r="A227" t="s">
        <v>942</v>
      </c>
      <c r="B227" t="s">
        <v>943</v>
      </c>
      <c r="C227" s="1" t="str">
        <f t="shared" si="16"/>
        <v>12:0025</v>
      </c>
      <c r="D227" s="1" t="str">
        <f t="shared" si="17"/>
        <v>12:0036</v>
      </c>
      <c r="E227" t="s">
        <v>944</v>
      </c>
      <c r="F227" t="s">
        <v>945</v>
      </c>
      <c r="H227">
        <v>49.800826000000001</v>
      </c>
      <c r="I227">
        <v>-125.3638524</v>
      </c>
      <c r="J227" s="1" t="str">
        <f t="shared" si="18"/>
        <v>NGR bulk stream sediment</v>
      </c>
      <c r="K227" s="1" t="str">
        <f t="shared" si="19"/>
        <v>&lt;177 micron (NGR)</v>
      </c>
      <c r="L227">
        <v>4</v>
      </c>
      <c r="M227" t="s">
        <v>76</v>
      </c>
      <c r="N227">
        <v>62</v>
      </c>
      <c r="O227">
        <v>77</v>
      </c>
      <c r="P227">
        <v>173</v>
      </c>
      <c r="Q227">
        <v>2</v>
      </c>
      <c r="R227">
        <v>37</v>
      </c>
      <c r="S227">
        <v>20</v>
      </c>
      <c r="T227">
        <v>1080</v>
      </c>
      <c r="U227">
        <v>4.68</v>
      </c>
      <c r="V227">
        <v>0.2</v>
      </c>
      <c r="W227">
        <v>5</v>
      </c>
      <c r="X227">
        <v>145</v>
      </c>
      <c r="Y227">
        <v>142</v>
      </c>
      <c r="Z227">
        <v>-0.2</v>
      </c>
      <c r="AA227">
        <v>2.2000000000000002</v>
      </c>
      <c r="AB227">
        <v>1</v>
      </c>
      <c r="AC227">
        <v>17</v>
      </c>
      <c r="AD227">
        <v>100</v>
      </c>
      <c r="AE227">
        <v>1</v>
      </c>
      <c r="AF227">
        <v>100</v>
      </c>
      <c r="AG227">
        <v>0.8</v>
      </c>
      <c r="AH227">
        <v>18.100000000000001</v>
      </c>
      <c r="AI227">
        <v>6</v>
      </c>
      <c r="AJ227">
        <v>0.2</v>
      </c>
      <c r="AK227">
        <v>10</v>
      </c>
    </row>
    <row r="228" spans="1:37" x14ac:dyDescent="0.3">
      <c r="A228" t="s">
        <v>946</v>
      </c>
      <c r="B228" t="s">
        <v>947</v>
      </c>
      <c r="C228" s="1" t="str">
        <f t="shared" si="16"/>
        <v>12:0025</v>
      </c>
      <c r="D228" s="1" t="str">
        <f t="shared" si="17"/>
        <v>12:0036</v>
      </c>
      <c r="E228" t="s">
        <v>948</v>
      </c>
      <c r="F228" t="s">
        <v>949</v>
      </c>
      <c r="H228">
        <v>49.804738</v>
      </c>
      <c r="I228">
        <v>-125.3568571</v>
      </c>
      <c r="J228" s="1" t="str">
        <f t="shared" si="18"/>
        <v>NGR bulk stream sediment</v>
      </c>
      <c r="K228" s="1" t="str">
        <f t="shared" si="19"/>
        <v>&lt;177 micron (NGR)</v>
      </c>
      <c r="L228">
        <v>4</v>
      </c>
      <c r="M228" t="s">
        <v>81</v>
      </c>
      <c r="N228">
        <v>63</v>
      </c>
      <c r="O228">
        <v>99</v>
      </c>
      <c r="P228">
        <v>204</v>
      </c>
      <c r="Q228">
        <v>-2</v>
      </c>
      <c r="R228">
        <v>53</v>
      </c>
      <c r="S228">
        <v>28</v>
      </c>
      <c r="T228">
        <v>997</v>
      </c>
      <c r="U228">
        <v>6.81</v>
      </c>
      <c r="V228">
        <v>-0.2</v>
      </c>
      <c r="W228">
        <v>3</v>
      </c>
      <c r="X228">
        <v>158</v>
      </c>
      <c r="Y228">
        <v>253</v>
      </c>
      <c r="Z228">
        <v>-0.2</v>
      </c>
      <c r="AA228">
        <v>2.7</v>
      </c>
      <c r="AB228">
        <v>1</v>
      </c>
      <c r="AC228">
        <v>58</v>
      </c>
      <c r="AD228">
        <v>81</v>
      </c>
      <c r="AE228">
        <v>1</v>
      </c>
      <c r="AF228">
        <v>110</v>
      </c>
      <c r="AG228">
        <v>0.7</v>
      </c>
      <c r="AH228">
        <v>9.1999999999999993</v>
      </c>
      <c r="AI228">
        <v>8</v>
      </c>
      <c r="AJ228">
        <v>0.3</v>
      </c>
      <c r="AK228">
        <v>10</v>
      </c>
    </row>
    <row r="229" spans="1:37" x14ac:dyDescent="0.3">
      <c r="A229" t="s">
        <v>950</v>
      </c>
      <c r="B229" t="s">
        <v>951</v>
      </c>
      <c r="C229" s="1" t="str">
        <f t="shared" si="16"/>
        <v>12:0025</v>
      </c>
      <c r="D229" s="1" t="str">
        <f t="shared" si="17"/>
        <v>12:0036</v>
      </c>
      <c r="E229" t="s">
        <v>952</v>
      </c>
      <c r="F229" t="s">
        <v>953</v>
      </c>
      <c r="H229">
        <v>49.185649099999999</v>
      </c>
      <c r="I229">
        <v>-124.3728364</v>
      </c>
      <c r="J229" s="1" t="str">
        <f t="shared" si="18"/>
        <v>NGR bulk stream sediment</v>
      </c>
      <c r="K229" s="1" t="str">
        <f t="shared" si="19"/>
        <v>&lt;177 micron (NGR)</v>
      </c>
      <c r="L229">
        <v>4</v>
      </c>
      <c r="M229" t="s">
        <v>86</v>
      </c>
      <c r="N229">
        <v>64</v>
      </c>
      <c r="O229">
        <v>48</v>
      </c>
      <c r="P229">
        <v>23</v>
      </c>
      <c r="Q229">
        <v>-2</v>
      </c>
      <c r="R229">
        <v>14</v>
      </c>
      <c r="S229">
        <v>7</v>
      </c>
      <c r="T229">
        <v>280</v>
      </c>
      <c r="U229">
        <v>2.56</v>
      </c>
      <c r="V229">
        <v>-0.2</v>
      </c>
      <c r="W229">
        <v>2</v>
      </c>
      <c r="X229">
        <v>43</v>
      </c>
      <c r="Y229">
        <v>47</v>
      </c>
      <c r="Z229">
        <v>-0.2</v>
      </c>
      <c r="AA229">
        <v>0.4</v>
      </c>
      <c r="AB229">
        <v>1</v>
      </c>
      <c r="AC229">
        <v>8</v>
      </c>
      <c r="AD229">
        <v>30</v>
      </c>
      <c r="AE229">
        <v>1</v>
      </c>
      <c r="AF229">
        <v>110</v>
      </c>
      <c r="AG229">
        <v>1.9</v>
      </c>
      <c r="AH229">
        <v>5.3</v>
      </c>
      <c r="AI229">
        <v>1</v>
      </c>
      <c r="AJ229">
        <v>0.1</v>
      </c>
      <c r="AK229">
        <v>10</v>
      </c>
    </row>
    <row r="230" spans="1:37" x14ac:dyDescent="0.3">
      <c r="A230" t="s">
        <v>954</v>
      </c>
      <c r="B230" t="s">
        <v>955</v>
      </c>
      <c r="C230" s="1" t="str">
        <f t="shared" ref="C230:C293" si="20">HYPERLINK("http://geochem.nrcan.gc.ca/cdogs/content/bdl/bdl120025_e.htm", "12:0025")</f>
        <v>12:0025</v>
      </c>
      <c r="D230" s="1" t="str">
        <f t="shared" ref="D230:D293" si="21">HYPERLINK("http://geochem.nrcan.gc.ca/cdogs/content/svy/svy120036_e.htm", "12:0036")</f>
        <v>12:0036</v>
      </c>
      <c r="E230" t="s">
        <v>956</v>
      </c>
      <c r="F230" t="s">
        <v>957</v>
      </c>
      <c r="H230">
        <v>49.208550299999999</v>
      </c>
      <c r="I230">
        <v>-124.415386</v>
      </c>
      <c r="J230" s="1" t="str">
        <f t="shared" si="18"/>
        <v>NGR bulk stream sediment</v>
      </c>
      <c r="K230" s="1" t="str">
        <f t="shared" si="19"/>
        <v>&lt;177 micron (NGR)</v>
      </c>
      <c r="L230">
        <v>4</v>
      </c>
      <c r="M230" t="s">
        <v>91</v>
      </c>
      <c r="N230">
        <v>65</v>
      </c>
      <c r="O230">
        <v>48</v>
      </c>
      <c r="P230">
        <v>22</v>
      </c>
      <c r="Q230">
        <v>3</v>
      </c>
      <c r="R230">
        <v>14</v>
      </c>
      <c r="S230">
        <v>8</v>
      </c>
      <c r="T230">
        <v>657</v>
      </c>
      <c r="U230">
        <v>2.79</v>
      </c>
      <c r="V230">
        <v>0.2</v>
      </c>
      <c r="W230">
        <v>2</v>
      </c>
      <c r="X230">
        <v>43</v>
      </c>
      <c r="Y230">
        <v>46</v>
      </c>
      <c r="Z230">
        <v>-0.2</v>
      </c>
      <c r="AA230">
        <v>0.3</v>
      </c>
      <c r="AB230">
        <v>1</v>
      </c>
      <c r="AC230">
        <v>4</v>
      </c>
      <c r="AD230">
        <v>95</v>
      </c>
      <c r="AE230">
        <v>2</v>
      </c>
      <c r="AF230">
        <v>170</v>
      </c>
      <c r="AG230">
        <v>3.3</v>
      </c>
      <c r="AH230">
        <v>12.5</v>
      </c>
      <c r="AI230">
        <v>1</v>
      </c>
      <c r="AJ230">
        <v>0.1</v>
      </c>
      <c r="AK230">
        <v>10</v>
      </c>
    </row>
    <row r="231" spans="1:37" x14ac:dyDescent="0.3">
      <c r="A231" t="s">
        <v>958</v>
      </c>
      <c r="B231" t="s">
        <v>959</v>
      </c>
      <c r="C231" s="1" t="str">
        <f t="shared" si="20"/>
        <v>12:0025</v>
      </c>
      <c r="D231" s="1" t="str">
        <f t="shared" si="21"/>
        <v>12:0036</v>
      </c>
      <c r="E231" t="s">
        <v>960</v>
      </c>
      <c r="F231" t="s">
        <v>961</v>
      </c>
      <c r="H231">
        <v>49.208570700000003</v>
      </c>
      <c r="I231">
        <v>-124.4487374</v>
      </c>
      <c r="J231" s="1" t="str">
        <f t="shared" si="18"/>
        <v>NGR bulk stream sediment</v>
      </c>
      <c r="K231" s="1" t="str">
        <f t="shared" si="19"/>
        <v>&lt;177 micron (NGR)</v>
      </c>
      <c r="L231">
        <v>4</v>
      </c>
      <c r="M231" t="s">
        <v>96</v>
      </c>
      <c r="N231">
        <v>66</v>
      </c>
      <c r="O231">
        <v>34</v>
      </c>
      <c r="P231">
        <v>54</v>
      </c>
      <c r="Q231">
        <v>2</v>
      </c>
      <c r="R231">
        <v>14</v>
      </c>
      <c r="S231">
        <v>12</v>
      </c>
      <c r="T231">
        <v>423</v>
      </c>
      <c r="U231">
        <v>2.86</v>
      </c>
      <c r="V231">
        <v>0.2</v>
      </c>
      <c r="W231">
        <v>3</v>
      </c>
      <c r="X231">
        <v>69</v>
      </c>
      <c r="Y231">
        <v>79</v>
      </c>
      <c r="Z231">
        <v>-0.2</v>
      </c>
      <c r="AA231">
        <v>0.2</v>
      </c>
      <c r="AB231">
        <v>1</v>
      </c>
      <c r="AC231">
        <v>5</v>
      </c>
      <c r="AD231">
        <v>80</v>
      </c>
      <c r="AE231">
        <v>1</v>
      </c>
      <c r="AF231">
        <v>160</v>
      </c>
      <c r="AG231">
        <v>2.2999999999999998</v>
      </c>
      <c r="AH231">
        <v>15.1</v>
      </c>
      <c r="AI231">
        <v>1</v>
      </c>
      <c r="AJ231">
        <v>0.1</v>
      </c>
      <c r="AK231">
        <v>10</v>
      </c>
    </row>
    <row r="232" spans="1:37" x14ac:dyDescent="0.3">
      <c r="A232" t="s">
        <v>962</v>
      </c>
      <c r="B232" t="s">
        <v>963</v>
      </c>
      <c r="C232" s="1" t="str">
        <f t="shared" si="20"/>
        <v>12:0025</v>
      </c>
      <c r="D232" s="1" t="str">
        <f t="shared" si="21"/>
        <v>12:0036</v>
      </c>
      <c r="E232" t="s">
        <v>964</v>
      </c>
      <c r="F232" t="s">
        <v>965</v>
      </c>
      <c r="H232">
        <v>49.200617200000003</v>
      </c>
      <c r="I232">
        <v>-124.46819120000001</v>
      </c>
      <c r="J232" s="1" t="str">
        <f t="shared" si="18"/>
        <v>NGR bulk stream sediment</v>
      </c>
      <c r="K232" s="1" t="str">
        <f t="shared" si="19"/>
        <v>&lt;177 micron (NGR)</v>
      </c>
      <c r="L232">
        <v>4</v>
      </c>
      <c r="M232" t="s">
        <v>101</v>
      </c>
      <c r="N232">
        <v>67</v>
      </c>
      <c r="O232">
        <v>80</v>
      </c>
      <c r="P232">
        <v>131</v>
      </c>
      <c r="Q232">
        <v>-2</v>
      </c>
      <c r="R232">
        <v>47</v>
      </c>
      <c r="S232">
        <v>27</v>
      </c>
      <c r="T232">
        <v>639</v>
      </c>
      <c r="U232">
        <v>5.86</v>
      </c>
      <c r="V232">
        <v>-0.2</v>
      </c>
      <c r="W232">
        <v>1</v>
      </c>
      <c r="X232">
        <v>136</v>
      </c>
      <c r="Y232">
        <v>190</v>
      </c>
      <c r="Z232">
        <v>-0.2</v>
      </c>
      <c r="AA232">
        <v>0.8</v>
      </c>
      <c r="AB232">
        <v>1</v>
      </c>
      <c r="AC232">
        <v>6</v>
      </c>
      <c r="AD232">
        <v>69</v>
      </c>
      <c r="AE232">
        <v>1</v>
      </c>
      <c r="AF232">
        <v>140</v>
      </c>
      <c r="AG232">
        <v>0.9</v>
      </c>
      <c r="AH232">
        <v>4.0999999999999996</v>
      </c>
      <c r="AI232">
        <v>26</v>
      </c>
      <c r="AJ232">
        <v>0.1</v>
      </c>
      <c r="AK232">
        <v>10</v>
      </c>
    </row>
    <row r="233" spans="1:37" x14ac:dyDescent="0.3">
      <c r="A233" t="s">
        <v>966</v>
      </c>
      <c r="B233" t="s">
        <v>967</v>
      </c>
      <c r="C233" s="1" t="str">
        <f t="shared" si="20"/>
        <v>12:0025</v>
      </c>
      <c r="D233" s="1" t="str">
        <f t="shared" si="21"/>
        <v>12:0036</v>
      </c>
      <c r="E233" t="s">
        <v>968</v>
      </c>
      <c r="F233" t="s">
        <v>969</v>
      </c>
      <c r="H233">
        <v>49.190616300000002</v>
      </c>
      <c r="I233">
        <v>-124.4357086</v>
      </c>
      <c r="J233" s="1" t="str">
        <f t="shared" si="18"/>
        <v>NGR bulk stream sediment</v>
      </c>
      <c r="K233" s="1" t="str">
        <f t="shared" si="19"/>
        <v>&lt;177 micron (NGR)</v>
      </c>
      <c r="L233">
        <v>4</v>
      </c>
      <c r="M233" t="s">
        <v>106</v>
      </c>
      <c r="N233">
        <v>68</v>
      </c>
      <c r="O233">
        <v>51</v>
      </c>
      <c r="P233">
        <v>33</v>
      </c>
      <c r="Q233">
        <v>2</v>
      </c>
      <c r="R233">
        <v>19</v>
      </c>
      <c r="S233">
        <v>9</v>
      </c>
      <c r="T233">
        <v>328</v>
      </c>
      <c r="U233">
        <v>3.4</v>
      </c>
      <c r="V233">
        <v>0.2</v>
      </c>
      <c r="W233">
        <v>2</v>
      </c>
      <c r="X233">
        <v>64</v>
      </c>
      <c r="Y233">
        <v>64</v>
      </c>
      <c r="Z233">
        <v>-0.2</v>
      </c>
      <c r="AA233">
        <v>0.4</v>
      </c>
      <c r="AB233">
        <v>1</v>
      </c>
      <c r="AC233">
        <v>4</v>
      </c>
      <c r="AD233">
        <v>47</v>
      </c>
      <c r="AE233">
        <v>2</v>
      </c>
      <c r="AF233">
        <v>120</v>
      </c>
      <c r="AG233">
        <v>2.8</v>
      </c>
      <c r="AH233">
        <v>5</v>
      </c>
      <c r="AI233">
        <v>4</v>
      </c>
      <c r="AJ233">
        <v>0.1</v>
      </c>
      <c r="AK233">
        <v>10</v>
      </c>
    </row>
    <row r="234" spans="1:37" x14ac:dyDescent="0.3">
      <c r="A234" t="s">
        <v>970</v>
      </c>
      <c r="B234" t="s">
        <v>971</v>
      </c>
      <c r="C234" s="1" t="str">
        <f t="shared" si="20"/>
        <v>12:0025</v>
      </c>
      <c r="D234" s="1" t="str">
        <f t="shared" si="21"/>
        <v>12:0036</v>
      </c>
      <c r="E234" t="s">
        <v>972</v>
      </c>
      <c r="F234" t="s">
        <v>973</v>
      </c>
      <c r="H234">
        <v>49.161585299999999</v>
      </c>
      <c r="I234">
        <v>-124.42506059999999</v>
      </c>
      <c r="J234" s="1" t="str">
        <f t="shared" si="18"/>
        <v>NGR bulk stream sediment</v>
      </c>
      <c r="K234" s="1" t="str">
        <f t="shared" si="19"/>
        <v>&lt;177 micron (NGR)</v>
      </c>
      <c r="L234">
        <v>4</v>
      </c>
      <c r="M234" t="s">
        <v>111</v>
      </c>
      <c r="N234">
        <v>69</v>
      </c>
      <c r="O234">
        <v>39</v>
      </c>
      <c r="P234">
        <v>72</v>
      </c>
      <c r="Q234">
        <v>6</v>
      </c>
      <c r="R234">
        <v>13</v>
      </c>
      <c r="S234">
        <v>9</v>
      </c>
      <c r="T234">
        <v>582</v>
      </c>
      <c r="U234">
        <v>2.15</v>
      </c>
      <c r="V234">
        <v>-0.2</v>
      </c>
      <c r="W234">
        <v>1</v>
      </c>
      <c r="X234">
        <v>52</v>
      </c>
      <c r="Y234">
        <v>63</v>
      </c>
      <c r="Z234">
        <v>-0.2</v>
      </c>
      <c r="AA234">
        <v>0.2</v>
      </c>
      <c r="AB234">
        <v>1</v>
      </c>
      <c r="AC234">
        <v>3</v>
      </c>
      <c r="AD234">
        <v>54</v>
      </c>
      <c r="AE234">
        <v>1</v>
      </c>
      <c r="AF234">
        <v>150</v>
      </c>
      <c r="AG234">
        <v>2.8</v>
      </c>
      <c r="AH234">
        <v>8.5</v>
      </c>
      <c r="AI234">
        <v>880</v>
      </c>
      <c r="AJ234">
        <v>0.5</v>
      </c>
      <c r="AK234">
        <v>10</v>
      </c>
    </row>
    <row r="235" spans="1:37" x14ac:dyDescent="0.3">
      <c r="A235" t="s">
        <v>974</v>
      </c>
      <c r="B235" t="s">
        <v>975</v>
      </c>
      <c r="C235" s="1" t="str">
        <f t="shared" si="20"/>
        <v>12:0025</v>
      </c>
      <c r="D235" s="1" t="str">
        <f t="shared" si="21"/>
        <v>12:0036</v>
      </c>
      <c r="E235" t="s">
        <v>976</v>
      </c>
      <c r="F235" t="s">
        <v>977</v>
      </c>
      <c r="H235">
        <v>49.168965300000004</v>
      </c>
      <c r="I235">
        <v>-124.4515451</v>
      </c>
      <c r="J235" s="1" t="str">
        <f t="shared" si="18"/>
        <v>NGR bulk stream sediment</v>
      </c>
      <c r="K235" s="1" t="str">
        <f t="shared" si="19"/>
        <v>&lt;177 micron (NGR)</v>
      </c>
      <c r="L235">
        <v>4</v>
      </c>
      <c r="M235" t="s">
        <v>125</v>
      </c>
      <c r="N235">
        <v>70</v>
      </c>
      <c r="O235">
        <v>69</v>
      </c>
      <c r="P235">
        <v>212</v>
      </c>
      <c r="Q235">
        <v>2</v>
      </c>
      <c r="R235">
        <v>47</v>
      </c>
      <c r="S235">
        <v>22</v>
      </c>
      <c r="T235">
        <v>545</v>
      </c>
      <c r="U235">
        <v>5.51</v>
      </c>
      <c r="V235">
        <v>-0.2</v>
      </c>
      <c r="W235">
        <v>1</v>
      </c>
      <c r="X235">
        <v>166</v>
      </c>
      <c r="Y235">
        <v>232</v>
      </c>
      <c r="Z235">
        <v>-0.2</v>
      </c>
      <c r="AA235">
        <v>0.4</v>
      </c>
      <c r="AB235">
        <v>1</v>
      </c>
      <c r="AC235">
        <v>3</v>
      </c>
      <c r="AD235">
        <v>49</v>
      </c>
      <c r="AE235">
        <v>1</v>
      </c>
      <c r="AF235">
        <v>110</v>
      </c>
      <c r="AG235">
        <v>-0.5</v>
      </c>
      <c r="AH235">
        <v>7.6</v>
      </c>
      <c r="AI235">
        <v>5</v>
      </c>
      <c r="AJ235">
        <v>0.1</v>
      </c>
      <c r="AK235">
        <v>10</v>
      </c>
    </row>
    <row r="236" spans="1:37" x14ac:dyDescent="0.3">
      <c r="A236" t="s">
        <v>978</v>
      </c>
      <c r="B236" t="s">
        <v>979</v>
      </c>
      <c r="C236" s="1" t="str">
        <f t="shared" si="20"/>
        <v>12:0025</v>
      </c>
      <c r="D236" s="1" t="str">
        <f t="shared" si="21"/>
        <v>12:0036</v>
      </c>
      <c r="E236" t="s">
        <v>980</v>
      </c>
      <c r="F236" t="s">
        <v>981</v>
      </c>
      <c r="H236">
        <v>49.167664700000003</v>
      </c>
      <c r="I236">
        <v>-124.4505329</v>
      </c>
      <c r="J236" s="1" t="str">
        <f t="shared" si="18"/>
        <v>NGR bulk stream sediment</v>
      </c>
      <c r="K236" s="1" t="str">
        <f t="shared" si="19"/>
        <v>&lt;177 micron (NGR)</v>
      </c>
      <c r="L236">
        <v>4</v>
      </c>
      <c r="M236" t="s">
        <v>116</v>
      </c>
      <c r="N236">
        <v>71</v>
      </c>
      <c r="O236">
        <v>84</v>
      </c>
      <c r="P236">
        <v>158</v>
      </c>
      <c r="Q236">
        <v>4</v>
      </c>
      <c r="R236">
        <v>48</v>
      </c>
      <c r="S236">
        <v>25</v>
      </c>
      <c r="T236">
        <v>751</v>
      </c>
      <c r="U236">
        <v>5.69</v>
      </c>
      <c r="V236">
        <v>0.2</v>
      </c>
      <c r="W236">
        <v>2</v>
      </c>
      <c r="X236">
        <v>172</v>
      </c>
      <c r="Y236">
        <v>181</v>
      </c>
      <c r="Z236">
        <v>-0.2</v>
      </c>
      <c r="AA236">
        <v>0.5</v>
      </c>
      <c r="AB236">
        <v>1</v>
      </c>
      <c r="AC236">
        <v>4</v>
      </c>
      <c r="AD236">
        <v>73</v>
      </c>
      <c r="AE236">
        <v>2</v>
      </c>
      <c r="AF236">
        <v>100</v>
      </c>
      <c r="AG236">
        <v>0.7</v>
      </c>
      <c r="AH236">
        <v>10.4</v>
      </c>
      <c r="AI236">
        <v>4</v>
      </c>
      <c r="AJ236">
        <v>0.1</v>
      </c>
      <c r="AK236">
        <v>10</v>
      </c>
    </row>
    <row r="237" spans="1:37" x14ac:dyDescent="0.3">
      <c r="A237" t="s">
        <v>982</v>
      </c>
      <c r="B237" t="s">
        <v>983</v>
      </c>
      <c r="C237" s="1" t="str">
        <f t="shared" si="20"/>
        <v>12:0025</v>
      </c>
      <c r="D237" s="1" t="str">
        <f t="shared" si="21"/>
        <v>12:0036</v>
      </c>
      <c r="E237" t="s">
        <v>980</v>
      </c>
      <c r="F237" t="s">
        <v>984</v>
      </c>
      <c r="H237">
        <v>49.167664700000003</v>
      </c>
      <c r="I237">
        <v>-124.4505329</v>
      </c>
      <c r="J237" s="1" t="str">
        <f t="shared" si="18"/>
        <v>NGR bulk stream sediment</v>
      </c>
      <c r="K237" s="1" t="str">
        <f t="shared" si="19"/>
        <v>&lt;177 micron (NGR)</v>
      </c>
      <c r="L237">
        <v>4</v>
      </c>
      <c r="M237" t="s">
        <v>120</v>
      </c>
      <c r="N237">
        <v>72</v>
      </c>
      <c r="O237">
        <v>88</v>
      </c>
      <c r="P237">
        <v>166</v>
      </c>
      <c r="Q237">
        <v>4</v>
      </c>
      <c r="R237">
        <v>50</v>
      </c>
      <c r="S237">
        <v>24</v>
      </c>
      <c r="T237">
        <v>800</v>
      </c>
      <c r="U237">
        <v>5.64</v>
      </c>
      <c r="V237">
        <v>0.2</v>
      </c>
      <c r="W237">
        <v>2</v>
      </c>
      <c r="X237">
        <v>179</v>
      </c>
      <c r="Y237">
        <v>179</v>
      </c>
      <c r="Z237">
        <v>-0.2</v>
      </c>
      <c r="AA237">
        <v>0.5</v>
      </c>
      <c r="AB237">
        <v>1</v>
      </c>
      <c r="AC237">
        <v>5</v>
      </c>
      <c r="AD237">
        <v>77</v>
      </c>
      <c r="AE237">
        <v>2</v>
      </c>
      <c r="AF237">
        <v>110</v>
      </c>
      <c r="AG237">
        <v>0.6</v>
      </c>
      <c r="AH237">
        <v>10.3</v>
      </c>
      <c r="AI237">
        <v>15</v>
      </c>
      <c r="AJ237">
        <v>0.2</v>
      </c>
      <c r="AK237">
        <v>10</v>
      </c>
    </row>
    <row r="238" spans="1:37" x14ac:dyDescent="0.3">
      <c r="A238" t="s">
        <v>985</v>
      </c>
      <c r="B238" t="s">
        <v>986</v>
      </c>
      <c r="C238" s="1" t="str">
        <f t="shared" si="20"/>
        <v>12:0025</v>
      </c>
      <c r="D238" s="1" t="str">
        <f t="shared" si="21"/>
        <v>12:0036</v>
      </c>
      <c r="E238" t="s">
        <v>987</v>
      </c>
      <c r="F238" t="s">
        <v>988</v>
      </c>
      <c r="H238">
        <v>49.1396449</v>
      </c>
      <c r="I238">
        <v>-124.49692210000001</v>
      </c>
      <c r="J238" s="1" t="str">
        <f t="shared" si="18"/>
        <v>NGR bulk stream sediment</v>
      </c>
      <c r="K238" s="1" t="str">
        <f t="shared" si="19"/>
        <v>&lt;177 micron (NGR)</v>
      </c>
      <c r="L238">
        <v>5</v>
      </c>
      <c r="M238" t="s">
        <v>41</v>
      </c>
      <c r="N238">
        <v>73</v>
      </c>
      <c r="O238">
        <v>137</v>
      </c>
      <c r="P238">
        <v>100</v>
      </c>
      <c r="Q238">
        <v>9</v>
      </c>
      <c r="R238">
        <v>58</v>
      </c>
      <c r="S238">
        <v>28</v>
      </c>
      <c r="T238">
        <v>829</v>
      </c>
      <c r="U238">
        <v>6.05</v>
      </c>
      <c r="V238">
        <v>0.2</v>
      </c>
      <c r="W238">
        <v>4</v>
      </c>
      <c r="X238">
        <v>151</v>
      </c>
      <c r="Y238">
        <v>163</v>
      </c>
      <c r="Z238">
        <v>-0.2</v>
      </c>
      <c r="AA238">
        <v>1</v>
      </c>
      <c r="AB238">
        <v>1</v>
      </c>
      <c r="AC238">
        <v>12</v>
      </c>
      <c r="AD238">
        <v>100</v>
      </c>
      <c r="AE238">
        <v>2</v>
      </c>
      <c r="AF238">
        <v>320</v>
      </c>
      <c r="AG238">
        <v>1.1000000000000001</v>
      </c>
      <c r="AH238">
        <v>11.6</v>
      </c>
      <c r="AI238">
        <v>4</v>
      </c>
      <c r="AJ238">
        <v>0.1</v>
      </c>
      <c r="AK238">
        <v>10</v>
      </c>
    </row>
    <row r="239" spans="1:37" x14ac:dyDescent="0.3">
      <c r="A239" t="s">
        <v>989</v>
      </c>
      <c r="B239" t="s">
        <v>990</v>
      </c>
      <c r="C239" s="1" t="str">
        <f t="shared" si="20"/>
        <v>12:0025</v>
      </c>
      <c r="D239" s="1" t="str">
        <f t="shared" si="21"/>
        <v>12:0036</v>
      </c>
      <c r="E239" t="s">
        <v>991</v>
      </c>
      <c r="F239" t="s">
        <v>992</v>
      </c>
      <c r="H239">
        <v>49.139125100000001</v>
      </c>
      <c r="I239">
        <v>-124.4988534</v>
      </c>
      <c r="J239" s="1" t="str">
        <f t="shared" si="18"/>
        <v>NGR bulk stream sediment</v>
      </c>
      <c r="K239" s="1" t="str">
        <f t="shared" si="19"/>
        <v>&lt;177 micron (NGR)</v>
      </c>
      <c r="L239">
        <v>5</v>
      </c>
      <c r="M239" t="s">
        <v>46</v>
      </c>
      <c r="N239">
        <v>74</v>
      </c>
      <c r="O239">
        <v>158</v>
      </c>
      <c r="P239">
        <v>178</v>
      </c>
      <c r="Q239">
        <v>11</v>
      </c>
      <c r="R239">
        <v>57</v>
      </c>
      <c r="S239">
        <v>30</v>
      </c>
      <c r="T239">
        <v>1400</v>
      </c>
      <c r="U239">
        <v>5.58</v>
      </c>
      <c r="V239">
        <v>0.5</v>
      </c>
      <c r="W239">
        <v>4</v>
      </c>
      <c r="X239">
        <v>149</v>
      </c>
      <c r="Y239">
        <v>258</v>
      </c>
      <c r="Z239">
        <v>-0.2</v>
      </c>
      <c r="AA239">
        <v>0.4</v>
      </c>
      <c r="AB239">
        <v>1</v>
      </c>
      <c r="AC239">
        <v>5</v>
      </c>
      <c r="AD239">
        <v>165</v>
      </c>
      <c r="AE239">
        <v>1</v>
      </c>
      <c r="AF239">
        <v>160</v>
      </c>
      <c r="AG239">
        <v>-0.5</v>
      </c>
      <c r="AH239">
        <v>23.4</v>
      </c>
      <c r="AI239">
        <v>8</v>
      </c>
      <c r="AJ239">
        <v>0.3</v>
      </c>
      <c r="AK239">
        <v>10</v>
      </c>
    </row>
    <row r="240" spans="1:37" x14ac:dyDescent="0.3">
      <c r="A240" t="s">
        <v>993</v>
      </c>
      <c r="B240" t="s">
        <v>994</v>
      </c>
      <c r="C240" s="1" t="str">
        <f t="shared" si="20"/>
        <v>12:0025</v>
      </c>
      <c r="D240" s="1" t="str">
        <f t="shared" si="21"/>
        <v>12:0036</v>
      </c>
      <c r="E240" t="s">
        <v>995</v>
      </c>
      <c r="F240" t="s">
        <v>996</v>
      </c>
      <c r="H240">
        <v>49.154001700000002</v>
      </c>
      <c r="I240">
        <v>-124.5190386</v>
      </c>
      <c r="J240" s="1" t="str">
        <f t="shared" si="18"/>
        <v>NGR bulk stream sediment</v>
      </c>
      <c r="K240" s="1" t="str">
        <f t="shared" si="19"/>
        <v>&lt;177 micron (NGR)</v>
      </c>
      <c r="L240">
        <v>5</v>
      </c>
      <c r="M240" t="s">
        <v>51</v>
      </c>
      <c r="N240">
        <v>75</v>
      </c>
      <c r="O240">
        <v>100</v>
      </c>
      <c r="P240">
        <v>142</v>
      </c>
      <c r="Q240">
        <v>9</v>
      </c>
      <c r="R240">
        <v>37</v>
      </c>
      <c r="S240">
        <v>30</v>
      </c>
      <c r="T240">
        <v>1800</v>
      </c>
      <c r="U240">
        <v>6.25</v>
      </c>
      <c r="V240">
        <v>0.2</v>
      </c>
      <c r="W240">
        <v>3</v>
      </c>
      <c r="X240">
        <v>145</v>
      </c>
      <c r="Y240">
        <v>96</v>
      </c>
      <c r="Z240">
        <v>-0.2</v>
      </c>
      <c r="AA240">
        <v>0.3</v>
      </c>
      <c r="AB240">
        <v>1</v>
      </c>
      <c r="AC240">
        <v>3</v>
      </c>
      <c r="AD240">
        <v>230</v>
      </c>
      <c r="AE240">
        <v>1</v>
      </c>
      <c r="AF240">
        <v>120</v>
      </c>
      <c r="AG240">
        <v>-0.5</v>
      </c>
      <c r="AH240">
        <v>35.4</v>
      </c>
      <c r="AI240">
        <v>10</v>
      </c>
      <c r="AJ240">
        <v>0.1</v>
      </c>
      <c r="AK240">
        <v>10</v>
      </c>
    </row>
    <row r="241" spans="1:37" x14ac:dyDescent="0.3">
      <c r="A241" t="s">
        <v>997</v>
      </c>
      <c r="B241" t="s">
        <v>998</v>
      </c>
      <c r="C241" s="1" t="str">
        <f t="shared" si="20"/>
        <v>12:0025</v>
      </c>
      <c r="D241" s="1" t="str">
        <f t="shared" si="21"/>
        <v>12:0036</v>
      </c>
      <c r="E241" t="s">
        <v>999</v>
      </c>
      <c r="F241" t="s">
        <v>1000</v>
      </c>
      <c r="H241">
        <v>49.150321099999999</v>
      </c>
      <c r="I241">
        <v>-124.542199</v>
      </c>
      <c r="J241" s="1" t="str">
        <f t="shared" si="18"/>
        <v>NGR bulk stream sediment</v>
      </c>
      <c r="K241" s="1" t="str">
        <f t="shared" si="19"/>
        <v>&lt;177 micron (NGR)</v>
      </c>
      <c r="L241">
        <v>5</v>
      </c>
      <c r="M241" t="s">
        <v>56</v>
      </c>
      <c r="N241">
        <v>76</v>
      </c>
      <c r="O241">
        <v>98</v>
      </c>
      <c r="P241">
        <v>84</v>
      </c>
      <c r="Q241">
        <v>6</v>
      </c>
      <c r="R241">
        <v>43</v>
      </c>
      <c r="S241">
        <v>23</v>
      </c>
      <c r="T241">
        <v>1265</v>
      </c>
      <c r="U241">
        <v>4.93</v>
      </c>
      <c r="V241">
        <v>-0.2</v>
      </c>
      <c r="W241">
        <v>3</v>
      </c>
      <c r="X241">
        <v>136</v>
      </c>
      <c r="Y241">
        <v>187</v>
      </c>
      <c r="Z241">
        <v>-0.2</v>
      </c>
      <c r="AA241">
        <v>1</v>
      </c>
      <c r="AB241">
        <v>1</v>
      </c>
      <c r="AC241">
        <v>11</v>
      </c>
      <c r="AD241">
        <v>74</v>
      </c>
      <c r="AE241">
        <v>1</v>
      </c>
      <c r="AF241">
        <v>210</v>
      </c>
      <c r="AG241">
        <v>1.3</v>
      </c>
      <c r="AH241">
        <v>13.2</v>
      </c>
      <c r="AI241">
        <v>5</v>
      </c>
      <c r="AJ241">
        <v>0.1</v>
      </c>
      <c r="AK241">
        <v>10</v>
      </c>
    </row>
    <row r="242" spans="1:37" x14ac:dyDescent="0.3">
      <c r="A242" t="s">
        <v>1001</v>
      </c>
      <c r="B242" t="s">
        <v>1002</v>
      </c>
      <c r="C242" s="1" t="str">
        <f t="shared" si="20"/>
        <v>12:0025</v>
      </c>
      <c r="D242" s="1" t="str">
        <f t="shared" si="21"/>
        <v>12:0036</v>
      </c>
      <c r="E242" t="s">
        <v>1003</v>
      </c>
      <c r="F242" t="s">
        <v>1004</v>
      </c>
      <c r="H242">
        <v>49.195803099999999</v>
      </c>
      <c r="I242">
        <v>-124.572962</v>
      </c>
      <c r="J242" s="1" t="str">
        <f t="shared" si="18"/>
        <v>NGR bulk stream sediment</v>
      </c>
      <c r="K242" s="1" t="str">
        <f t="shared" si="19"/>
        <v>&lt;177 micron (NGR)</v>
      </c>
      <c r="L242">
        <v>5</v>
      </c>
      <c r="M242" t="s">
        <v>116</v>
      </c>
      <c r="N242">
        <v>77</v>
      </c>
      <c r="O242">
        <v>118</v>
      </c>
      <c r="P242">
        <v>211</v>
      </c>
      <c r="Q242">
        <v>8</v>
      </c>
      <c r="R242">
        <v>60</v>
      </c>
      <c r="S242">
        <v>34</v>
      </c>
      <c r="T242">
        <v>1200</v>
      </c>
      <c r="U242">
        <v>7.4</v>
      </c>
      <c r="V242">
        <v>-0.2</v>
      </c>
      <c r="W242">
        <v>2</v>
      </c>
      <c r="X242">
        <v>223</v>
      </c>
      <c r="Y242">
        <v>166</v>
      </c>
      <c r="Z242">
        <v>-0.2</v>
      </c>
      <c r="AA242">
        <v>0.2</v>
      </c>
      <c r="AB242">
        <v>1</v>
      </c>
      <c r="AC242">
        <v>2</v>
      </c>
      <c r="AD242">
        <v>62</v>
      </c>
      <c r="AE242">
        <v>1</v>
      </c>
      <c r="AF242">
        <v>190</v>
      </c>
      <c r="AG242">
        <v>-0.5</v>
      </c>
      <c r="AH242">
        <v>13.9</v>
      </c>
      <c r="AI242">
        <v>13</v>
      </c>
      <c r="AJ242">
        <v>0.1</v>
      </c>
      <c r="AK242">
        <v>10</v>
      </c>
    </row>
    <row r="243" spans="1:37" x14ac:dyDescent="0.3">
      <c r="A243" t="s">
        <v>1005</v>
      </c>
      <c r="B243" t="s">
        <v>1006</v>
      </c>
      <c r="C243" s="1" t="str">
        <f t="shared" si="20"/>
        <v>12:0025</v>
      </c>
      <c r="D243" s="1" t="str">
        <f t="shared" si="21"/>
        <v>12:0036</v>
      </c>
      <c r="E243" t="s">
        <v>1003</v>
      </c>
      <c r="F243" t="s">
        <v>1007</v>
      </c>
      <c r="H243">
        <v>49.195803099999999</v>
      </c>
      <c r="I243">
        <v>-124.572962</v>
      </c>
      <c r="J243" s="1" t="str">
        <f t="shared" si="18"/>
        <v>NGR bulk stream sediment</v>
      </c>
      <c r="K243" s="1" t="str">
        <f t="shared" si="19"/>
        <v>&lt;177 micron (NGR)</v>
      </c>
      <c r="L243">
        <v>5</v>
      </c>
      <c r="M243" t="s">
        <v>120</v>
      </c>
      <c r="N243">
        <v>78</v>
      </c>
      <c r="O243">
        <v>116</v>
      </c>
      <c r="P243">
        <v>235</v>
      </c>
      <c r="Q243">
        <v>9</v>
      </c>
      <c r="R243">
        <v>59</v>
      </c>
      <c r="S243">
        <v>33</v>
      </c>
      <c r="T243">
        <v>1185</v>
      </c>
      <c r="U243">
        <v>7.62</v>
      </c>
      <c r="V243">
        <v>0.3</v>
      </c>
      <c r="W243">
        <v>3</v>
      </c>
      <c r="X243">
        <v>207</v>
      </c>
      <c r="Y243">
        <v>169</v>
      </c>
      <c r="Z243">
        <v>-0.2</v>
      </c>
      <c r="AA243">
        <v>0.2</v>
      </c>
      <c r="AB243">
        <v>1</v>
      </c>
      <c r="AC243">
        <v>1</v>
      </c>
      <c r="AD243">
        <v>65</v>
      </c>
      <c r="AE243">
        <v>2</v>
      </c>
      <c r="AF243">
        <v>150</v>
      </c>
      <c r="AG243">
        <v>-0.5</v>
      </c>
      <c r="AH243">
        <v>16</v>
      </c>
      <c r="AI243">
        <v>6</v>
      </c>
      <c r="AJ243">
        <v>0.1</v>
      </c>
      <c r="AK243">
        <v>10</v>
      </c>
    </row>
    <row r="244" spans="1:37" x14ac:dyDescent="0.3">
      <c r="A244" t="s">
        <v>1008</v>
      </c>
      <c r="B244" t="s">
        <v>1009</v>
      </c>
      <c r="C244" s="1" t="str">
        <f t="shared" si="20"/>
        <v>12:0025</v>
      </c>
      <c r="D244" s="1" t="str">
        <f t="shared" si="21"/>
        <v>12:0036</v>
      </c>
      <c r="E244" t="s">
        <v>1010</v>
      </c>
      <c r="F244" t="s">
        <v>1011</v>
      </c>
      <c r="H244">
        <v>49.204193699999998</v>
      </c>
      <c r="I244">
        <v>-124.6045036</v>
      </c>
      <c r="J244" s="1" t="str">
        <f t="shared" si="18"/>
        <v>NGR bulk stream sediment</v>
      </c>
      <c r="K244" s="1" t="str">
        <f t="shared" si="19"/>
        <v>&lt;177 micron (NGR)</v>
      </c>
      <c r="L244">
        <v>5</v>
      </c>
      <c r="M244" t="s">
        <v>61</v>
      </c>
      <c r="N244">
        <v>79</v>
      </c>
      <c r="O244">
        <v>93</v>
      </c>
      <c r="P244">
        <v>173</v>
      </c>
      <c r="Q244">
        <v>-2</v>
      </c>
      <c r="R244">
        <v>61</v>
      </c>
      <c r="S244">
        <v>32</v>
      </c>
      <c r="T244">
        <v>1100</v>
      </c>
      <c r="U244">
        <v>7.28</v>
      </c>
      <c r="V244">
        <v>0.2</v>
      </c>
      <c r="W244">
        <v>3</v>
      </c>
      <c r="X244">
        <v>201</v>
      </c>
      <c r="Y244">
        <v>248</v>
      </c>
      <c r="Z244">
        <v>-0.2</v>
      </c>
      <c r="AA244">
        <v>0.2</v>
      </c>
      <c r="AB244">
        <v>1</v>
      </c>
      <c r="AC244">
        <v>2</v>
      </c>
      <c r="AD244">
        <v>61</v>
      </c>
      <c r="AE244">
        <v>1</v>
      </c>
      <c r="AF244">
        <v>110</v>
      </c>
      <c r="AG244">
        <v>-0.5</v>
      </c>
      <c r="AH244">
        <v>13.8</v>
      </c>
      <c r="AI244">
        <v>8</v>
      </c>
      <c r="AJ244">
        <v>0.1</v>
      </c>
      <c r="AK244">
        <v>10</v>
      </c>
    </row>
    <row r="245" spans="1:37" x14ac:dyDescent="0.3">
      <c r="A245" t="s">
        <v>1012</v>
      </c>
      <c r="B245" t="s">
        <v>1013</v>
      </c>
      <c r="C245" s="1" t="str">
        <f t="shared" si="20"/>
        <v>12:0025</v>
      </c>
      <c r="D245" s="1" t="str">
        <f t="shared" si="21"/>
        <v>12:0036</v>
      </c>
      <c r="E245" t="s">
        <v>1014</v>
      </c>
      <c r="F245" t="s">
        <v>1015</v>
      </c>
      <c r="H245">
        <v>49.184700399999997</v>
      </c>
      <c r="I245">
        <v>-124.5862509</v>
      </c>
      <c r="J245" s="1" t="str">
        <f t="shared" si="18"/>
        <v>NGR bulk stream sediment</v>
      </c>
      <c r="K245" s="1" t="str">
        <f t="shared" si="19"/>
        <v>&lt;177 micron (NGR)</v>
      </c>
      <c r="L245">
        <v>5</v>
      </c>
      <c r="M245" t="s">
        <v>66</v>
      </c>
      <c r="N245">
        <v>80</v>
      </c>
      <c r="O245">
        <v>69</v>
      </c>
      <c r="P245">
        <v>76</v>
      </c>
      <c r="Q245">
        <v>3</v>
      </c>
      <c r="R245">
        <v>44</v>
      </c>
      <c r="S245">
        <v>25</v>
      </c>
      <c r="T245">
        <v>997</v>
      </c>
      <c r="U245">
        <v>5.34</v>
      </c>
      <c r="V245">
        <v>0.2</v>
      </c>
      <c r="W245">
        <v>2</v>
      </c>
      <c r="X245">
        <v>99</v>
      </c>
      <c r="Y245">
        <v>141</v>
      </c>
      <c r="Z245">
        <v>-0.2</v>
      </c>
      <c r="AA245">
        <v>2.2000000000000002</v>
      </c>
      <c r="AB245">
        <v>1</v>
      </c>
      <c r="AC245">
        <v>9</v>
      </c>
      <c r="AD245">
        <v>375</v>
      </c>
      <c r="AE245">
        <v>1</v>
      </c>
      <c r="AF245">
        <v>250</v>
      </c>
      <c r="AG245">
        <v>0.7</v>
      </c>
      <c r="AH245">
        <v>9.6</v>
      </c>
      <c r="AI245">
        <v>10</v>
      </c>
      <c r="AJ245">
        <v>0.1</v>
      </c>
      <c r="AK245">
        <v>10</v>
      </c>
    </row>
    <row r="246" spans="1:37" x14ac:dyDescent="0.3">
      <c r="A246" t="s">
        <v>1016</v>
      </c>
      <c r="B246" t="s">
        <v>1017</v>
      </c>
      <c r="C246" s="1" t="str">
        <f t="shared" si="20"/>
        <v>12:0025</v>
      </c>
      <c r="D246" s="1" t="str">
        <f t="shared" si="21"/>
        <v>12:0036</v>
      </c>
      <c r="E246" t="s">
        <v>1018</v>
      </c>
      <c r="F246" t="s">
        <v>1019</v>
      </c>
      <c r="H246">
        <v>49.205969899999999</v>
      </c>
      <c r="I246">
        <v>-124.6305244</v>
      </c>
      <c r="J246" s="1" t="str">
        <f t="shared" si="18"/>
        <v>NGR bulk stream sediment</v>
      </c>
      <c r="K246" s="1" t="str">
        <f t="shared" si="19"/>
        <v>&lt;177 micron (NGR)</v>
      </c>
      <c r="L246">
        <v>5</v>
      </c>
      <c r="M246" t="s">
        <v>71</v>
      </c>
      <c r="N246">
        <v>81</v>
      </c>
      <c r="O246">
        <v>53</v>
      </c>
      <c r="P246">
        <v>62</v>
      </c>
      <c r="Q246">
        <v>-2</v>
      </c>
      <c r="R246">
        <v>44</v>
      </c>
      <c r="S246">
        <v>21</v>
      </c>
      <c r="T246">
        <v>604</v>
      </c>
      <c r="U246">
        <v>4.51</v>
      </c>
      <c r="V246">
        <v>0.2</v>
      </c>
      <c r="W246">
        <v>2</v>
      </c>
      <c r="X246">
        <v>95</v>
      </c>
      <c r="Y246">
        <v>254</v>
      </c>
      <c r="Z246">
        <v>-0.2</v>
      </c>
      <c r="AA246">
        <v>1.5</v>
      </c>
      <c r="AB246">
        <v>1</v>
      </c>
      <c r="AC246">
        <v>3</v>
      </c>
      <c r="AD246">
        <v>205</v>
      </c>
      <c r="AE246">
        <v>1</v>
      </c>
      <c r="AF246">
        <v>150</v>
      </c>
      <c r="AG246">
        <v>0.8</v>
      </c>
      <c r="AH246">
        <v>7.1</v>
      </c>
      <c r="AI246">
        <v>3</v>
      </c>
      <c r="AJ246">
        <v>0.1</v>
      </c>
      <c r="AK246">
        <v>10</v>
      </c>
    </row>
    <row r="247" spans="1:37" x14ac:dyDescent="0.3">
      <c r="A247" t="s">
        <v>1020</v>
      </c>
      <c r="B247" t="s">
        <v>1021</v>
      </c>
      <c r="C247" s="1" t="str">
        <f t="shared" si="20"/>
        <v>12:0025</v>
      </c>
      <c r="D247" s="1" t="str">
        <f t="shared" si="21"/>
        <v>12:0036</v>
      </c>
      <c r="E247" t="s">
        <v>1022</v>
      </c>
      <c r="F247" t="s">
        <v>1023</v>
      </c>
      <c r="H247">
        <v>49.216310800000002</v>
      </c>
      <c r="I247">
        <v>-124.6542243</v>
      </c>
      <c r="J247" s="1" t="str">
        <f t="shared" si="18"/>
        <v>NGR bulk stream sediment</v>
      </c>
      <c r="K247" s="1" t="str">
        <f t="shared" si="19"/>
        <v>&lt;177 micron (NGR)</v>
      </c>
      <c r="L247">
        <v>5</v>
      </c>
      <c r="M247" t="s">
        <v>76</v>
      </c>
      <c r="N247">
        <v>82</v>
      </c>
      <c r="O247">
        <v>56</v>
      </c>
      <c r="P247">
        <v>79</v>
      </c>
      <c r="Q247">
        <v>3</v>
      </c>
      <c r="R247">
        <v>61</v>
      </c>
      <c r="S247">
        <v>23</v>
      </c>
      <c r="T247">
        <v>613</v>
      </c>
      <c r="U247">
        <v>4.34</v>
      </c>
      <c r="V247">
        <v>0.3</v>
      </c>
      <c r="W247">
        <v>3</v>
      </c>
      <c r="X247">
        <v>98</v>
      </c>
      <c r="Y247">
        <v>322</v>
      </c>
      <c r="Z247">
        <v>-0.2</v>
      </c>
      <c r="AA247">
        <v>1.9</v>
      </c>
      <c r="AB247">
        <v>1</v>
      </c>
      <c r="AC247">
        <v>25</v>
      </c>
      <c r="AD247">
        <v>88</v>
      </c>
      <c r="AE247">
        <v>1</v>
      </c>
      <c r="AF247">
        <v>220</v>
      </c>
      <c r="AG247">
        <v>1.1000000000000001</v>
      </c>
      <c r="AH247">
        <v>7.6</v>
      </c>
      <c r="AI247">
        <v>700</v>
      </c>
      <c r="AJ247">
        <v>0.1</v>
      </c>
      <c r="AK247">
        <v>10</v>
      </c>
    </row>
    <row r="248" spans="1:37" x14ac:dyDescent="0.3">
      <c r="A248" t="s">
        <v>1024</v>
      </c>
      <c r="B248" t="s">
        <v>1025</v>
      </c>
      <c r="C248" s="1" t="str">
        <f t="shared" si="20"/>
        <v>12:0025</v>
      </c>
      <c r="D248" s="1" t="str">
        <f t="shared" si="21"/>
        <v>12:0036</v>
      </c>
      <c r="E248" t="s">
        <v>1026</v>
      </c>
      <c r="F248" t="s">
        <v>1027</v>
      </c>
      <c r="H248">
        <v>49.484204900000002</v>
      </c>
      <c r="I248">
        <v>-125.0275857</v>
      </c>
      <c r="J248" s="1" t="str">
        <f t="shared" si="18"/>
        <v>NGR bulk stream sediment</v>
      </c>
      <c r="K248" s="1" t="str">
        <f t="shared" si="19"/>
        <v>&lt;177 micron (NGR)</v>
      </c>
      <c r="L248">
        <v>5</v>
      </c>
      <c r="M248" t="s">
        <v>81</v>
      </c>
      <c r="N248">
        <v>83</v>
      </c>
      <c r="O248">
        <v>111</v>
      </c>
      <c r="P248">
        <v>162</v>
      </c>
      <c r="Q248">
        <v>6</v>
      </c>
      <c r="R248">
        <v>58</v>
      </c>
      <c r="S248">
        <v>30</v>
      </c>
      <c r="T248">
        <v>1225</v>
      </c>
      <c r="U248">
        <v>7.32</v>
      </c>
      <c r="V248">
        <v>0.2</v>
      </c>
      <c r="W248">
        <v>3</v>
      </c>
      <c r="X248">
        <v>194</v>
      </c>
      <c r="Y248">
        <v>181</v>
      </c>
      <c r="Z248">
        <v>-0.2</v>
      </c>
      <c r="AA248">
        <v>3.3</v>
      </c>
      <c r="AB248">
        <v>1</v>
      </c>
      <c r="AC248">
        <v>81</v>
      </c>
      <c r="AD248">
        <v>200</v>
      </c>
      <c r="AE248">
        <v>1</v>
      </c>
      <c r="AF248">
        <v>100</v>
      </c>
      <c r="AG248">
        <v>-0.5</v>
      </c>
      <c r="AH248">
        <v>16.899999999999999</v>
      </c>
      <c r="AI248">
        <v>5</v>
      </c>
      <c r="AJ248">
        <v>0.1</v>
      </c>
      <c r="AK248">
        <v>10</v>
      </c>
    </row>
    <row r="249" spans="1:37" x14ac:dyDescent="0.3">
      <c r="A249" t="s">
        <v>1028</v>
      </c>
      <c r="B249" t="s">
        <v>1029</v>
      </c>
      <c r="C249" s="1" t="str">
        <f t="shared" si="20"/>
        <v>12:0025</v>
      </c>
      <c r="D249" s="1" t="str">
        <f t="shared" si="21"/>
        <v>12:0036</v>
      </c>
      <c r="E249" t="s">
        <v>1030</v>
      </c>
      <c r="F249" t="s">
        <v>1031</v>
      </c>
      <c r="H249">
        <v>49.486359999999998</v>
      </c>
      <c r="I249">
        <v>-125.03038119999999</v>
      </c>
      <c r="J249" s="1" t="str">
        <f t="shared" si="18"/>
        <v>NGR bulk stream sediment</v>
      </c>
      <c r="K249" s="1" t="str">
        <f t="shared" si="19"/>
        <v>&lt;177 micron (NGR)</v>
      </c>
      <c r="L249">
        <v>5</v>
      </c>
      <c r="M249" t="s">
        <v>86</v>
      </c>
      <c r="N249">
        <v>84</v>
      </c>
      <c r="O249">
        <v>108</v>
      </c>
      <c r="P249">
        <v>157</v>
      </c>
      <c r="Q249">
        <v>10</v>
      </c>
      <c r="R249">
        <v>50</v>
      </c>
      <c r="S249">
        <v>25</v>
      </c>
      <c r="T249">
        <v>3200</v>
      </c>
      <c r="U249">
        <v>6.68</v>
      </c>
      <c r="V249">
        <v>0.2</v>
      </c>
      <c r="W249">
        <v>3</v>
      </c>
      <c r="X249">
        <v>136</v>
      </c>
      <c r="Y249">
        <v>140</v>
      </c>
      <c r="Z249">
        <v>-0.2</v>
      </c>
      <c r="AA249">
        <v>2.6</v>
      </c>
      <c r="AB249">
        <v>1</v>
      </c>
      <c r="AC249">
        <v>45</v>
      </c>
      <c r="AD249">
        <v>270</v>
      </c>
      <c r="AE249">
        <v>5</v>
      </c>
      <c r="AF249">
        <v>120</v>
      </c>
      <c r="AG249">
        <v>-0.5</v>
      </c>
      <c r="AH249">
        <v>38.200000000000003</v>
      </c>
      <c r="AI249">
        <v>1</v>
      </c>
      <c r="AJ249">
        <v>0.1</v>
      </c>
      <c r="AK249">
        <v>10</v>
      </c>
    </row>
    <row r="250" spans="1:37" x14ac:dyDescent="0.3">
      <c r="A250" t="s">
        <v>1032</v>
      </c>
      <c r="B250" t="s">
        <v>1033</v>
      </c>
      <c r="C250" s="1" t="str">
        <f t="shared" si="20"/>
        <v>12:0025</v>
      </c>
      <c r="D250" s="1" t="str">
        <f t="shared" si="21"/>
        <v>12:0036</v>
      </c>
      <c r="E250" t="s">
        <v>1034</v>
      </c>
      <c r="F250" t="s">
        <v>1035</v>
      </c>
      <c r="H250">
        <v>49.470585</v>
      </c>
      <c r="I250">
        <v>-125.0393383</v>
      </c>
      <c r="J250" s="1" t="str">
        <f t="shared" si="18"/>
        <v>NGR bulk stream sediment</v>
      </c>
      <c r="K250" s="1" t="str">
        <f t="shared" si="19"/>
        <v>&lt;177 micron (NGR)</v>
      </c>
      <c r="L250">
        <v>5</v>
      </c>
      <c r="M250" t="s">
        <v>91</v>
      </c>
      <c r="N250">
        <v>85</v>
      </c>
      <c r="O250">
        <v>95</v>
      </c>
      <c r="P250">
        <v>178</v>
      </c>
      <c r="Q250">
        <v>2</v>
      </c>
      <c r="R250">
        <v>63</v>
      </c>
      <c r="S250">
        <v>30</v>
      </c>
      <c r="T250">
        <v>1140</v>
      </c>
      <c r="U250">
        <v>7.35</v>
      </c>
      <c r="V250">
        <v>-0.2</v>
      </c>
      <c r="W250">
        <v>1</v>
      </c>
      <c r="X250">
        <v>217</v>
      </c>
      <c r="Y250">
        <v>248</v>
      </c>
      <c r="Z250">
        <v>-0.2</v>
      </c>
      <c r="AA250">
        <v>0.3</v>
      </c>
      <c r="AB250">
        <v>1</v>
      </c>
      <c r="AC250">
        <v>3</v>
      </c>
      <c r="AD250">
        <v>105</v>
      </c>
      <c r="AE250">
        <v>1</v>
      </c>
      <c r="AF250">
        <v>80</v>
      </c>
      <c r="AG250">
        <v>-0.5</v>
      </c>
      <c r="AH250">
        <v>16.399999999999999</v>
      </c>
      <c r="AI250">
        <v>14</v>
      </c>
      <c r="AJ250">
        <v>0.1</v>
      </c>
      <c r="AK250">
        <v>10</v>
      </c>
    </row>
    <row r="251" spans="1:37" x14ac:dyDescent="0.3">
      <c r="A251" t="s">
        <v>1036</v>
      </c>
      <c r="B251" t="s">
        <v>1037</v>
      </c>
      <c r="C251" s="1" t="str">
        <f t="shared" si="20"/>
        <v>12:0025</v>
      </c>
      <c r="D251" s="1" t="str">
        <f t="shared" si="21"/>
        <v>12:0036</v>
      </c>
      <c r="E251" t="s">
        <v>1038</v>
      </c>
      <c r="F251" t="s">
        <v>1039</v>
      </c>
      <c r="H251">
        <v>49.466769499999998</v>
      </c>
      <c r="I251">
        <v>-125.0363365</v>
      </c>
      <c r="J251" s="1" t="str">
        <f t="shared" si="18"/>
        <v>NGR bulk stream sediment</v>
      </c>
      <c r="K251" s="1" t="str">
        <f t="shared" si="19"/>
        <v>&lt;177 micron (NGR)</v>
      </c>
      <c r="L251">
        <v>5</v>
      </c>
      <c r="M251" t="s">
        <v>96</v>
      </c>
      <c r="N251">
        <v>86</v>
      </c>
      <c r="O251">
        <v>90</v>
      </c>
      <c r="P251">
        <v>163</v>
      </c>
      <c r="Q251">
        <v>2</v>
      </c>
      <c r="R251">
        <v>52</v>
      </c>
      <c r="S251">
        <v>28</v>
      </c>
      <c r="T251">
        <v>983</v>
      </c>
      <c r="U251">
        <v>6.28</v>
      </c>
      <c r="V251">
        <v>-0.2</v>
      </c>
      <c r="W251">
        <v>3</v>
      </c>
      <c r="X251">
        <v>203</v>
      </c>
      <c r="Y251">
        <v>203</v>
      </c>
      <c r="Z251">
        <v>-0.2</v>
      </c>
      <c r="AA251">
        <v>0.3</v>
      </c>
      <c r="AB251">
        <v>1</v>
      </c>
      <c r="AC251">
        <v>5</v>
      </c>
      <c r="AD251">
        <v>73</v>
      </c>
      <c r="AE251">
        <v>2</v>
      </c>
      <c r="AF251">
        <v>110</v>
      </c>
      <c r="AG251">
        <v>-0.5</v>
      </c>
      <c r="AH251">
        <v>14.6</v>
      </c>
      <c r="AI251">
        <v>6</v>
      </c>
      <c r="AJ251">
        <v>0.1</v>
      </c>
      <c r="AK251">
        <v>10</v>
      </c>
    </row>
    <row r="252" spans="1:37" x14ac:dyDescent="0.3">
      <c r="A252" t="s">
        <v>1040</v>
      </c>
      <c r="B252" t="s">
        <v>1041</v>
      </c>
      <c r="C252" s="1" t="str">
        <f t="shared" si="20"/>
        <v>12:0025</v>
      </c>
      <c r="D252" s="1" t="str">
        <f t="shared" si="21"/>
        <v>12:0036</v>
      </c>
      <c r="E252" t="s">
        <v>1042</v>
      </c>
      <c r="F252" t="s">
        <v>1043</v>
      </c>
      <c r="H252">
        <v>49.441800899999997</v>
      </c>
      <c r="I252">
        <v>-125.0416639</v>
      </c>
      <c r="J252" s="1" t="str">
        <f t="shared" si="18"/>
        <v>NGR bulk stream sediment</v>
      </c>
      <c r="K252" s="1" t="str">
        <f t="shared" si="19"/>
        <v>&lt;177 micron (NGR)</v>
      </c>
      <c r="L252">
        <v>5</v>
      </c>
      <c r="M252" t="s">
        <v>101</v>
      </c>
      <c r="N252">
        <v>87</v>
      </c>
      <c r="O252">
        <v>60</v>
      </c>
      <c r="P252">
        <v>72</v>
      </c>
      <c r="Q252">
        <v>-2</v>
      </c>
      <c r="R252">
        <v>34</v>
      </c>
      <c r="S252">
        <v>19</v>
      </c>
      <c r="T252">
        <v>944</v>
      </c>
      <c r="U252">
        <v>4.3499999999999996</v>
      </c>
      <c r="V252">
        <v>0.2</v>
      </c>
      <c r="W252">
        <v>2</v>
      </c>
      <c r="X252">
        <v>122</v>
      </c>
      <c r="Y252">
        <v>174</v>
      </c>
      <c r="Z252">
        <v>-0.2</v>
      </c>
      <c r="AA252">
        <v>0.8</v>
      </c>
      <c r="AB252">
        <v>1</v>
      </c>
      <c r="AC252">
        <v>6</v>
      </c>
      <c r="AD252">
        <v>96</v>
      </c>
      <c r="AE252">
        <v>1</v>
      </c>
      <c r="AF252">
        <v>120</v>
      </c>
      <c r="AG252">
        <v>0.5</v>
      </c>
      <c r="AH252">
        <v>8.5</v>
      </c>
      <c r="AI252">
        <v>4</v>
      </c>
      <c r="AJ252">
        <v>0.1</v>
      </c>
      <c r="AK252">
        <v>10</v>
      </c>
    </row>
    <row r="253" spans="1:37" x14ac:dyDescent="0.3">
      <c r="A253" t="s">
        <v>1044</v>
      </c>
      <c r="B253" t="s">
        <v>1045</v>
      </c>
      <c r="C253" s="1" t="str">
        <f t="shared" si="20"/>
        <v>12:0025</v>
      </c>
      <c r="D253" s="1" t="str">
        <f t="shared" si="21"/>
        <v>12:0036</v>
      </c>
      <c r="E253" t="s">
        <v>1046</v>
      </c>
      <c r="F253" t="s">
        <v>1047</v>
      </c>
      <c r="H253">
        <v>49.391900300000003</v>
      </c>
      <c r="I253">
        <v>-125.08492750000001</v>
      </c>
      <c r="J253" s="1" t="str">
        <f t="shared" si="18"/>
        <v>NGR bulk stream sediment</v>
      </c>
      <c r="K253" s="1" t="str">
        <f t="shared" si="19"/>
        <v>&lt;177 micron (NGR)</v>
      </c>
      <c r="L253">
        <v>5</v>
      </c>
      <c r="M253" t="s">
        <v>106</v>
      </c>
      <c r="N253">
        <v>88</v>
      </c>
      <c r="O253">
        <v>44</v>
      </c>
      <c r="P253">
        <v>66</v>
      </c>
      <c r="Q253">
        <v>2</v>
      </c>
      <c r="R253">
        <v>23</v>
      </c>
      <c r="S253">
        <v>13</v>
      </c>
      <c r="T253">
        <v>838</v>
      </c>
      <c r="U253">
        <v>3.88</v>
      </c>
      <c r="V253">
        <v>0.2</v>
      </c>
      <c r="W253">
        <v>4</v>
      </c>
      <c r="X253">
        <v>97</v>
      </c>
      <c r="Y253">
        <v>118</v>
      </c>
      <c r="Z253">
        <v>-0.2</v>
      </c>
      <c r="AA253">
        <v>0.3</v>
      </c>
      <c r="AB253">
        <v>1</v>
      </c>
      <c r="AC253">
        <v>3</v>
      </c>
      <c r="AD253">
        <v>95</v>
      </c>
      <c r="AE253">
        <v>1</v>
      </c>
      <c r="AF253">
        <v>140</v>
      </c>
      <c r="AG253">
        <v>1.1000000000000001</v>
      </c>
      <c r="AH253">
        <v>13.6</v>
      </c>
      <c r="AI253">
        <v>2</v>
      </c>
      <c r="AJ253">
        <v>0.1</v>
      </c>
      <c r="AK253">
        <v>10</v>
      </c>
    </row>
    <row r="254" spans="1:37" x14ac:dyDescent="0.3">
      <c r="A254" t="s">
        <v>1048</v>
      </c>
      <c r="B254" t="s">
        <v>1049</v>
      </c>
      <c r="C254" s="1" t="str">
        <f t="shared" si="20"/>
        <v>12:0025</v>
      </c>
      <c r="D254" s="1" t="str">
        <f t="shared" si="21"/>
        <v>12:0036</v>
      </c>
      <c r="E254" t="s">
        <v>1050</v>
      </c>
      <c r="F254" t="s">
        <v>1051</v>
      </c>
      <c r="H254">
        <v>49.393731799999998</v>
      </c>
      <c r="I254">
        <v>-125.09806949999999</v>
      </c>
      <c r="J254" s="1" t="str">
        <f t="shared" si="18"/>
        <v>NGR bulk stream sediment</v>
      </c>
      <c r="K254" s="1" t="str">
        <f t="shared" si="19"/>
        <v>&lt;177 micron (NGR)</v>
      </c>
      <c r="L254">
        <v>5</v>
      </c>
      <c r="M254" t="s">
        <v>111</v>
      </c>
      <c r="N254">
        <v>89</v>
      </c>
      <c r="O254">
        <v>47</v>
      </c>
      <c r="P254">
        <v>110</v>
      </c>
      <c r="Q254">
        <v>-2</v>
      </c>
      <c r="R254">
        <v>32</v>
      </c>
      <c r="S254">
        <v>16</v>
      </c>
      <c r="T254">
        <v>480</v>
      </c>
      <c r="U254">
        <v>3.95</v>
      </c>
      <c r="V254">
        <v>-0.2</v>
      </c>
      <c r="W254">
        <v>1</v>
      </c>
      <c r="X254">
        <v>119</v>
      </c>
      <c r="Y254">
        <v>181</v>
      </c>
      <c r="Z254">
        <v>-0.2</v>
      </c>
      <c r="AA254">
        <v>0.3</v>
      </c>
      <c r="AB254">
        <v>1</v>
      </c>
      <c r="AC254">
        <v>2</v>
      </c>
      <c r="AD254">
        <v>60</v>
      </c>
      <c r="AE254">
        <v>1</v>
      </c>
      <c r="AF254">
        <v>100</v>
      </c>
      <c r="AG254">
        <v>-0.5</v>
      </c>
      <c r="AH254">
        <v>8.4</v>
      </c>
      <c r="AI254">
        <v>4</v>
      </c>
      <c r="AJ254">
        <v>0.1</v>
      </c>
      <c r="AK254">
        <v>10</v>
      </c>
    </row>
    <row r="255" spans="1:37" x14ac:dyDescent="0.3">
      <c r="A255" t="s">
        <v>1052</v>
      </c>
      <c r="B255" t="s">
        <v>1053</v>
      </c>
      <c r="C255" s="1" t="str">
        <f t="shared" si="20"/>
        <v>12:0025</v>
      </c>
      <c r="D255" s="1" t="str">
        <f t="shared" si="21"/>
        <v>12:0036</v>
      </c>
      <c r="E255" t="s">
        <v>1054</v>
      </c>
      <c r="F255" t="s">
        <v>1055</v>
      </c>
      <c r="H255">
        <v>49.407089900000003</v>
      </c>
      <c r="I255">
        <v>-125.1001268</v>
      </c>
      <c r="J255" s="1" t="str">
        <f t="shared" si="18"/>
        <v>NGR bulk stream sediment</v>
      </c>
      <c r="K255" s="1" t="str">
        <f t="shared" si="19"/>
        <v>&lt;177 micron (NGR)</v>
      </c>
      <c r="L255">
        <v>5</v>
      </c>
      <c r="M255" t="s">
        <v>125</v>
      </c>
      <c r="N255">
        <v>90</v>
      </c>
      <c r="O255">
        <v>63</v>
      </c>
      <c r="P255">
        <v>135</v>
      </c>
      <c r="Q255">
        <v>6</v>
      </c>
      <c r="R255">
        <v>35</v>
      </c>
      <c r="S255">
        <v>17</v>
      </c>
      <c r="T255">
        <v>1080</v>
      </c>
      <c r="U255">
        <v>4.3600000000000003</v>
      </c>
      <c r="V255">
        <v>0.2</v>
      </c>
      <c r="W255">
        <v>2</v>
      </c>
      <c r="X255">
        <v>132</v>
      </c>
      <c r="Y255">
        <v>209</v>
      </c>
      <c r="Z255">
        <v>-0.2</v>
      </c>
      <c r="AA255">
        <v>0.4</v>
      </c>
      <c r="AB255">
        <v>1</v>
      </c>
      <c r="AC255">
        <v>2</v>
      </c>
      <c r="AD255">
        <v>110</v>
      </c>
      <c r="AE255">
        <v>2</v>
      </c>
      <c r="AF255">
        <v>90</v>
      </c>
      <c r="AG255">
        <v>-0.5</v>
      </c>
      <c r="AH255">
        <v>18.600000000000001</v>
      </c>
      <c r="AI255">
        <v>16</v>
      </c>
      <c r="AJ255">
        <v>0.1</v>
      </c>
      <c r="AK255">
        <v>10</v>
      </c>
    </row>
    <row r="256" spans="1:37" x14ac:dyDescent="0.3">
      <c r="A256" t="s">
        <v>1056</v>
      </c>
      <c r="B256" t="s">
        <v>1057</v>
      </c>
      <c r="C256" s="1" t="str">
        <f t="shared" si="20"/>
        <v>12:0025</v>
      </c>
      <c r="D256" s="1" t="str">
        <f t="shared" si="21"/>
        <v>12:0036</v>
      </c>
      <c r="E256" t="s">
        <v>1058</v>
      </c>
      <c r="F256" t="s">
        <v>1059</v>
      </c>
      <c r="H256">
        <v>49.1511195</v>
      </c>
      <c r="I256">
        <v>-124.61211299999999</v>
      </c>
      <c r="J256" s="1" t="str">
        <f t="shared" si="18"/>
        <v>NGR bulk stream sediment</v>
      </c>
      <c r="K256" s="1" t="str">
        <f t="shared" si="19"/>
        <v>&lt;177 micron (NGR)</v>
      </c>
      <c r="L256">
        <v>6</v>
      </c>
      <c r="M256" t="s">
        <v>41</v>
      </c>
      <c r="N256">
        <v>91</v>
      </c>
      <c r="O256">
        <v>71</v>
      </c>
      <c r="P256">
        <v>78</v>
      </c>
      <c r="Q256">
        <v>4</v>
      </c>
      <c r="R256">
        <v>75</v>
      </c>
      <c r="S256">
        <v>25</v>
      </c>
      <c r="T256">
        <v>1025</v>
      </c>
      <c r="U256">
        <v>4.68</v>
      </c>
      <c r="V256">
        <v>0.2</v>
      </c>
      <c r="W256">
        <v>2</v>
      </c>
      <c r="X256">
        <v>95</v>
      </c>
      <c r="Y256">
        <v>326</v>
      </c>
      <c r="Z256">
        <v>-0.2</v>
      </c>
      <c r="AA256">
        <v>0.9</v>
      </c>
      <c r="AB256">
        <v>1</v>
      </c>
      <c r="AC256">
        <v>6</v>
      </c>
      <c r="AD256">
        <v>155</v>
      </c>
      <c r="AE256">
        <v>2</v>
      </c>
      <c r="AF256">
        <v>130</v>
      </c>
      <c r="AG256">
        <v>0.5</v>
      </c>
      <c r="AH256">
        <v>10.6</v>
      </c>
      <c r="AI256">
        <v>10</v>
      </c>
      <c r="AJ256">
        <v>0.1</v>
      </c>
      <c r="AK256">
        <v>10</v>
      </c>
    </row>
    <row r="257" spans="1:37" x14ac:dyDescent="0.3">
      <c r="A257" t="s">
        <v>1060</v>
      </c>
      <c r="B257" t="s">
        <v>1061</v>
      </c>
      <c r="C257" s="1" t="str">
        <f t="shared" si="20"/>
        <v>12:0025</v>
      </c>
      <c r="D257" s="1" t="str">
        <f t="shared" si="21"/>
        <v>12:0036</v>
      </c>
      <c r="E257" t="s">
        <v>1062</v>
      </c>
      <c r="F257" t="s">
        <v>1063</v>
      </c>
      <c r="H257">
        <v>49.149235500000003</v>
      </c>
      <c r="I257">
        <v>-124.61238090000001</v>
      </c>
      <c r="J257" s="1" t="str">
        <f t="shared" si="18"/>
        <v>NGR bulk stream sediment</v>
      </c>
      <c r="K257" s="1" t="str">
        <f t="shared" si="19"/>
        <v>&lt;177 micron (NGR)</v>
      </c>
      <c r="L257">
        <v>6</v>
      </c>
      <c r="M257" t="s">
        <v>46</v>
      </c>
      <c r="N257">
        <v>92</v>
      </c>
      <c r="O257">
        <v>144</v>
      </c>
      <c r="P257">
        <v>260</v>
      </c>
      <c r="Q257">
        <v>28</v>
      </c>
      <c r="R257">
        <v>37</v>
      </c>
      <c r="S257">
        <v>27</v>
      </c>
      <c r="T257">
        <v>763</v>
      </c>
      <c r="U257">
        <v>5</v>
      </c>
      <c r="V257">
        <v>0.8</v>
      </c>
      <c r="W257">
        <v>3</v>
      </c>
      <c r="X257">
        <v>142</v>
      </c>
      <c r="Y257">
        <v>198</v>
      </c>
      <c r="Z257">
        <v>0.6</v>
      </c>
      <c r="AA257">
        <v>1.4</v>
      </c>
      <c r="AB257">
        <v>1</v>
      </c>
      <c r="AC257">
        <v>56</v>
      </c>
      <c r="AD257">
        <v>82</v>
      </c>
      <c r="AE257">
        <v>7</v>
      </c>
      <c r="AF257">
        <v>160</v>
      </c>
      <c r="AG257">
        <v>0.5</v>
      </c>
      <c r="AH257">
        <v>11.1</v>
      </c>
      <c r="AI257">
        <v>65</v>
      </c>
      <c r="AJ257">
        <v>0.4</v>
      </c>
      <c r="AK257">
        <v>10</v>
      </c>
    </row>
    <row r="258" spans="1:37" x14ac:dyDescent="0.3">
      <c r="A258" t="s">
        <v>1064</v>
      </c>
      <c r="B258" t="s">
        <v>1065</v>
      </c>
      <c r="C258" s="1" t="str">
        <f t="shared" si="20"/>
        <v>12:0025</v>
      </c>
      <c r="D258" s="1" t="str">
        <f t="shared" si="21"/>
        <v>12:0036</v>
      </c>
      <c r="E258" t="s">
        <v>1066</v>
      </c>
      <c r="F258" t="s">
        <v>1067</v>
      </c>
      <c r="H258">
        <v>49.149541200000002</v>
      </c>
      <c r="I258">
        <v>-124.62137370000001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6</v>
      </c>
      <c r="M258" t="s">
        <v>51</v>
      </c>
      <c r="N258">
        <v>93</v>
      </c>
      <c r="O258">
        <v>88</v>
      </c>
      <c r="P258">
        <v>59</v>
      </c>
      <c r="Q258">
        <v>10</v>
      </c>
      <c r="R258">
        <v>105</v>
      </c>
      <c r="S258">
        <v>25</v>
      </c>
      <c r="T258">
        <v>645</v>
      </c>
      <c r="U258">
        <v>4.42</v>
      </c>
      <c r="V258">
        <v>0.6</v>
      </c>
      <c r="W258">
        <v>2</v>
      </c>
      <c r="X258">
        <v>91</v>
      </c>
      <c r="Y258">
        <v>488</v>
      </c>
      <c r="Z258">
        <v>0.2</v>
      </c>
      <c r="AA258">
        <v>0.8</v>
      </c>
      <c r="AB258">
        <v>1</v>
      </c>
      <c r="AC258">
        <v>22</v>
      </c>
      <c r="AD258">
        <v>57</v>
      </c>
      <c r="AE258">
        <v>3</v>
      </c>
      <c r="AF258">
        <v>180</v>
      </c>
      <c r="AG258">
        <v>1</v>
      </c>
      <c r="AH258">
        <v>6.9</v>
      </c>
      <c r="AI258">
        <v>155</v>
      </c>
      <c r="AJ258">
        <v>0.3</v>
      </c>
      <c r="AK258">
        <v>10</v>
      </c>
    </row>
    <row r="259" spans="1:37" x14ac:dyDescent="0.3">
      <c r="A259" t="s">
        <v>1068</v>
      </c>
      <c r="B259" t="s">
        <v>1069</v>
      </c>
      <c r="C259" s="1" t="str">
        <f t="shared" si="20"/>
        <v>12:0025</v>
      </c>
      <c r="D259" s="1" t="str">
        <f t="shared" si="21"/>
        <v>12:0036</v>
      </c>
      <c r="E259" t="s">
        <v>1070</v>
      </c>
      <c r="F259" t="s">
        <v>1071</v>
      </c>
      <c r="H259">
        <v>49.160033300000002</v>
      </c>
      <c r="I259">
        <v>-124.6715652</v>
      </c>
      <c r="J259" s="1" t="str">
        <f t="shared" si="22"/>
        <v>NGR bulk stream sediment</v>
      </c>
      <c r="K259" s="1" t="str">
        <f t="shared" si="23"/>
        <v>&lt;177 micron (NGR)</v>
      </c>
      <c r="L259">
        <v>6</v>
      </c>
      <c r="M259" t="s">
        <v>116</v>
      </c>
      <c r="N259">
        <v>94</v>
      </c>
      <c r="O259">
        <v>88</v>
      </c>
      <c r="P259">
        <v>96</v>
      </c>
      <c r="Q259">
        <v>5</v>
      </c>
      <c r="R259">
        <v>55</v>
      </c>
      <c r="S259">
        <v>27</v>
      </c>
      <c r="T259">
        <v>1210</v>
      </c>
      <c r="U259">
        <v>4.95</v>
      </c>
      <c r="V259">
        <v>0.2</v>
      </c>
      <c r="W259">
        <v>3</v>
      </c>
      <c r="X259">
        <v>89</v>
      </c>
      <c r="Y259">
        <v>175</v>
      </c>
      <c r="Z259">
        <v>-0.2</v>
      </c>
      <c r="AA259">
        <v>2.6</v>
      </c>
      <c r="AB259">
        <v>1</v>
      </c>
      <c r="AC259">
        <v>48</v>
      </c>
      <c r="AD259">
        <v>175</v>
      </c>
      <c r="AE259">
        <v>2</v>
      </c>
      <c r="AF259">
        <v>180</v>
      </c>
      <c r="AG259">
        <v>1</v>
      </c>
      <c r="AH259">
        <v>12.4</v>
      </c>
      <c r="AI259">
        <v>37</v>
      </c>
      <c r="AJ259">
        <v>0.1</v>
      </c>
      <c r="AK259">
        <v>10</v>
      </c>
    </row>
    <row r="260" spans="1:37" x14ac:dyDescent="0.3">
      <c r="A260" t="s">
        <v>1072</v>
      </c>
      <c r="B260" t="s">
        <v>1073</v>
      </c>
      <c r="C260" s="1" t="str">
        <f t="shared" si="20"/>
        <v>12:0025</v>
      </c>
      <c r="D260" s="1" t="str">
        <f t="shared" si="21"/>
        <v>12:0036</v>
      </c>
      <c r="E260" t="s">
        <v>1070</v>
      </c>
      <c r="F260" t="s">
        <v>1074</v>
      </c>
      <c r="H260">
        <v>49.160033300000002</v>
      </c>
      <c r="I260">
        <v>-124.6715652</v>
      </c>
      <c r="J260" s="1" t="str">
        <f t="shared" si="22"/>
        <v>NGR bulk stream sediment</v>
      </c>
      <c r="K260" s="1" t="str">
        <f t="shared" si="23"/>
        <v>&lt;177 micron (NGR)</v>
      </c>
      <c r="L260">
        <v>6</v>
      </c>
      <c r="M260" t="s">
        <v>120</v>
      </c>
      <c r="N260">
        <v>95</v>
      </c>
      <c r="O260">
        <v>89</v>
      </c>
      <c r="P260">
        <v>95</v>
      </c>
      <c r="Q260">
        <v>4</v>
      </c>
      <c r="R260">
        <v>53</v>
      </c>
      <c r="S260">
        <v>26</v>
      </c>
      <c r="T260">
        <v>1040</v>
      </c>
      <c r="U260">
        <v>4.82</v>
      </c>
      <c r="V260">
        <v>0.3</v>
      </c>
      <c r="W260">
        <v>2</v>
      </c>
      <c r="X260">
        <v>87</v>
      </c>
      <c r="Y260">
        <v>190</v>
      </c>
      <c r="Z260">
        <v>-0.2</v>
      </c>
      <c r="AA260">
        <v>2.7</v>
      </c>
      <c r="AB260">
        <v>1</v>
      </c>
      <c r="AC260">
        <v>49</v>
      </c>
      <c r="AD260">
        <v>170</v>
      </c>
      <c r="AE260">
        <v>4</v>
      </c>
      <c r="AF260">
        <v>210</v>
      </c>
      <c r="AG260">
        <v>1.1000000000000001</v>
      </c>
      <c r="AH260">
        <v>10.3</v>
      </c>
      <c r="AI260">
        <v>45</v>
      </c>
      <c r="AJ260">
        <v>0.1</v>
      </c>
      <c r="AK260">
        <v>10</v>
      </c>
    </row>
    <row r="261" spans="1:37" x14ac:dyDescent="0.3">
      <c r="A261" t="s">
        <v>1075</v>
      </c>
      <c r="B261" t="s">
        <v>1076</v>
      </c>
      <c r="C261" s="1" t="str">
        <f t="shared" si="20"/>
        <v>12:0025</v>
      </c>
      <c r="D261" s="1" t="str">
        <f t="shared" si="21"/>
        <v>12:0036</v>
      </c>
      <c r="E261" t="s">
        <v>1077</v>
      </c>
      <c r="F261" t="s">
        <v>1078</v>
      </c>
      <c r="H261">
        <v>49.173937799999997</v>
      </c>
      <c r="I261">
        <v>-124.7625939</v>
      </c>
      <c r="J261" s="1" t="str">
        <f t="shared" si="22"/>
        <v>NGR bulk stream sediment</v>
      </c>
      <c r="K261" s="1" t="str">
        <f t="shared" si="23"/>
        <v>&lt;177 micron (NGR)</v>
      </c>
      <c r="L261">
        <v>6</v>
      </c>
      <c r="M261" t="s">
        <v>56</v>
      </c>
      <c r="N261">
        <v>96</v>
      </c>
      <c r="O261">
        <v>40</v>
      </c>
      <c r="P261">
        <v>20</v>
      </c>
      <c r="Q261">
        <v>3</v>
      </c>
      <c r="R261">
        <v>11</v>
      </c>
      <c r="S261">
        <v>7</v>
      </c>
      <c r="T261">
        <v>692</v>
      </c>
      <c r="U261">
        <v>2.38</v>
      </c>
      <c r="V261">
        <v>0.2</v>
      </c>
      <c r="W261">
        <v>2</v>
      </c>
      <c r="X261">
        <v>46</v>
      </c>
      <c r="Y261">
        <v>82</v>
      </c>
      <c r="Z261">
        <v>-0.2</v>
      </c>
      <c r="AA261">
        <v>0.3</v>
      </c>
      <c r="AB261">
        <v>1</v>
      </c>
      <c r="AC261">
        <v>3</v>
      </c>
      <c r="AD261">
        <v>110</v>
      </c>
      <c r="AE261">
        <v>1</v>
      </c>
      <c r="AF261">
        <v>110</v>
      </c>
      <c r="AG261">
        <v>4.0999999999999996</v>
      </c>
      <c r="AH261">
        <v>22.1</v>
      </c>
      <c r="AI261">
        <v>1205</v>
      </c>
      <c r="AJ261">
        <v>0.4</v>
      </c>
      <c r="AK261">
        <v>10</v>
      </c>
    </row>
    <row r="262" spans="1:37" x14ac:dyDescent="0.3">
      <c r="A262" t="s">
        <v>1079</v>
      </c>
      <c r="B262" t="s">
        <v>1080</v>
      </c>
      <c r="C262" s="1" t="str">
        <f t="shared" si="20"/>
        <v>12:0025</v>
      </c>
      <c r="D262" s="1" t="str">
        <f t="shared" si="21"/>
        <v>12:0036</v>
      </c>
      <c r="E262" t="s">
        <v>1081</v>
      </c>
      <c r="F262" t="s">
        <v>1082</v>
      </c>
      <c r="H262">
        <v>49.157669900000002</v>
      </c>
      <c r="I262">
        <v>-124.77154950000001</v>
      </c>
      <c r="J262" s="1" t="str">
        <f t="shared" si="22"/>
        <v>NGR bulk stream sediment</v>
      </c>
      <c r="K262" s="1" t="str">
        <f t="shared" si="23"/>
        <v>&lt;177 micron (NGR)</v>
      </c>
      <c r="L262">
        <v>6</v>
      </c>
      <c r="M262" t="s">
        <v>61</v>
      </c>
      <c r="N262">
        <v>97</v>
      </c>
      <c r="O262">
        <v>30</v>
      </c>
      <c r="P262">
        <v>35</v>
      </c>
      <c r="Q262">
        <v>7</v>
      </c>
      <c r="R262">
        <v>7</v>
      </c>
      <c r="S262">
        <v>7</v>
      </c>
      <c r="T262">
        <v>275</v>
      </c>
      <c r="U262">
        <v>2.64</v>
      </c>
      <c r="V262">
        <v>-0.2</v>
      </c>
      <c r="W262">
        <v>2</v>
      </c>
      <c r="X262">
        <v>76</v>
      </c>
      <c r="Y262">
        <v>74</v>
      </c>
      <c r="Z262">
        <v>-0.2</v>
      </c>
      <c r="AA262">
        <v>0.5</v>
      </c>
      <c r="AB262">
        <v>1</v>
      </c>
      <c r="AC262">
        <v>3</v>
      </c>
      <c r="AD262">
        <v>61</v>
      </c>
      <c r="AE262">
        <v>2</v>
      </c>
      <c r="AF262">
        <v>180</v>
      </c>
      <c r="AG262">
        <v>3.4</v>
      </c>
      <c r="AH262">
        <v>2.9</v>
      </c>
      <c r="AI262">
        <v>2</v>
      </c>
      <c r="AJ262">
        <v>0.1</v>
      </c>
      <c r="AK262">
        <v>10</v>
      </c>
    </row>
    <row r="263" spans="1:37" x14ac:dyDescent="0.3">
      <c r="A263" t="s">
        <v>1083</v>
      </c>
      <c r="B263" t="s">
        <v>1084</v>
      </c>
      <c r="C263" s="1" t="str">
        <f t="shared" si="20"/>
        <v>12:0025</v>
      </c>
      <c r="D263" s="1" t="str">
        <f t="shared" si="21"/>
        <v>12:0036</v>
      </c>
      <c r="E263" t="s">
        <v>1085</v>
      </c>
      <c r="F263" t="s">
        <v>1086</v>
      </c>
      <c r="H263">
        <v>49.162118499999998</v>
      </c>
      <c r="I263">
        <v>-124.7718455</v>
      </c>
      <c r="J263" s="1" t="str">
        <f t="shared" si="22"/>
        <v>NGR bulk stream sediment</v>
      </c>
      <c r="K263" s="1" t="str">
        <f t="shared" si="23"/>
        <v>&lt;177 micron (NGR)</v>
      </c>
      <c r="L263">
        <v>6</v>
      </c>
      <c r="M263" t="s">
        <v>66</v>
      </c>
      <c r="N263">
        <v>98</v>
      </c>
      <c r="O263">
        <v>43</v>
      </c>
      <c r="P263">
        <v>36</v>
      </c>
      <c r="Q263">
        <v>-2</v>
      </c>
      <c r="R263">
        <v>24</v>
      </c>
      <c r="S263">
        <v>15</v>
      </c>
      <c r="T263">
        <v>399</v>
      </c>
      <c r="U263">
        <v>3.23</v>
      </c>
      <c r="V263">
        <v>-0.2</v>
      </c>
      <c r="W263">
        <v>3</v>
      </c>
      <c r="X263">
        <v>71</v>
      </c>
      <c r="Y263">
        <v>152</v>
      </c>
      <c r="Z263">
        <v>-0.2</v>
      </c>
      <c r="AA263">
        <v>1</v>
      </c>
      <c r="AB263">
        <v>1</v>
      </c>
      <c r="AC263">
        <v>8</v>
      </c>
      <c r="AD263">
        <v>130</v>
      </c>
      <c r="AE263">
        <v>7</v>
      </c>
      <c r="AF263">
        <v>200</v>
      </c>
      <c r="AG263">
        <v>1.8</v>
      </c>
      <c r="AH263">
        <v>4.0999999999999996</v>
      </c>
      <c r="AI263">
        <v>85</v>
      </c>
      <c r="AJ263">
        <v>0.1</v>
      </c>
      <c r="AK263">
        <v>10</v>
      </c>
    </row>
    <row r="264" spans="1:37" x14ac:dyDescent="0.3">
      <c r="A264" t="s">
        <v>1087</v>
      </c>
      <c r="B264" t="s">
        <v>1088</v>
      </c>
      <c r="C264" s="1" t="str">
        <f t="shared" si="20"/>
        <v>12:0025</v>
      </c>
      <c r="D264" s="1" t="str">
        <f t="shared" si="21"/>
        <v>12:0036</v>
      </c>
      <c r="E264" t="s">
        <v>1089</v>
      </c>
      <c r="F264" t="s">
        <v>1090</v>
      </c>
      <c r="H264">
        <v>49.116002100000003</v>
      </c>
      <c r="I264">
        <v>-124.7418035</v>
      </c>
      <c r="J264" s="1" t="str">
        <f t="shared" si="22"/>
        <v>NGR bulk stream sediment</v>
      </c>
      <c r="K264" s="1" t="str">
        <f t="shared" si="23"/>
        <v>&lt;177 micron (NGR)</v>
      </c>
      <c r="L264">
        <v>6</v>
      </c>
      <c r="M264" t="s">
        <v>71</v>
      </c>
      <c r="N264">
        <v>99</v>
      </c>
      <c r="O264">
        <v>35</v>
      </c>
      <c r="P264">
        <v>21</v>
      </c>
      <c r="Q264">
        <v>2</v>
      </c>
      <c r="R264">
        <v>3</v>
      </c>
      <c r="S264">
        <v>7</v>
      </c>
      <c r="T264">
        <v>421</v>
      </c>
      <c r="U264">
        <v>2.5</v>
      </c>
      <c r="V264">
        <v>-0.2</v>
      </c>
      <c r="W264">
        <v>3</v>
      </c>
      <c r="X264">
        <v>57</v>
      </c>
      <c r="Y264">
        <v>32</v>
      </c>
      <c r="Z264">
        <v>-0.2</v>
      </c>
      <c r="AA264">
        <v>0.3</v>
      </c>
      <c r="AB264">
        <v>1</v>
      </c>
      <c r="AC264">
        <v>2</v>
      </c>
      <c r="AD264">
        <v>69</v>
      </c>
      <c r="AE264">
        <v>1</v>
      </c>
      <c r="AF264">
        <v>190</v>
      </c>
      <c r="AG264">
        <v>4.0999999999999996</v>
      </c>
      <c r="AH264">
        <v>9.1999999999999993</v>
      </c>
      <c r="AI264">
        <v>1</v>
      </c>
      <c r="AJ264">
        <v>0.1</v>
      </c>
      <c r="AK264">
        <v>10</v>
      </c>
    </row>
    <row r="265" spans="1:37" x14ac:dyDescent="0.3">
      <c r="A265" t="s">
        <v>1091</v>
      </c>
      <c r="B265" t="s">
        <v>1092</v>
      </c>
      <c r="C265" s="1" t="str">
        <f t="shared" si="20"/>
        <v>12:0025</v>
      </c>
      <c r="D265" s="1" t="str">
        <f t="shared" si="21"/>
        <v>12:0036</v>
      </c>
      <c r="E265" t="s">
        <v>1093</v>
      </c>
      <c r="F265" t="s">
        <v>1094</v>
      </c>
      <c r="H265">
        <v>49.123120399999998</v>
      </c>
      <c r="I265">
        <v>-124.68837430000001</v>
      </c>
      <c r="J265" s="1" t="str">
        <f t="shared" si="22"/>
        <v>NGR bulk stream sediment</v>
      </c>
      <c r="K265" s="1" t="str">
        <f t="shared" si="23"/>
        <v>&lt;177 micron (NGR)</v>
      </c>
      <c r="L265">
        <v>6</v>
      </c>
      <c r="M265" t="s">
        <v>76</v>
      </c>
      <c r="N265">
        <v>100</v>
      </c>
      <c r="O265">
        <v>54</v>
      </c>
      <c r="P265">
        <v>74</v>
      </c>
      <c r="Q265">
        <v>2</v>
      </c>
      <c r="R265">
        <v>39</v>
      </c>
      <c r="S265">
        <v>21</v>
      </c>
      <c r="T265">
        <v>598</v>
      </c>
      <c r="U265">
        <v>3.98</v>
      </c>
      <c r="V265">
        <v>-0.2</v>
      </c>
      <c r="W265">
        <v>4</v>
      </c>
      <c r="X265">
        <v>81</v>
      </c>
      <c r="Y265">
        <v>236</v>
      </c>
      <c r="Z265">
        <v>-0.2</v>
      </c>
      <c r="AA265">
        <v>1.2</v>
      </c>
      <c r="AB265">
        <v>1</v>
      </c>
      <c r="AC265">
        <v>10</v>
      </c>
      <c r="AD265">
        <v>58</v>
      </c>
      <c r="AE265">
        <v>1</v>
      </c>
      <c r="AF265">
        <v>220</v>
      </c>
      <c r="AG265">
        <v>0.7</v>
      </c>
      <c r="AH265">
        <v>3.4</v>
      </c>
      <c r="AI265">
        <v>15</v>
      </c>
      <c r="AJ265">
        <v>0.1</v>
      </c>
      <c r="AK265">
        <v>10</v>
      </c>
    </row>
    <row r="266" spans="1:37" x14ac:dyDescent="0.3">
      <c r="A266" t="s">
        <v>1095</v>
      </c>
      <c r="B266" t="s">
        <v>1096</v>
      </c>
      <c r="C266" s="1" t="str">
        <f t="shared" si="20"/>
        <v>12:0025</v>
      </c>
      <c r="D266" s="1" t="str">
        <f t="shared" si="21"/>
        <v>12:0036</v>
      </c>
      <c r="E266" t="s">
        <v>1097</v>
      </c>
      <c r="F266" t="s">
        <v>1098</v>
      </c>
      <c r="H266">
        <v>49.125047600000002</v>
      </c>
      <c r="I266">
        <v>-124.68885109999999</v>
      </c>
      <c r="J266" s="1" t="str">
        <f t="shared" si="22"/>
        <v>NGR bulk stream sediment</v>
      </c>
      <c r="K266" s="1" t="str">
        <f t="shared" si="23"/>
        <v>&lt;177 micron (NGR)</v>
      </c>
      <c r="L266">
        <v>6</v>
      </c>
      <c r="M266" t="s">
        <v>81</v>
      </c>
      <c r="N266">
        <v>101</v>
      </c>
      <c r="O266">
        <v>72</v>
      </c>
      <c r="P266">
        <v>181</v>
      </c>
      <c r="Q266">
        <v>2</v>
      </c>
      <c r="R266">
        <v>47</v>
      </c>
      <c r="S266">
        <v>26</v>
      </c>
      <c r="T266">
        <v>673</v>
      </c>
      <c r="U266">
        <v>5.27</v>
      </c>
      <c r="V266">
        <v>-0.2</v>
      </c>
      <c r="W266">
        <v>2</v>
      </c>
      <c r="X266">
        <v>126</v>
      </c>
      <c r="Y266">
        <v>195</v>
      </c>
      <c r="Z266">
        <v>-0.2</v>
      </c>
      <c r="AA266">
        <v>1.5</v>
      </c>
      <c r="AB266">
        <v>1</v>
      </c>
      <c r="AC266">
        <v>19</v>
      </c>
      <c r="AD266">
        <v>315</v>
      </c>
      <c r="AE266">
        <v>2</v>
      </c>
      <c r="AF266">
        <v>190</v>
      </c>
      <c r="AG266">
        <v>0.5</v>
      </c>
      <c r="AH266">
        <v>8.1999999999999993</v>
      </c>
      <c r="AI266">
        <v>20</v>
      </c>
      <c r="AJ266">
        <v>0.1</v>
      </c>
      <c r="AK266">
        <v>10</v>
      </c>
    </row>
    <row r="267" spans="1:37" x14ac:dyDescent="0.3">
      <c r="A267" t="s">
        <v>1099</v>
      </c>
      <c r="B267" t="s">
        <v>1100</v>
      </c>
      <c r="C267" s="1" t="str">
        <f t="shared" si="20"/>
        <v>12:0025</v>
      </c>
      <c r="D267" s="1" t="str">
        <f t="shared" si="21"/>
        <v>12:0036</v>
      </c>
      <c r="E267" t="s">
        <v>1101</v>
      </c>
      <c r="F267" t="s">
        <v>1102</v>
      </c>
      <c r="H267">
        <v>49.434117700000002</v>
      </c>
      <c r="I267">
        <v>-125.1576359</v>
      </c>
      <c r="J267" s="1" t="str">
        <f t="shared" si="22"/>
        <v>NGR bulk stream sediment</v>
      </c>
      <c r="K267" s="1" t="str">
        <f t="shared" si="23"/>
        <v>&lt;177 micron (NGR)</v>
      </c>
      <c r="L267">
        <v>6</v>
      </c>
      <c r="M267" t="s">
        <v>86</v>
      </c>
      <c r="N267">
        <v>102</v>
      </c>
      <c r="O267">
        <v>84</v>
      </c>
      <c r="P267">
        <v>107</v>
      </c>
      <c r="Q267">
        <v>-2</v>
      </c>
      <c r="R267">
        <v>52</v>
      </c>
      <c r="S267">
        <v>26</v>
      </c>
      <c r="T267">
        <v>783</v>
      </c>
      <c r="U267">
        <v>6.56</v>
      </c>
      <c r="V267">
        <v>-0.2</v>
      </c>
      <c r="W267">
        <v>3</v>
      </c>
      <c r="X267">
        <v>177</v>
      </c>
      <c r="Y267">
        <v>202</v>
      </c>
      <c r="Z267">
        <v>-0.2</v>
      </c>
      <c r="AA267">
        <v>0.3</v>
      </c>
      <c r="AB267">
        <v>1</v>
      </c>
      <c r="AC267">
        <v>1</v>
      </c>
      <c r="AD267">
        <v>76</v>
      </c>
      <c r="AE267">
        <v>1</v>
      </c>
      <c r="AF267">
        <v>150</v>
      </c>
      <c r="AG267">
        <v>-0.5</v>
      </c>
      <c r="AH267">
        <v>9.3000000000000007</v>
      </c>
      <c r="AI267">
        <v>7</v>
      </c>
      <c r="AJ267">
        <v>0.1</v>
      </c>
      <c r="AK267">
        <v>10</v>
      </c>
    </row>
    <row r="268" spans="1:37" x14ac:dyDescent="0.3">
      <c r="A268" t="s">
        <v>1103</v>
      </c>
      <c r="B268" t="s">
        <v>1104</v>
      </c>
      <c r="C268" s="1" t="str">
        <f t="shared" si="20"/>
        <v>12:0025</v>
      </c>
      <c r="D268" s="1" t="str">
        <f t="shared" si="21"/>
        <v>12:0036</v>
      </c>
      <c r="E268" t="s">
        <v>1105</v>
      </c>
      <c r="F268" t="s">
        <v>1106</v>
      </c>
      <c r="H268">
        <v>49.452629299999998</v>
      </c>
      <c r="I268">
        <v>-125.1630591</v>
      </c>
      <c r="J268" s="1" t="str">
        <f t="shared" si="22"/>
        <v>NGR bulk stream sediment</v>
      </c>
      <c r="K268" s="1" t="str">
        <f t="shared" si="23"/>
        <v>&lt;177 micron (NGR)</v>
      </c>
      <c r="L268">
        <v>6</v>
      </c>
      <c r="M268" t="s">
        <v>91</v>
      </c>
      <c r="N268">
        <v>103</v>
      </c>
      <c r="O268">
        <v>62</v>
      </c>
      <c r="P268">
        <v>100</v>
      </c>
      <c r="Q268">
        <v>-2</v>
      </c>
      <c r="R268">
        <v>40</v>
      </c>
      <c r="S268">
        <v>21</v>
      </c>
      <c r="T268">
        <v>599</v>
      </c>
      <c r="U268">
        <v>4.97</v>
      </c>
      <c r="V268">
        <v>-0.2</v>
      </c>
      <c r="W268">
        <v>2</v>
      </c>
      <c r="X268">
        <v>161</v>
      </c>
      <c r="Y268">
        <v>246</v>
      </c>
      <c r="Z268">
        <v>-0.2</v>
      </c>
      <c r="AA268">
        <v>0.2</v>
      </c>
      <c r="AB268">
        <v>1</v>
      </c>
      <c r="AC268">
        <v>1</v>
      </c>
      <c r="AD268">
        <v>59</v>
      </c>
      <c r="AE268">
        <v>1</v>
      </c>
      <c r="AF268">
        <v>140</v>
      </c>
      <c r="AG268">
        <v>-0.5</v>
      </c>
      <c r="AH268">
        <v>8.6</v>
      </c>
      <c r="AI268">
        <v>5</v>
      </c>
      <c r="AJ268">
        <v>0.1</v>
      </c>
      <c r="AK268">
        <v>10</v>
      </c>
    </row>
    <row r="269" spans="1:37" x14ac:dyDescent="0.3">
      <c r="A269" t="s">
        <v>1107</v>
      </c>
      <c r="B269" t="s">
        <v>1108</v>
      </c>
      <c r="C269" s="1" t="str">
        <f t="shared" si="20"/>
        <v>12:0025</v>
      </c>
      <c r="D269" s="1" t="str">
        <f t="shared" si="21"/>
        <v>12:0036</v>
      </c>
      <c r="E269" t="s">
        <v>1109</v>
      </c>
      <c r="F269" t="s">
        <v>1110</v>
      </c>
      <c r="H269">
        <v>49.478849099999998</v>
      </c>
      <c r="I269">
        <v>-125.1780931</v>
      </c>
      <c r="J269" s="1" t="str">
        <f t="shared" si="22"/>
        <v>NGR bulk stream sediment</v>
      </c>
      <c r="K269" s="1" t="str">
        <f t="shared" si="23"/>
        <v>&lt;177 micron (NGR)</v>
      </c>
      <c r="L269">
        <v>6</v>
      </c>
      <c r="M269" t="s">
        <v>96</v>
      </c>
      <c r="N269">
        <v>104</v>
      </c>
      <c r="O269">
        <v>97</v>
      </c>
      <c r="P269">
        <v>132</v>
      </c>
      <c r="Q269">
        <v>4</v>
      </c>
      <c r="R269">
        <v>51</v>
      </c>
      <c r="S269">
        <v>27</v>
      </c>
      <c r="T269">
        <v>1560</v>
      </c>
      <c r="U269">
        <v>5.46</v>
      </c>
      <c r="V269">
        <v>-0.2</v>
      </c>
      <c r="W269">
        <v>3</v>
      </c>
      <c r="X269">
        <v>152</v>
      </c>
      <c r="Y269">
        <v>197</v>
      </c>
      <c r="Z269">
        <v>-0.2</v>
      </c>
      <c r="AA269">
        <v>1.9</v>
      </c>
      <c r="AB269">
        <v>1</v>
      </c>
      <c r="AC269">
        <v>2</v>
      </c>
      <c r="AD269">
        <v>640</v>
      </c>
      <c r="AE269">
        <v>4</v>
      </c>
      <c r="AF269">
        <v>160</v>
      </c>
      <c r="AG269">
        <v>-0.5</v>
      </c>
      <c r="AH269">
        <v>18.600000000000001</v>
      </c>
      <c r="AI269">
        <v>7</v>
      </c>
      <c r="AJ269">
        <v>0.1</v>
      </c>
      <c r="AK269">
        <v>10</v>
      </c>
    </row>
    <row r="270" spans="1:37" x14ac:dyDescent="0.3">
      <c r="A270" t="s">
        <v>1111</v>
      </c>
      <c r="B270" t="s">
        <v>1112</v>
      </c>
      <c r="C270" s="1" t="str">
        <f t="shared" si="20"/>
        <v>12:0025</v>
      </c>
      <c r="D270" s="1" t="str">
        <f t="shared" si="21"/>
        <v>12:0036</v>
      </c>
      <c r="E270" t="s">
        <v>1113</v>
      </c>
      <c r="F270" t="s">
        <v>1114</v>
      </c>
      <c r="H270">
        <v>49.479325500000002</v>
      </c>
      <c r="I270">
        <v>-125.2107961</v>
      </c>
      <c r="J270" s="1" t="str">
        <f t="shared" si="22"/>
        <v>NGR bulk stream sediment</v>
      </c>
      <c r="K270" s="1" t="str">
        <f t="shared" si="23"/>
        <v>&lt;177 micron (NGR)</v>
      </c>
      <c r="L270">
        <v>6</v>
      </c>
      <c r="M270" t="s">
        <v>101</v>
      </c>
      <c r="N270">
        <v>105</v>
      </c>
      <c r="O270">
        <v>107</v>
      </c>
      <c r="P270">
        <v>173</v>
      </c>
      <c r="Q270">
        <v>3</v>
      </c>
      <c r="R270">
        <v>57</v>
      </c>
      <c r="S270">
        <v>29</v>
      </c>
      <c r="T270">
        <v>1300</v>
      </c>
      <c r="U270">
        <v>5.31</v>
      </c>
      <c r="V270">
        <v>-0.2</v>
      </c>
      <c r="W270">
        <v>4</v>
      </c>
      <c r="X270">
        <v>135</v>
      </c>
      <c r="Y270">
        <v>205</v>
      </c>
      <c r="Z270">
        <v>-0.2</v>
      </c>
      <c r="AA270">
        <v>1</v>
      </c>
      <c r="AB270">
        <v>1</v>
      </c>
      <c r="AC270">
        <v>3</v>
      </c>
      <c r="AD270">
        <v>750</v>
      </c>
      <c r="AE270">
        <v>2</v>
      </c>
      <c r="AF270">
        <v>120</v>
      </c>
      <c r="AG270">
        <v>-0.5</v>
      </c>
      <c r="AH270">
        <v>13.7</v>
      </c>
      <c r="AI270">
        <v>2</v>
      </c>
      <c r="AJ270">
        <v>0.1</v>
      </c>
      <c r="AK270">
        <v>10</v>
      </c>
    </row>
    <row r="271" spans="1:37" x14ac:dyDescent="0.3">
      <c r="A271" t="s">
        <v>1115</v>
      </c>
      <c r="B271" t="s">
        <v>1116</v>
      </c>
      <c r="C271" s="1" t="str">
        <f t="shared" si="20"/>
        <v>12:0025</v>
      </c>
      <c r="D271" s="1" t="str">
        <f t="shared" si="21"/>
        <v>12:0036</v>
      </c>
      <c r="E271" t="s">
        <v>1117</v>
      </c>
      <c r="F271" t="s">
        <v>1118</v>
      </c>
      <c r="H271">
        <v>49.476672399999998</v>
      </c>
      <c r="I271">
        <v>-125.1136616</v>
      </c>
      <c r="J271" s="1" t="str">
        <f t="shared" si="22"/>
        <v>NGR bulk stream sediment</v>
      </c>
      <c r="K271" s="1" t="str">
        <f t="shared" si="23"/>
        <v>&lt;177 micron (NGR)</v>
      </c>
      <c r="L271">
        <v>6</v>
      </c>
      <c r="M271" t="s">
        <v>106</v>
      </c>
      <c r="N271">
        <v>106</v>
      </c>
      <c r="O271">
        <v>84</v>
      </c>
      <c r="P271">
        <v>91</v>
      </c>
      <c r="Q271">
        <v>5</v>
      </c>
      <c r="R271">
        <v>38</v>
      </c>
      <c r="S271">
        <v>24</v>
      </c>
      <c r="T271">
        <v>2200</v>
      </c>
      <c r="U271">
        <v>4.9400000000000004</v>
      </c>
      <c r="V271">
        <v>-0.2</v>
      </c>
      <c r="W271">
        <v>2</v>
      </c>
      <c r="X271">
        <v>133</v>
      </c>
      <c r="Y271">
        <v>170</v>
      </c>
      <c r="Z271">
        <v>-0.2</v>
      </c>
      <c r="AA271">
        <v>0.3</v>
      </c>
      <c r="AB271">
        <v>1</v>
      </c>
      <c r="AC271">
        <v>2</v>
      </c>
      <c r="AD271">
        <v>165</v>
      </c>
      <c r="AE271">
        <v>1</v>
      </c>
      <c r="AF271">
        <v>160</v>
      </c>
      <c r="AG271">
        <v>-0.5</v>
      </c>
      <c r="AH271">
        <v>38.200000000000003</v>
      </c>
      <c r="AI271">
        <v>4</v>
      </c>
      <c r="AJ271">
        <v>0.1</v>
      </c>
      <c r="AK271">
        <v>10</v>
      </c>
    </row>
    <row r="272" spans="1:37" x14ac:dyDescent="0.3">
      <c r="A272" t="s">
        <v>1119</v>
      </c>
      <c r="B272" t="s">
        <v>1120</v>
      </c>
      <c r="C272" s="1" t="str">
        <f t="shared" si="20"/>
        <v>12:0025</v>
      </c>
      <c r="D272" s="1" t="str">
        <f t="shared" si="21"/>
        <v>12:0036</v>
      </c>
      <c r="E272" t="s">
        <v>1121</v>
      </c>
      <c r="F272" t="s">
        <v>1122</v>
      </c>
      <c r="H272">
        <v>49.472869500000002</v>
      </c>
      <c r="I272">
        <v>-125.0717798</v>
      </c>
      <c r="J272" s="1" t="str">
        <f t="shared" si="22"/>
        <v>NGR bulk stream sediment</v>
      </c>
      <c r="K272" s="1" t="str">
        <f t="shared" si="23"/>
        <v>&lt;177 micron (NGR)</v>
      </c>
      <c r="L272">
        <v>6</v>
      </c>
      <c r="M272" t="s">
        <v>111</v>
      </c>
      <c r="N272">
        <v>107</v>
      </c>
      <c r="O272">
        <v>78</v>
      </c>
      <c r="P272">
        <v>137</v>
      </c>
      <c r="Q272">
        <v>-2</v>
      </c>
      <c r="R272">
        <v>52</v>
      </c>
      <c r="S272">
        <v>30</v>
      </c>
      <c r="T272">
        <v>999</v>
      </c>
      <c r="U272">
        <v>7.75</v>
      </c>
      <c r="V272">
        <v>-0.2</v>
      </c>
      <c r="W272">
        <v>2</v>
      </c>
      <c r="X272">
        <v>208</v>
      </c>
      <c r="Y272">
        <v>179</v>
      </c>
      <c r="Z272">
        <v>-0.2</v>
      </c>
      <c r="AA272">
        <v>1.3</v>
      </c>
      <c r="AB272">
        <v>1</v>
      </c>
      <c r="AC272">
        <v>6</v>
      </c>
      <c r="AD272">
        <v>295</v>
      </c>
      <c r="AE272">
        <v>2</v>
      </c>
      <c r="AF272">
        <v>140</v>
      </c>
      <c r="AG272">
        <v>0.6</v>
      </c>
      <c r="AH272">
        <v>7.7</v>
      </c>
      <c r="AI272">
        <v>8</v>
      </c>
      <c r="AJ272">
        <v>0.1</v>
      </c>
      <c r="AK272">
        <v>10</v>
      </c>
    </row>
    <row r="273" spans="1:37" x14ac:dyDescent="0.3">
      <c r="A273" t="s">
        <v>1123</v>
      </c>
      <c r="B273" t="s">
        <v>1124</v>
      </c>
      <c r="C273" s="1" t="str">
        <f t="shared" si="20"/>
        <v>12:0025</v>
      </c>
      <c r="D273" s="1" t="str">
        <f t="shared" si="21"/>
        <v>12:0036</v>
      </c>
      <c r="E273" t="s">
        <v>1125</v>
      </c>
      <c r="F273" t="s">
        <v>1126</v>
      </c>
      <c r="H273">
        <v>49.483146400000003</v>
      </c>
      <c r="I273">
        <v>-125.08712629999999</v>
      </c>
      <c r="J273" s="1" t="str">
        <f t="shared" si="22"/>
        <v>NGR bulk stream sediment</v>
      </c>
      <c r="K273" s="1" t="str">
        <f t="shared" si="23"/>
        <v>&lt;177 micron (NGR)</v>
      </c>
      <c r="L273">
        <v>6</v>
      </c>
      <c r="M273" t="s">
        <v>125</v>
      </c>
      <c r="N273">
        <v>108</v>
      </c>
      <c r="O273">
        <v>74</v>
      </c>
      <c r="P273">
        <v>135</v>
      </c>
      <c r="Q273">
        <v>-2</v>
      </c>
      <c r="R273">
        <v>53</v>
      </c>
      <c r="S273">
        <v>28</v>
      </c>
      <c r="T273">
        <v>966</v>
      </c>
      <c r="U273">
        <v>6.72</v>
      </c>
      <c r="V273">
        <v>-0.2</v>
      </c>
      <c r="W273">
        <v>2</v>
      </c>
      <c r="X273">
        <v>172</v>
      </c>
      <c r="Y273">
        <v>176</v>
      </c>
      <c r="Z273">
        <v>-0.2</v>
      </c>
      <c r="AA273">
        <v>1.3</v>
      </c>
      <c r="AB273">
        <v>1</v>
      </c>
      <c r="AC273">
        <v>14</v>
      </c>
      <c r="AD273">
        <v>125</v>
      </c>
      <c r="AE273">
        <v>1</v>
      </c>
      <c r="AF273">
        <v>140</v>
      </c>
      <c r="AG273">
        <v>0.5</v>
      </c>
      <c r="AH273">
        <v>9.6999999999999993</v>
      </c>
      <c r="AI273">
        <v>5</v>
      </c>
      <c r="AJ273">
        <v>0.1</v>
      </c>
      <c r="AK273">
        <v>10</v>
      </c>
    </row>
    <row r="274" spans="1:37" x14ac:dyDescent="0.3">
      <c r="A274" t="s">
        <v>1127</v>
      </c>
      <c r="B274" t="s">
        <v>1128</v>
      </c>
      <c r="C274" s="1" t="str">
        <f t="shared" si="20"/>
        <v>12:0025</v>
      </c>
      <c r="D274" s="1" t="str">
        <f t="shared" si="21"/>
        <v>12:0036</v>
      </c>
      <c r="E274" t="s">
        <v>1129</v>
      </c>
      <c r="F274" t="s">
        <v>1130</v>
      </c>
      <c r="H274">
        <v>49.395980600000001</v>
      </c>
      <c r="I274">
        <v>-125.0120601</v>
      </c>
      <c r="J274" s="1" t="str">
        <f t="shared" si="22"/>
        <v>NGR bulk stream sediment</v>
      </c>
      <c r="K274" s="1" t="str">
        <f t="shared" si="23"/>
        <v>&lt;177 micron (NGR)</v>
      </c>
      <c r="L274">
        <v>7</v>
      </c>
      <c r="M274" t="s">
        <v>41</v>
      </c>
      <c r="N274">
        <v>109</v>
      </c>
      <c r="O274">
        <v>49</v>
      </c>
      <c r="P274">
        <v>38</v>
      </c>
      <c r="Q274">
        <v>3</v>
      </c>
      <c r="R274">
        <v>21</v>
      </c>
      <c r="S274">
        <v>12</v>
      </c>
      <c r="T274">
        <v>610</v>
      </c>
      <c r="U274">
        <v>3.09</v>
      </c>
      <c r="V274">
        <v>-0.2</v>
      </c>
      <c r="W274">
        <v>2</v>
      </c>
      <c r="X274">
        <v>81</v>
      </c>
      <c r="Y274">
        <v>101</v>
      </c>
      <c r="Z274">
        <v>-0.2</v>
      </c>
      <c r="AA274">
        <v>0.3</v>
      </c>
      <c r="AB274">
        <v>1</v>
      </c>
      <c r="AC274">
        <v>3</v>
      </c>
      <c r="AD274">
        <v>83</v>
      </c>
      <c r="AE274">
        <v>1</v>
      </c>
      <c r="AF274">
        <v>180</v>
      </c>
      <c r="AG274">
        <v>1.6</v>
      </c>
      <c r="AH274">
        <v>11.4</v>
      </c>
      <c r="AI274">
        <v>2</v>
      </c>
      <c r="AJ274">
        <v>0.1</v>
      </c>
      <c r="AK274">
        <v>10</v>
      </c>
    </row>
    <row r="275" spans="1:37" x14ac:dyDescent="0.3">
      <c r="A275" t="s">
        <v>1131</v>
      </c>
      <c r="B275" t="s">
        <v>1132</v>
      </c>
      <c r="C275" s="1" t="str">
        <f t="shared" si="20"/>
        <v>12:0025</v>
      </c>
      <c r="D275" s="1" t="str">
        <f t="shared" si="21"/>
        <v>12:0036</v>
      </c>
      <c r="E275" t="s">
        <v>1133</v>
      </c>
      <c r="F275" t="s">
        <v>1134</v>
      </c>
      <c r="H275">
        <v>49.399304700000002</v>
      </c>
      <c r="I275">
        <v>-125.00972849999999</v>
      </c>
      <c r="J275" s="1" t="str">
        <f t="shared" si="22"/>
        <v>NGR bulk stream sediment</v>
      </c>
      <c r="K275" s="1" t="str">
        <f t="shared" si="23"/>
        <v>&lt;177 micron (NGR)</v>
      </c>
      <c r="L275">
        <v>7</v>
      </c>
      <c r="M275" t="s">
        <v>46</v>
      </c>
      <c r="N275">
        <v>110</v>
      </c>
      <c r="O275">
        <v>54</v>
      </c>
      <c r="P275">
        <v>55</v>
      </c>
      <c r="Q275">
        <v>2</v>
      </c>
      <c r="R275">
        <v>28</v>
      </c>
      <c r="S275">
        <v>15</v>
      </c>
      <c r="T275">
        <v>542</v>
      </c>
      <c r="U275">
        <v>3.53</v>
      </c>
      <c r="V275">
        <v>0.2</v>
      </c>
      <c r="W275">
        <v>3</v>
      </c>
      <c r="X275">
        <v>104</v>
      </c>
      <c r="Y275">
        <v>157</v>
      </c>
      <c r="Z275">
        <v>-0.2</v>
      </c>
      <c r="AA275">
        <v>0.4</v>
      </c>
      <c r="AB275">
        <v>1</v>
      </c>
      <c r="AC275">
        <v>2</v>
      </c>
      <c r="AD275">
        <v>78</v>
      </c>
      <c r="AE275">
        <v>2</v>
      </c>
      <c r="AF275">
        <v>160</v>
      </c>
      <c r="AG275">
        <v>0.8</v>
      </c>
      <c r="AH275">
        <v>8.6</v>
      </c>
      <c r="AI275">
        <v>2</v>
      </c>
      <c r="AJ275">
        <v>0.1</v>
      </c>
      <c r="AK275">
        <v>10</v>
      </c>
    </row>
    <row r="276" spans="1:37" x14ac:dyDescent="0.3">
      <c r="A276" t="s">
        <v>1135</v>
      </c>
      <c r="B276" t="s">
        <v>1136</v>
      </c>
      <c r="C276" s="1" t="str">
        <f t="shared" si="20"/>
        <v>12:0025</v>
      </c>
      <c r="D276" s="1" t="str">
        <f t="shared" si="21"/>
        <v>12:0036</v>
      </c>
      <c r="E276" t="s">
        <v>1137</v>
      </c>
      <c r="F276" t="s">
        <v>1138</v>
      </c>
      <c r="H276">
        <v>49.2809673</v>
      </c>
      <c r="I276">
        <v>-125.1536626</v>
      </c>
      <c r="J276" s="1" t="str">
        <f t="shared" si="22"/>
        <v>NGR bulk stream sediment</v>
      </c>
      <c r="K276" s="1" t="str">
        <f t="shared" si="23"/>
        <v>&lt;177 micron (NGR)</v>
      </c>
      <c r="L276">
        <v>7</v>
      </c>
      <c r="M276" t="s">
        <v>51</v>
      </c>
      <c r="N276">
        <v>111</v>
      </c>
      <c r="O276">
        <v>79</v>
      </c>
      <c r="P276">
        <v>127</v>
      </c>
      <c r="Q276">
        <v>-2</v>
      </c>
      <c r="R276">
        <v>53</v>
      </c>
      <c r="S276">
        <v>26</v>
      </c>
      <c r="T276">
        <v>853</v>
      </c>
      <c r="U276">
        <v>6.44</v>
      </c>
      <c r="V276">
        <v>-0.2</v>
      </c>
      <c r="W276">
        <v>2</v>
      </c>
      <c r="X276">
        <v>168</v>
      </c>
      <c r="Y276">
        <v>181</v>
      </c>
      <c r="Z276">
        <v>-0.2</v>
      </c>
      <c r="AA276">
        <v>0.3</v>
      </c>
      <c r="AB276">
        <v>1</v>
      </c>
      <c r="AC276">
        <v>1</v>
      </c>
      <c r="AD276">
        <v>65</v>
      </c>
      <c r="AE276">
        <v>2</v>
      </c>
      <c r="AF276">
        <v>140</v>
      </c>
      <c r="AG276">
        <v>-0.5</v>
      </c>
      <c r="AH276">
        <v>9.5</v>
      </c>
      <c r="AI276">
        <v>4</v>
      </c>
      <c r="AJ276">
        <v>0.1</v>
      </c>
      <c r="AK276">
        <v>10</v>
      </c>
    </row>
    <row r="277" spans="1:37" x14ac:dyDescent="0.3">
      <c r="A277" t="s">
        <v>1139</v>
      </c>
      <c r="B277" t="s">
        <v>1140</v>
      </c>
      <c r="C277" s="1" t="str">
        <f t="shared" si="20"/>
        <v>12:0025</v>
      </c>
      <c r="D277" s="1" t="str">
        <f t="shared" si="21"/>
        <v>12:0036</v>
      </c>
      <c r="E277" t="s">
        <v>1141</v>
      </c>
      <c r="F277" t="s">
        <v>1142</v>
      </c>
      <c r="H277">
        <v>49.288492900000001</v>
      </c>
      <c r="I277">
        <v>-125.1859808</v>
      </c>
      <c r="J277" s="1" t="str">
        <f t="shared" si="22"/>
        <v>NGR bulk stream sediment</v>
      </c>
      <c r="K277" s="1" t="str">
        <f t="shared" si="23"/>
        <v>&lt;177 micron (NGR)</v>
      </c>
      <c r="L277">
        <v>7</v>
      </c>
      <c r="M277" t="s">
        <v>56</v>
      </c>
      <c r="N277">
        <v>112</v>
      </c>
      <c r="O277">
        <v>87</v>
      </c>
      <c r="P277">
        <v>184</v>
      </c>
      <c r="Q277">
        <v>-2</v>
      </c>
      <c r="R277">
        <v>59</v>
      </c>
      <c r="S277">
        <v>32</v>
      </c>
      <c r="T277">
        <v>1300</v>
      </c>
      <c r="U277">
        <v>8</v>
      </c>
      <c r="V277">
        <v>-0.2</v>
      </c>
      <c r="W277">
        <v>4</v>
      </c>
      <c r="X277">
        <v>192</v>
      </c>
      <c r="Y277">
        <v>197</v>
      </c>
      <c r="Z277">
        <v>-0.2</v>
      </c>
      <c r="AA277">
        <v>0.7</v>
      </c>
      <c r="AB277">
        <v>1</v>
      </c>
      <c r="AC277">
        <v>5</v>
      </c>
      <c r="AD277">
        <v>170</v>
      </c>
      <c r="AE277">
        <v>1</v>
      </c>
      <c r="AF277">
        <v>160</v>
      </c>
      <c r="AG277">
        <v>-0.5</v>
      </c>
      <c r="AH277">
        <v>7.2</v>
      </c>
      <c r="AI277">
        <v>11</v>
      </c>
      <c r="AJ277">
        <v>0.1</v>
      </c>
      <c r="AK277">
        <v>10</v>
      </c>
    </row>
    <row r="278" spans="1:37" x14ac:dyDescent="0.3">
      <c r="A278" t="s">
        <v>1143</v>
      </c>
      <c r="B278" t="s">
        <v>1144</v>
      </c>
      <c r="C278" s="1" t="str">
        <f t="shared" si="20"/>
        <v>12:0025</v>
      </c>
      <c r="D278" s="1" t="str">
        <f t="shared" si="21"/>
        <v>12:0036</v>
      </c>
      <c r="E278" t="s">
        <v>1145</v>
      </c>
      <c r="F278" t="s">
        <v>1146</v>
      </c>
      <c r="H278">
        <v>49.291428500000002</v>
      </c>
      <c r="I278">
        <v>-125.19674240000001</v>
      </c>
      <c r="J278" s="1" t="str">
        <f t="shared" si="22"/>
        <v>NGR bulk stream sediment</v>
      </c>
      <c r="K278" s="1" t="str">
        <f t="shared" si="23"/>
        <v>&lt;177 micron (NGR)</v>
      </c>
      <c r="L278">
        <v>7</v>
      </c>
      <c r="M278" t="s">
        <v>61</v>
      </c>
      <c r="N278">
        <v>113</v>
      </c>
      <c r="O278">
        <v>73</v>
      </c>
      <c r="P278">
        <v>116</v>
      </c>
      <c r="Q278">
        <v>-2</v>
      </c>
      <c r="R278">
        <v>49</v>
      </c>
      <c r="S278">
        <v>25</v>
      </c>
      <c r="T278">
        <v>1160</v>
      </c>
      <c r="U278">
        <v>5.97</v>
      </c>
      <c r="V278">
        <v>-0.2</v>
      </c>
      <c r="W278">
        <v>4</v>
      </c>
      <c r="X278">
        <v>167</v>
      </c>
      <c r="Y278">
        <v>228</v>
      </c>
      <c r="Z278">
        <v>-0.2</v>
      </c>
      <c r="AA278">
        <v>0.5</v>
      </c>
      <c r="AB278">
        <v>1</v>
      </c>
      <c r="AC278">
        <v>4</v>
      </c>
      <c r="AD278">
        <v>53</v>
      </c>
      <c r="AE278">
        <v>1</v>
      </c>
      <c r="AF278">
        <v>150</v>
      </c>
      <c r="AG278">
        <v>-0.5</v>
      </c>
      <c r="AH278">
        <v>13.1</v>
      </c>
      <c r="AI278">
        <v>2</v>
      </c>
      <c r="AJ278">
        <v>0.1</v>
      </c>
      <c r="AK278">
        <v>10</v>
      </c>
    </row>
    <row r="279" spans="1:37" x14ac:dyDescent="0.3">
      <c r="A279" t="s">
        <v>1147</v>
      </c>
      <c r="B279" t="s">
        <v>1148</v>
      </c>
      <c r="C279" s="1" t="str">
        <f t="shared" si="20"/>
        <v>12:0025</v>
      </c>
      <c r="D279" s="1" t="str">
        <f t="shared" si="21"/>
        <v>12:0036</v>
      </c>
      <c r="E279" t="s">
        <v>1149</v>
      </c>
      <c r="F279" t="s">
        <v>1150</v>
      </c>
      <c r="H279">
        <v>49.295340199999998</v>
      </c>
      <c r="I279">
        <v>-125.24039550000001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7</v>
      </c>
      <c r="M279" t="s">
        <v>66</v>
      </c>
      <c r="N279">
        <v>114</v>
      </c>
      <c r="O279">
        <v>80</v>
      </c>
      <c r="P279">
        <v>145</v>
      </c>
      <c r="Q279">
        <v>3</v>
      </c>
      <c r="R279">
        <v>52</v>
      </c>
      <c r="S279">
        <v>25</v>
      </c>
      <c r="T279">
        <v>1180</v>
      </c>
      <c r="U279">
        <v>5.99</v>
      </c>
      <c r="V279">
        <v>-0.2</v>
      </c>
      <c r="W279">
        <v>3</v>
      </c>
      <c r="X279">
        <v>171</v>
      </c>
      <c r="Y279">
        <v>199</v>
      </c>
      <c r="Z279">
        <v>-0.2</v>
      </c>
      <c r="AA279">
        <v>0.2</v>
      </c>
      <c r="AB279">
        <v>1</v>
      </c>
      <c r="AC279">
        <v>1</v>
      </c>
      <c r="AD279">
        <v>63</v>
      </c>
      <c r="AE279">
        <v>2</v>
      </c>
      <c r="AF279">
        <v>150</v>
      </c>
      <c r="AG279">
        <v>-0.5</v>
      </c>
      <c r="AH279">
        <v>19.399999999999999</v>
      </c>
      <c r="AI279">
        <v>5</v>
      </c>
      <c r="AJ279">
        <v>0.1</v>
      </c>
      <c r="AK279">
        <v>10</v>
      </c>
    </row>
    <row r="280" spans="1:37" x14ac:dyDescent="0.3">
      <c r="A280" t="s">
        <v>1151</v>
      </c>
      <c r="B280" t="s">
        <v>1152</v>
      </c>
      <c r="C280" s="1" t="str">
        <f t="shared" si="20"/>
        <v>12:0025</v>
      </c>
      <c r="D280" s="1" t="str">
        <f t="shared" si="21"/>
        <v>12:0036</v>
      </c>
      <c r="E280" t="s">
        <v>1153</v>
      </c>
      <c r="F280" t="s">
        <v>1154</v>
      </c>
      <c r="H280">
        <v>49.3058914</v>
      </c>
      <c r="I280">
        <v>-125.3224585</v>
      </c>
      <c r="J280" s="1" t="str">
        <f t="shared" si="22"/>
        <v>NGR bulk stream sediment</v>
      </c>
      <c r="K280" s="1" t="str">
        <f t="shared" si="23"/>
        <v>&lt;177 micron (NGR)</v>
      </c>
      <c r="L280">
        <v>7</v>
      </c>
      <c r="M280" t="s">
        <v>71</v>
      </c>
      <c r="N280">
        <v>115</v>
      </c>
      <c r="O280">
        <v>78</v>
      </c>
      <c r="P280">
        <v>140</v>
      </c>
      <c r="Q280">
        <v>3</v>
      </c>
      <c r="R280">
        <v>44</v>
      </c>
      <c r="S280">
        <v>24</v>
      </c>
      <c r="T280">
        <v>840</v>
      </c>
      <c r="U280">
        <v>4.17</v>
      </c>
      <c r="V280">
        <v>0.2</v>
      </c>
      <c r="W280">
        <v>4</v>
      </c>
      <c r="X280">
        <v>125</v>
      </c>
      <c r="Y280">
        <v>163</v>
      </c>
      <c r="Z280">
        <v>-0.2</v>
      </c>
      <c r="AA280">
        <v>0.3</v>
      </c>
      <c r="AB280">
        <v>1</v>
      </c>
      <c r="AC280">
        <v>3</v>
      </c>
      <c r="AD280">
        <v>78</v>
      </c>
      <c r="AE280">
        <v>1</v>
      </c>
      <c r="AF280">
        <v>160</v>
      </c>
      <c r="AG280">
        <v>0.5</v>
      </c>
      <c r="AH280">
        <v>16.899999999999999</v>
      </c>
      <c r="AI280">
        <v>6</v>
      </c>
      <c r="AJ280">
        <v>0.1</v>
      </c>
      <c r="AK280">
        <v>10</v>
      </c>
    </row>
    <row r="281" spans="1:37" x14ac:dyDescent="0.3">
      <c r="A281" t="s">
        <v>1155</v>
      </c>
      <c r="B281" t="s">
        <v>1156</v>
      </c>
      <c r="C281" s="1" t="str">
        <f t="shared" si="20"/>
        <v>12:0025</v>
      </c>
      <c r="D281" s="1" t="str">
        <f t="shared" si="21"/>
        <v>12:0036</v>
      </c>
      <c r="E281" t="s">
        <v>1157</v>
      </c>
      <c r="F281" t="s">
        <v>1158</v>
      </c>
      <c r="H281">
        <v>49.318322799999997</v>
      </c>
      <c r="I281">
        <v>-125.3916581</v>
      </c>
      <c r="J281" s="1" t="str">
        <f t="shared" si="22"/>
        <v>NGR bulk stream sediment</v>
      </c>
      <c r="K281" s="1" t="str">
        <f t="shared" si="23"/>
        <v>&lt;177 micron (NGR)</v>
      </c>
      <c r="L281">
        <v>7</v>
      </c>
      <c r="M281" t="s">
        <v>76</v>
      </c>
      <c r="N281">
        <v>116</v>
      </c>
      <c r="O281">
        <v>65</v>
      </c>
      <c r="P281">
        <v>132</v>
      </c>
      <c r="Q281">
        <v>3</v>
      </c>
      <c r="R281">
        <v>59</v>
      </c>
      <c r="S281">
        <v>25</v>
      </c>
      <c r="T281">
        <v>993</v>
      </c>
      <c r="U281">
        <v>4.13</v>
      </c>
      <c r="V281">
        <v>-0.2</v>
      </c>
      <c r="W281">
        <v>2</v>
      </c>
      <c r="X281">
        <v>98</v>
      </c>
      <c r="Y281">
        <v>190</v>
      </c>
      <c r="Z281">
        <v>-0.2</v>
      </c>
      <c r="AA281">
        <v>0.6</v>
      </c>
      <c r="AB281">
        <v>1</v>
      </c>
      <c r="AC281">
        <v>7</v>
      </c>
      <c r="AD281">
        <v>105</v>
      </c>
      <c r="AE281">
        <v>1</v>
      </c>
      <c r="AF281">
        <v>170</v>
      </c>
      <c r="AG281">
        <v>0.5</v>
      </c>
      <c r="AH281">
        <v>22.2</v>
      </c>
      <c r="AI281">
        <v>4</v>
      </c>
      <c r="AJ281">
        <v>0.1</v>
      </c>
      <c r="AK281">
        <v>10</v>
      </c>
    </row>
    <row r="282" spans="1:37" x14ac:dyDescent="0.3">
      <c r="A282" t="s">
        <v>1159</v>
      </c>
      <c r="B282" t="s">
        <v>1160</v>
      </c>
      <c r="C282" s="1" t="str">
        <f t="shared" si="20"/>
        <v>12:0025</v>
      </c>
      <c r="D282" s="1" t="str">
        <f t="shared" si="21"/>
        <v>12:0036</v>
      </c>
      <c r="E282" t="s">
        <v>1161</v>
      </c>
      <c r="F282" t="s">
        <v>1162</v>
      </c>
      <c r="H282">
        <v>49.317134199999998</v>
      </c>
      <c r="I282">
        <v>-125.4698362</v>
      </c>
      <c r="J282" s="1" t="str">
        <f t="shared" si="22"/>
        <v>NGR bulk stream sediment</v>
      </c>
      <c r="K282" s="1" t="str">
        <f t="shared" si="23"/>
        <v>&lt;177 micron (NGR)</v>
      </c>
      <c r="L282">
        <v>7</v>
      </c>
      <c r="M282" t="s">
        <v>81</v>
      </c>
      <c r="N282">
        <v>117</v>
      </c>
      <c r="O282">
        <v>32</v>
      </c>
      <c r="P282">
        <v>24</v>
      </c>
      <c r="Q282">
        <v>7</v>
      </c>
      <c r="R282">
        <v>2</v>
      </c>
      <c r="S282">
        <v>6</v>
      </c>
      <c r="T282">
        <v>829</v>
      </c>
      <c r="U282">
        <v>2.06</v>
      </c>
      <c r="V282">
        <v>-0.2</v>
      </c>
      <c r="W282">
        <v>6</v>
      </c>
      <c r="X282">
        <v>21</v>
      </c>
      <c r="Y282">
        <v>13</v>
      </c>
      <c r="Z282">
        <v>-0.2</v>
      </c>
      <c r="AA282">
        <v>0.2</v>
      </c>
      <c r="AB282">
        <v>1</v>
      </c>
      <c r="AC282">
        <v>2</v>
      </c>
      <c r="AD282">
        <v>77</v>
      </c>
      <c r="AE282">
        <v>1</v>
      </c>
      <c r="AF282">
        <v>230</v>
      </c>
      <c r="AG282">
        <v>1.6</v>
      </c>
      <c r="AH282">
        <v>12.5</v>
      </c>
      <c r="AI282">
        <v>1</v>
      </c>
      <c r="AJ282">
        <v>0.1</v>
      </c>
      <c r="AK282">
        <v>10</v>
      </c>
    </row>
    <row r="283" spans="1:37" x14ac:dyDescent="0.3">
      <c r="A283" t="s">
        <v>1163</v>
      </c>
      <c r="B283" t="s">
        <v>1164</v>
      </c>
      <c r="C283" s="1" t="str">
        <f t="shared" si="20"/>
        <v>12:0025</v>
      </c>
      <c r="D283" s="1" t="str">
        <f t="shared" si="21"/>
        <v>12:0036</v>
      </c>
      <c r="E283" t="s">
        <v>1165</v>
      </c>
      <c r="F283" t="s">
        <v>1166</v>
      </c>
      <c r="H283">
        <v>49.323335700000001</v>
      </c>
      <c r="I283">
        <v>-125.4553636</v>
      </c>
      <c r="J283" s="1" t="str">
        <f t="shared" si="22"/>
        <v>NGR bulk stream sediment</v>
      </c>
      <c r="K283" s="1" t="str">
        <f t="shared" si="23"/>
        <v>&lt;177 micron (NGR)</v>
      </c>
      <c r="L283">
        <v>7</v>
      </c>
      <c r="M283" t="s">
        <v>86</v>
      </c>
      <c r="N283">
        <v>118</v>
      </c>
      <c r="O283">
        <v>58</v>
      </c>
      <c r="P283">
        <v>41</v>
      </c>
      <c r="Q283">
        <v>2</v>
      </c>
      <c r="R283">
        <v>8</v>
      </c>
      <c r="S283">
        <v>13</v>
      </c>
      <c r="T283">
        <v>515</v>
      </c>
      <c r="U283">
        <v>2.91</v>
      </c>
      <c r="V283">
        <v>-0.2</v>
      </c>
      <c r="W283">
        <v>2</v>
      </c>
      <c r="X283">
        <v>54</v>
      </c>
      <c r="Y283">
        <v>58</v>
      </c>
      <c r="Z283">
        <v>-0.2</v>
      </c>
      <c r="AA283">
        <v>0.3</v>
      </c>
      <c r="AB283">
        <v>1</v>
      </c>
      <c r="AC283">
        <v>2</v>
      </c>
      <c r="AD283">
        <v>32</v>
      </c>
      <c r="AE283">
        <v>1</v>
      </c>
      <c r="AF283">
        <v>220</v>
      </c>
      <c r="AG283">
        <v>1.1000000000000001</v>
      </c>
      <c r="AH283">
        <v>3</v>
      </c>
      <c r="AI283">
        <v>1</v>
      </c>
      <c r="AJ283">
        <v>0.1</v>
      </c>
      <c r="AK283">
        <v>10</v>
      </c>
    </row>
    <row r="284" spans="1:37" x14ac:dyDescent="0.3">
      <c r="A284" t="s">
        <v>1167</v>
      </c>
      <c r="B284" t="s">
        <v>1168</v>
      </c>
      <c r="C284" s="1" t="str">
        <f t="shared" si="20"/>
        <v>12:0025</v>
      </c>
      <c r="D284" s="1" t="str">
        <f t="shared" si="21"/>
        <v>12:0036</v>
      </c>
      <c r="E284" t="s">
        <v>1169</v>
      </c>
      <c r="F284" t="s">
        <v>1170</v>
      </c>
      <c r="H284">
        <v>49.323286500000002</v>
      </c>
      <c r="I284">
        <v>-125.4373169</v>
      </c>
      <c r="J284" s="1" t="str">
        <f t="shared" si="22"/>
        <v>NGR bulk stream sediment</v>
      </c>
      <c r="K284" s="1" t="str">
        <f t="shared" si="23"/>
        <v>&lt;177 micron (NGR)</v>
      </c>
      <c r="L284">
        <v>7</v>
      </c>
      <c r="M284" t="s">
        <v>91</v>
      </c>
      <c r="N284">
        <v>119</v>
      </c>
      <c r="O284">
        <v>60</v>
      </c>
      <c r="P284">
        <v>52</v>
      </c>
      <c r="Q284">
        <v>2</v>
      </c>
      <c r="R284">
        <v>20</v>
      </c>
      <c r="S284">
        <v>12</v>
      </c>
      <c r="T284">
        <v>1085</v>
      </c>
      <c r="U284">
        <v>2.87</v>
      </c>
      <c r="V284">
        <v>-0.2</v>
      </c>
      <c r="W284">
        <v>3</v>
      </c>
      <c r="X284">
        <v>70</v>
      </c>
      <c r="Y284">
        <v>92</v>
      </c>
      <c r="Z284">
        <v>-0.2</v>
      </c>
      <c r="AA284">
        <v>0.3</v>
      </c>
      <c r="AB284">
        <v>1</v>
      </c>
      <c r="AC284">
        <v>5</v>
      </c>
      <c r="AD284">
        <v>55</v>
      </c>
      <c r="AE284">
        <v>1</v>
      </c>
      <c r="AF284">
        <v>190</v>
      </c>
      <c r="AG284">
        <v>0.6</v>
      </c>
      <c r="AH284">
        <v>16.600000000000001</v>
      </c>
      <c r="AI284">
        <v>2</v>
      </c>
      <c r="AJ284">
        <v>0.1</v>
      </c>
      <c r="AK284">
        <v>10</v>
      </c>
    </row>
    <row r="285" spans="1:37" x14ac:dyDescent="0.3">
      <c r="A285" t="s">
        <v>1171</v>
      </c>
      <c r="B285" t="s">
        <v>1172</v>
      </c>
      <c r="C285" s="1" t="str">
        <f t="shared" si="20"/>
        <v>12:0025</v>
      </c>
      <c r="D285" s="1" t="str">
        <f t="shared" si="21"/>
        <v>12:0036</v>
      </c>
      <c r="E285" t="s">
        <v>1173</v>
      </c>
      <c r="F285" t="s">
        <v>1174</v>
      </c>
      <c r="H285">
        <v>49.305909999999997</v>
      </c>
      <c r="I285">
        <v>-125.35351129999999</v>
      </c>
      <c r="J285" s="1" t="str">
        <f t="shared" si="22"/>
        <v>NGR bulk stream sediment</v>
      </c>
      <c r="K285" s="1" t="str">
        <f t="shared" si="23"/>
        <v>&lt;177 micron (NGR)</v>
      </c>
      <c r="L285">
        <v>7</v>
      </c>
      <c r="M285" t="s">
        <v>116</v>
      </c>
      <c r="N285">
        <v>120</v>
      </c>
      <c r="O285">
        <v>195</v>
      </c>
      <c r="P285">
        <v>167</v>
      </c>
      <c r="Q285">
        <v>5</v>
      </c>
      <c r="R285">
        <v>34</v>
      </c>
      <c r="S285">
        <v>24</v>
      </c>
      <c r="T285">
        <v>1600</v>
      </c>
      <c r="U285">
        <v>4.4800000000000004</v>
      </c>
      <c r="V285">
        <v>0.7</v>
      </c>
      <c r="W285">
        <v>2</v>
      </c>
      <c r="X285">
        <v>98</v>
      </c>
      <c r="Y285">
        <v>90</v>
      </c>
      <c r="Z285">
        <v>0.2</v>
      </c>
      <c r="AA285">
        <v>3.3</v>
      </c>
      <c r="AB285">
        <v>1</v>
      </c>
      <c r="AC285">
        <v>4</v>
      </c>
      <c r="AD285">
        <v>325</v>
      </c>
      <c r="AE285">
        <v>1</v>
      </c>
      <c r="AF285">
        <v>230</v>
      </c>
      <c r="AG285">
        <v>0.7</v>
      </c>
      <c r="AH285">
        <v>15.3</v>
      </c>
      <c r="AI285">
        <v>1</v>
      </c>
      <c r="AJ285">
        <v>0.1</v>
      </c>
      <c r="AK285">
        <v>10</v>
      </c>
    </row>
    <row r="286" spans="1:37" x14ac:dyDescent="0.3">
      <c r="A286" t="s">
        <v>1175</v>
      </c>
      <c r="B286" t="s">
        <v>1176</v>
      </c>
      <c r="C286" s="1" t="str">
        <f t="shared" si="20"/>
        <v>12:0025</v>
      </c>
      <c r="D286" s="1" t="str">
        <f t="shared" si="21"/>
        <v>12:0036</v>
      </c>
      <c r="E286" t="s">
        <v>1173</v>
      </c>
      <c r="F286" t="s">
        <v>1177</v>
      </c>
      <c r="H286">
        <v>49.305909999999997</v>
      </c>
      <c r="I286">
        <v>-125.35351129999999</v>
      </c>
      <c r="J286" s="1" t="str">
        <f t="shared" si="22"/>
        <v>NGR bulk stream sediment</v>
      </c>
      <c r="K286" s="1" t="str">
        <f t="shared" si="23"/>
        <v>&lt;177 micron (NGR)</v>
      </c>
      <c r="L286">
        <v>7</v>
      </c>
      <c r="M286" t="s">
        <v>120</v>
      </c>
      <c r="N286">
        <v>121</v>
      </c>
      <c r="O286">
        <v>193</v>
      </c>
      <c r="P286">
        <v>160</v>
      </c>
      <c r="Q286">
        <v>5</v>
      </c>
      <c r="R286">
        <v>33</v>
      </c>
      <c r="S286">
        <v>24</v>
      </c>
      <c r="T286">
        <v>1705</v>
      </c>
      <c r="U286">
        <v>4.55</v>
      </c>
      <c r="V286">
        <v>0.7</v>
      </c>
      <c r="W286">
        <v>2</v>
      </c>
      <c r="X286">
        <v>93</v>
      </c>
      <c r="Y286">
        <v>91</v>
      </c>
      <c r="Z286">
        <v>0.2</v>
      </c>
      <c r="AA286">
        <v>3.4</v>
      </c>
      <c r="AB286">
        <v>1</v>
      </c>
      <c r="AC286">
        <v>4</v>
      </c>
      <c r="AD286">
        <v>395</v>
      </c>
      <c r="AE286">
        <v>1</v>
      </c>
      <c r="AF286">
        <v>190</v>
      </c>
      <c r="AG286">
        <v>0.8</v>
      </c>
      <c r="AH286">
        <v>16.399999999999999</v>
      </c>
      <c r="AI286">
        <v>1</v>
      </c>
      <c r="AJ286">
        <v>0.1</v>
      </c>
      <c r="AK286">
        <v>10</v>
      </c>
    </row>
    <row r="287" spans="1:37" x14ac:dyDescent="0.3">
      <c r="A287" t="s">
        <v>1178</v>
      </c>
      <c r="B287" t="s">
        <v>1179</v>
      </c>
      <c r="C287" s="1" t="str">
        <f t="shared" si="20"/>
        <v>12:0025</v>
      </c>
      <c r="D287" s="1" t="str">
        <f t="shared" si="21"/>
        <v>12:0036</v>
      </c>
      <c r="E287" t="s">
        <v>1180</v>
      </c>
      <c r="F287" t="s">
        <v>1181</v>
      </c>
      <c r="H287">
        <v>49.212923600000003</v>
      </c>
      <c r="I287">
        <v>-125.32732369999999</v>
      </c>
      <c r="J287" s="1" t="str">
        <f t="shared" si="22"/>
        <v>NGR bulk stream sediment</v>
      </c>
      <c r="K287" s="1" t="str">
        <f t="shared" si="23"/>
        <v>&lt;177 micron (NGR)</v>
      </c>
      <c r="L287">
        <v>7</v>
      </c>
      <c r="M287" t="s">
        <v>96</v>
      </c>
      <c r="N287">
        <v>122</v>
      </c>
      <c r="O287">
        <v>114</v>
      </c>
      <c r="P287">
        <v>103</v>
      </c>
      <c r="Q287">
        <v>5</v>
      </c>
      <c r="R287">
        <v>28</v>
      </c>
      <c r="S287">
        <v>23</v>
      </c>
      <c r="T287">
        <v>816</v>
      </c>
      <c r="U287">
        <v>5.74</v>
      </c>
      <c r="V287">
        <v>0.2</v>
      </c>
      <c r="W287">
        <v>2</v>
      </c>
      <c r="X287">
        <v>89</v>
      </c>
      <c r="Y287">
        <v>77</v>
      </c>
      <c r="Z287">
        <v>0.2</v>
      </c>
      <c r="AA287">
        <v>0.8</v>
      </c>
      <c r="AB287">
        <v>1</v>
      </c>
      <c r="AC287">
        <v>6</v>
      </c>
      <c r="AD287">
        <v>66</v>
      </c>
      <c r="AE287">
        <v>1</v>
      </c>
      <c r="AF287">
        <v>190</v>
      </c>
      <c r="AG287">
        <v>1.3</v>
      </c>
      <c r="AH287">
        <v>7.5</v>
      </c>
      <c r="AI287">
        <v>13</v>
      </c>
      <c r="AJ287">
        <v>0.1</v>
      </c>
      <c r="AK287">
        <v>10</v>
      </c>
    </row>
    <row r="288" spans="1:37" x14ac:dyDescent="0.3">
      <c r="A288" t="s">
        <v>1182</v>
      </c>
      <c r="B288" t="s">
        <v>1183</v>
      </c>
      <c r="C288" s="1" t="str">
        <f t="shared" si="20"/>
        <v>12:0025</v>
      </c>
      <c r="D288" s="1" t="str">
        <f t="shared" si="21"/>
        <v>12:0036</v>
      </c>
      <c r="E288" t="s">
        <v>1184</v>
      </c>
      <c r="F288" t="s">
        <v>1185</v>
      </c>
      <c r="H288">
        <v>49.2184454</v>
      </c>
      <c r="I288">
        <v>-125.32474019999999</v>
      </c>
      <c r="J288" s="1" t="str">
        <f t="shared" si="22"/>
        <v>NGR bulk stream sediment</v>
      </c>
      <c r="K288" s="1" t="str">
        <f t="shared" si="23"/>
        <v>&lt;177 micron (NGR)</v>
      </c>
      <c r="L288">
        <v>7</v>
      </c>
      <c r="M288" t="s">
        <v>101</v>
      </c>
      <c r="N288">
        <v>123</v>
      </c>
      <c r="O288">
        <v>89</v>
      </c>
      <c r="P288">
        <v>171</v>
      </c>
      <c r="Q288">
        <v>3</v>
      </c>
      <c r="R288">
        <v>32</v>
      </c>
      <c r="S288">
        <v>30</v>
      </c>
      <c r="T288">
        <v>571</v>
      </c>
      <c r="U288">
        <v>9.02</v>
      </c>
      <c r="V288">
        <v>-0.2</v>
      </c>
      <c r="W288">
        <v>6</v>
      </c>
      <c r="X288">
        <v>97</v>
      </c>
      <c r="Y288">
        <v>63</v>
      </c>
      <c r="Z288">
        <v>1</v>
      </c>
      <c r="AA288">
        <v>0.5</v>
      </c>
      <c r="AB288">
        <v>1</v>
      </c>
      <c r="AC288">
        <v>7</v>
      </c>
      <c r="AD288">
        <v>81</v>
      </c>
      <c r="AE288">
        <v>2</v>
      </c>
      <c r="AF288">
        <v>190</v>
      </c>
      <c r="AG288">
        <v>0.9</v>
      </c>
      <c r="AH288">
        <v>6.2</v>
      </c>
      <c r="AI288">
        <v>17</v>
      </c>
      <c r="AJ288">
        <v>0.1</v>
      </c>
      <c r="AK288">
        <v>10</v>
      </c>
    </row>
    <row r="289" spans="1:37" x14ac:dyDescent="0.3">
      <c r="A289" t="s">
        <v>1186</v>
      </c>
      <c r="B289" t="s">
        <v>1187</v>
      </c>
      <c r="C289" s="1" t="str">
        <f t="shared" si="20"/>
        <v>12:0025</v>
      </c>
      <c r="D289" s="1" t="str">
        <f t="shared" si="21"/>
        <v>12:0036</v>
      </c>
      <c r="E289" t="s">
        <v>1188</v>
      </c>
      <c r="F289" t="s">
        <v>1189</v>
      </c>
      <c r="H289">
        <v>49.233065600000003</v>
      </c>
      <c r="I289">
        <v>-125.3362794</v>
      </c>
      <c r="J289" s="1" t="str">
        <f t="shared" si="22"/>
        <v>NGR bulk stream sediment</v>
      </c>
      <c r="K289" s="1" t="str">
        <f t="shared" si="23"/>
        <v>&lt;177 micron (NGR)</v>
      </c>
      <c r="L289">
        <v>7</v>
      </c>
      <c r="M289" t="s">
        <v>106</v>
      </c>
      <c r="N289">
        <v>124</v>
      </c>
      <c r="O289">
        <v>80</v>
      </c>
      <c r="P289">
        <v>93</v>
      </c>
      <c r="Q289">
        <v>2</v>
      </c>
      <c r="R289">
        <v>25</v>
      </c>
      <c r="S289">
        <v>24</v>
      </c>
      <c r="T289">
        <v>786</v>
      </c>
      <c r="U289">
        <v>5.53</v>
      </c>
      <c r="V289">
        <v>-0.2</v>
      </c>
      <c r="W289">
        <v>3</v>
      </c>
      <c r="X289">
        <v>104</v>
      </c>
      <c r="Y289">
        <v>72</v>
      </c>
      <c r="Z289">
        <v>0.3</v>
      </c>
      <c r="AA289">
        <v>0.2</v>
      </c>
      <c r="AB289">
        <v>1</v>
      </c>
      <c r="AC289">
        <v>3</v>
      </c>
      <c r="AD289">
        <v>64</v>
      </c>
      <c r="AE289">
        <v>2</v>
      </c>
      <c r="AF289">
        <v>180</v>
      </c>
      <c r="AG289">
        <v>0.9</v>
      </c>
      <c r="AH289">
        <v>7.8</v>
      </c>
      <c r="AI289">
        <v>6</v>
      </c>
      <c r="AJ289">
        <v>0.1</v>
      </c>
      <c r="AK289">
        <v>10</v>
      </c>
    </row>
    <row r="290" spans="1:37" x14ac:dyDescent="0.3">
      <c r="A290" t="s">
        <v>1190</v>
      </c>
      <c r="B290" t="s">
        <v>1191</v>
      </c>
      <c r="C290" s="1" t="str">
        <f t="shared" si="20"/>
        <v>12:0025</v>
      </c>
      <c r="D290" s="1" t="str">
        <f t="shared" si="21"/>
        <v>12:0036</v>
      </c>
      <c r="E290" t="s">
        <v>1192</v>
      </c>
      <c r="F290" t="s">
        <v>1193</v>
      </c>
      <c r="H290">
        <v>49.243028199999998</v>
      </c>
      <c r="I290">
        <v>-125.35425619999999</v>
      </c>
      <c r="J290" s="1" t="str">
        <f t="shared" si="22"/>
        <v>NGR bulk stream sediment</v>
      </c>
      <c r="K290" s="1" t="str">
        <f t="shared" si="23"/>
        <v>&lt;177 micron (NGR)</v>
      </c>
      <c r="L290">
        <v>7</v>
      </c>
      <c r="M290" t="s">
        <v>111</v>
      </c>
      <c r="N290">
        <v>125</v>
      </c>
      <c r="O290">
        <v>95</v>
      </c>
      <c r="P290">
        <v>162</v>
      </c>
      <c r="Q290">
        <v>4</v>
      </c>
      <c r="R290">
        <v>54</v>
      </c>
      <c r="S290">
        <v>32</v>
      </c>
      <c r="T290">
        <v>1085</v>
      </c>
      <c r="U290">
        <v>6.98</v>
      </c>
      <c r="V290">
        <v>-0.2</v>
      </c>
      <c r="W290">
        <v>3</v>
      </c>
      <c r="X290">
        <v>150</v>
      </c>
      <c r="Y290">
        <v>153</v>
      </c>
      <c r="Z290">
        <v>-0.2</v>
      </c>
      <c r="AA290">
        <v>0.3</v>
      </c>
      <c r="AB290">
        <v>1</v>
      </c>
      <c r="AC290">
        <v>4</v>
      </c>
      <c r="AD290">
        <v>75</v>
      </c>
      <c r="AE290">
        <v>1</v>
      </c>
      <c r="AF290">
        <v>280</v>
      </c>
      <c r="AG290">
        <v>-0.5</v>
      </c>
      <c r="AH290">
        <v>10.199999999999999</v>
      </c>
      <c r="AI290">
        <v>66</v>
      </c>
      <c r="AJ290">
        <v>0.1</v>
      </c>
      <c r="AK290">
        <v>10</v>
      </c>
    </row>
    <row r="291" spans="1:37" x14ac:dyDescent="0.3">
      <c r="A291" t="s">
        <v>1194</v>
      </c>
      <c r="B291" t="s">
        <v>1195</v>
      </c>
      <c r="C291" s="1" t="str">
        <f t="shared" si="20"/>
        <v>12:0025</v>
      </c>
      <c r="D291" s="1" t="str">
        <f t="shared" si="21"/>
        <v>12:0036</v>
      </c>
      <c r="E291" t="s">
        <v>1196</v>
      </c>
      <c r="F291" t="s">
        <v>1197</v>
      </c>
      <c r="H291">
        <v>49.485323899999997</v>
      </c>
      <c r="I291">
        <v>-125.0925764</v>
      </c>
      <c r="J291" s="1" t="str">
        <f t="shared" si="22"/>
        <v>NGR bulk stream sediment</v>
      </c>
      <c r="K291" s="1" t="str">
        <f t="shared" si="23"/>
        <v>&lt;177 micron (NGR)</v>
      </c>
      <c r="L291">
        <v>8</v>
      </c>
      <c r="M291" t="s">
        <v>41</v>
      </c>
      <c r="N291">
        <v>126</v>
      </c>
      <c r="O291">
        <v>70</v>
      </c>
      <c r="P291">
        <v>101</v>
      </c>
      <c r="Q291">
        <v>-2</v>
      </c>
      <c r="R291">
        <v>43</v>
      </c>
      <c r="S291">
        <v>25</v>
      </c>
      <c r="T291">
        <v>704</v>
      </c>
      <c r="U291">
        <v>5.8</v>
      </c>
      <c r="V291">
        <v>0.2</v>
      </c>
      <c r="W291">
        <v>2</v>
      </c>
      <c r="X291">
        <v>135</v>
      </c>
      <c r="Y291">
        <v>139</v>
      </c>
      <c r="Z291">
        <v>-0.2</v>
      </c>
      <c r="AA291">
        <v>3</v>
      </c>
      <c r="AB291">
        <v>1</v>
      </c>
      <c r="AC291">
        <v>10</v>
      </c>
      <c r="AD291">
        <v>2040</v>
      </c>
      <c r="AE291">
        <v>1</v>
      </c>
      <c r="AF291">
        <v>180</v>
      </c>
      <c r="AG291">
        <v>1</v>
      </c>
      <c r="AH291">
        <v>9.5</v>
      </c>
      <c r="AI291">
        <v>6</v>
      </c>
      <c r="AJ291">
        <v>0.1</v>
      </c>
      <c r="AK291">
        <v>10</v>
      </c>
    </row>
    <row r="292" spans="1:37" x14ac:dyDescent="0.3">
      <c r="A292" t="s">
        <v>1198</v>
      </c>
      <c r="B292" t="s">
        <v>1199</v>
      </c>
      <c r="C292" s="1" t="str">
        <f t="shared" si="20"/>
        <v>12:0025</v>
      </c>
      <c r="D292" s="1" t="str">
        <f t="shared" si="21"/>
        <v>12:0036</v>
      </c>
      <c r="E292" t="s">
        <v>1200</v>
      </c>
      <c r="F292" t="s">
        <v>1201</v>
      </c>
      <c r="H292">
        <v>49.268761599999998</v>
      </c>
      <c r="I292">
        <v>-125.55285619999999</v>
      </c>
      <c r="J292" s="1" t="str">
        <f t="shared" si="22"/>
        <v>NGR bulk stream sediment</v>
      </c>
      <c r="K292" s="1" t="str">
        <f t="shared" si="23"/>
        <v>&lt;177 micron (NGR)</v>
      </c>
      <c r="L292">
        <v>8</v>
      </c>
      <c r="M292" t="s">
        <v>116</v>
      </c>
      <c r="N292">
        <v>127</v>
      </c>
      <c r="O292">
        <v>201</v>
      </c>
      <c r="P292">
        <v>73</v>
      </c>
      <c r="Q292">
        <v>18</v>
      </c>
      <c r="R292">
        <v>18</v>
      </c>
      <c r="S292">
        <v>17</v>
      </c>
      <c r="T292">
        <v>986</v>
      </c>
      <c r="U292">
        <v>3.39</v>
      </c>
      <c r="V292">
        <v>1.5</v>
      </c>
      <c r="W292">
        <v>4</v>
      </c>
      <c r="X292">
        <v>79</v>
      </c>
      <c r="Y292">
        <v>68</v>
      </c>
      <c r="Z292">
        <v>-0.2</v>
      </c>
      <c r="AA292">
        <v>0.4</v>
      </c>
      <c r="AB292">
        <v>1</v>
      </c>
      <c r="AC292">
        <v>5</v>
      </c>
      <c r="AD292">
        <v>130</v>
      </c>
      <c r="AE292">
        <v>2</v>
      </c>
      <c r="AF292">
        <v>360</v>
      </c>
      <c r="AG292">
        <v>2.6</v>
      </c>
      <c r="AH292">
        <v>14.8</v>
      </c>
      <c r="AI292">
        <v>4</v>
      </c>
      <c r="AJ292">
        <v>0.1</v>
      </c>
      <c r="AK292">
        <v>10</v>
      </c>
    </row>
    <row r="293" spans="1:37" x14ac:dyDescent="0.3">
      <c r="A293" t="s">
        <v>1202</v>
      </c>
      <c r="B293" t="s">
        <v>1203</v>
      </c>
      <c r="C293" s="1" t="str">
        <f t="shared" si="20"/>
        <v>12:0025</v>
      </c>
      <c r="D293" s="1" t="str">
        <f t="shared" si="21"/>
        <v>12:0036</v>
      </c>
      <c r="E293" t="s">
        <v>1200</v>
      </c>
      <c r="F293" t="s">
        <v>1204</v>
      </c>
      <c r="H293">
        <v>49.268761599999998</v>
      </c>
      <c r="I293">
        <v>-125.55285619999999</v>
      </c>
      <c r="J293" s="1" t="str">
        <f t="shared" si="22"/>
        <v>NGR bulk stream sediment</v>
      </c>
      <c r="K293" s="1" t="str">
        <f t="shared" si="23"/>
        <v>&lt;177 micron (NGR)</v>
      </c>
      <c r="L293">
        <v>8</v>
      </c>
      <c r="M293" t="s">
        <v>120</v>
      </c>
      <c r="N293">
        <v>128</v>
      </c>
      <c r="O293">
        <v>205</v>
      </c>
      <c r="P293">
        <v>67</v>
      </c>
      <c r="Q293">
        <v>15</v>
      </c>
      <c r="R293">
        <v>24</v>
      </c>
      <c r="S293">
        <v>15</v>
      </c>
      <c r="T293">
        <v>1505</v>
      </c>
      <c r="U293">
        <v>3.42</v>
      </c>
      <c r="V293">
        <v>1</v>
      </c>
      <c r="W293">
        <v>2</v>
      </c>
      <c r="X293">
        <v>68</v>
      </c>
      <c r="Y293">
        <v>87</v>
      </c>
      <c r="Z293">
        <v>-0.2</v>
      </c>
      <c r="AA293">
        <v>0.3</v>
      </c>
      <c r="AB293">
        <v>1</v>
      </c>
      <c r="AC293">
        <v>5</v>
      </c>
      <c r="AD293">
        <v>155</v>
      </c>
      <c r="AE293">
        <v>2</v>
      </c>
      <c r="AF293">
        <v>200</v>
      </c>
      <c r="AG293">
        <v>3</v>
      </c>
      <c r="AH293">
        <v>31.4</v>
      </c>
      <c r="AI293">
        <v>1</v>
      </c>
      <c r="AJ293">
        <v>0.2</v>
      </c>
      <c r="AK293">
        <v>10</v>
      </c>
    </row>
    <row r="294" spans="1:37" x14ac:dyDescent="0.3">
      <c r="A294" t="s">
        <v>1205</v>
      </c>
      <c r="B294" t="s">
        <v>1206</v>
      </c>
      <c r="C294" s="1" t="str">
        <f t="shared" ref="C294:C357" si="24">HYPERLINK("http://geochem.nrcan.gc.ca/cdogs/content/bdl/bdl120025_e.htm", "12:0025")</f>
        <v>12:0025</v>
      </c>
      <c r="D294" s="1" t="str">
        <f t="shared" ref="D294:D357" si="25">HYPERLINK("http://geochem.nrcan.gc.ca/cdogs/content/svy/svy120036_e.htm", "12:0036")</f>
        <v>12:0036</v>
      </c>
      <c r="E294" t="s">
        <v>1207</v>
      </c>
      <c r="F294" t="s">
        <v>1208</v>
      </c>
      <c r="H294">
        <v>49.259718100000001</v>
      </c>
      <c r="I294">
        <v>-125.56794979999999</v>
      </c>
      <c r="J294" s="1" t="str">
        <f t="shared" si="22"/>
        <v>NGR bulk stream sediment</v>
      </c>
      <c r="K294" s="1" t="str">
        <f t="shared" si="23"/>
        <v>&lt;177 micron (NGR)</v>
      </c>
      <c r="L294">
        <v>8</v>
      </c>
      <c r="M294" t="s">
        <v>46</v>
      </c>
      <c r="N294">
        <v>129</v>
      </c>
      <c r="O294">
        <v>96</v>
      </c>
      <c r="P294">
        <v>88</v>
      </c>
      <c r="Q294">
        <v>4</v>
      </c>
      <c r="R294">
        <v>36</v>
      </c>
      <c r="S294">
        <v>20</v>
      </c>
      <c r="T294">
        <v>729</v>
      </c>
      <c r="U294">
        <v>4.46</v>
      </c>
      <c r="V294">
        <v>0.4</v>
      </c>
      <c r="W294">
        <v>3</v>
      </c>
      <c r="X294">
        <v>82</v>
      </c>
      <c r="Y294">
        <v>121</v>
      </c>
      <c r="Z294">
        <v>-0.2</v>
      </c>
      <c r="AA294">
        <v>0.8</v>
      </c>
      <c r="AB294">
        <v>1</v>
      </c>
      <c r="AC294">
        <v>6</v>
      </c>
      <c r="AD294">
        <v>78</v>
      </c>
      <c r="AE294">
        <v>2</v>
      </c>
      <c r="AF294">
        <v>200</v>
      </c>
      <c r="AG294">
        <v>2.2999999999999998</v>
      </c>
      <c r="AH294">
        <v>9.1999999999999993</v>
      </c>
      <c r="AI294">
        <v>12</v>
      </c>
      <c r="AJ294">
        <v>0.1</v>
      </c>
      <c r="AK294">
        <v>10</v>
      </c>
    </row>
    <row r="295" spans="1:37" x14ac:dyDescent="0.3">
      <c r="A295" t="s">
        <v>1209</v>
      </c>
      <c r="B295" t="s">
        <v>1210</v>
      </c>
      <c r="C295" s="1" t="str">
        <f t="shared" si="24"/>
        <v>12:0025</v>
      </c>
      <c r="D295" s="1" t="str">
        <f t="shared" si="25"/>
        <v>12:0036</v>
      </c>
      <c r="E295" t="s">
        <v>1211</v>
      </c>
      <c r="F295" t="s">
        <v>1212</v>
      </c>
      <c r="H295">
        <v>49.2471763</v>
      </c>
      <c r="I295">
        <v>-125.5865242</v>
      </c>
      <c r="J295" s="1" t="str">
        <f t="shared" si="22"/>
        <v>NGR bulk stream sediment</v>
      </c>
      <c r="K295" s="1" t="str">
        <f t="shared" si="23"/>
        <v>&lt;177 micron (NGR)</v>
      </c>
      <c r="L295">
        <v>8</v>
      </c>
      <c r="M295" t="s">
        <v>51</v>
      </c>
      <c r="N295">
        <v>130</v>
      </c>
      <c r="O295">
        <v>66</v>
      </c>
      <c r="P295">
        <v>95</v>
      </c>
      <c r="Q295">
        <v>2</v>
      </c>
      <c r="R295">
        <v>17</v>
      </c>
      <c r="S295">
        <v>16</v>
      </c>
      <c r="T295">
        <v>494</v>
      </c>
      <c r="U295">
        <v>3.84</v>
      </c>
      <c r="V295">
        <v>-0.2</v>
      </c>
      <c r="W295">
        <v>2</v>
      </c>
      <c r="X295">
        <v>71</v>
      </c>
      <c r="Y295">
        <v>95</v>
      </c>
      <c r="Z295">
        <v>-0.2</v>
      </c>
      <c r="AA295">
        <v>0.3</v>
      </c>
      <c r="AB295">
        <v>1</v>
      </c>
      <c r="AC295">
        <v>5</v>
      </c>
      <c r="AD295">
        <v>29</v>
      </c>
      <c r="AE295">
        <v>8</v>
      </c>
      <c r="AF295">
        <v>190</v>
      </c>
      <c r="AG295">
        <v>1.8</v>
      </c>
      <c r="AH295">
        <v>5.6</v>
      </c>
      <c r="AI295">
        <v>800</v>
      </c>
      <c r="AJ295">
        <v>0.1</v>
      </c>
      <c r="AK295">
        <v>10</v>
      </c>
    </row>
    <row r="296" spans="1:37" x14ac:dyDescent="0.3">
      <c r="A296" t="s">
        <v>1213</v>
      </c>
      <c r="B296" t="s">
        <v>1214</v>
      </c>
      <c r="C296" s="1" t="str">
        <f t="shared" si="24"/>
        <v>12:0025</v>
      </c>
      <c r="D296" s="1" t="str">
        <f t="shared" si="25"/>
        <v>12:0036</v>
      </c>
      <c r="E296" t="s">
        <v>1215</v>
      </c>
      <c r="F296" t="s">
        <v>1216</v>
      </c>
      <c r="H296">
        <v>49.235423300000001</v>
      </c>
      <c r="I296">
        <v>-125.60036359999999</v>
      </c>
      <c r="J296" s="1" t="str">
        <f t="shared" si="22"/>
        <v>NGR bulk stream sediment</v>
      </c>
      <c r="K296" s="1" t="str">
        <f t="shared" si="23"/>
        <v>&lt;177 micron (NGR)</v>
      </c>
      <c r="L296">
        <v>8</v>
      </c>
      <c r="M296" t="s">
        <v>56</v>
      </c>
      <c r="N296">
        <v>131</v>
      </c>
      <c r="O296">
        <v>52</v>
      </c>
      <c r="P296">
        <v>54</v>
      </c>
      <c r="Q296">
        <v>3</v>
      </c>
      <c r="R296">
        <v>10</v>
      </c>
      <c r="S296">
        <v>13</v>
      </c>
      <c r="T296">
        <v>496</v>
      </c>
      <c r="U296">
        <v>2.95</v>
      </c>
      <c r="V296">
        <v>-0.2</v>
      </c>
      <c r="W296">
        <v>1</v>
      </c>
      <c r="X296">
        <v>57</v>
      </c>
      <c r="Y296">
        <v>61</v>
      </c>
      <c r="Z296">
        <v>-0.2</v>
      </c>
      <c r="AA296">
        <v>0.2</v>
      </c>
      <c r="AB296">
        <v>1</v>
      </c>
      <c r="AC296">
        <v>5</v>
      </c>
      <c r="AD296">
        <v>48</v>
      </c>
      <c r="AE296">
        <v>2</v>
      </c>
      <c r="AF296">
        <v>140</v>
      </c>
      <c r="AG296">
        <v>2.7</v>
      </c>
      <c r="AH296">
        <v>7.5</v>
      </c>
      <c r="AI296">
        <v>2</v>
      </c>
      <c r="AJ296">
        <v>0.1</v>
      </c>
      <c r="AK296">
        <v>10</v>
      </c>
    </row>
    <row r="297" spans="1:37" x14ac:dyDescent="0.3">
      <c r="A297" t="s">
        <v>1217</v>
      </c>
      <c r="B297" t="s">
        <v>1218</v>
      </c>
      <c r="C297" s="1" t="str">
        <f t="shared" si="24"/>
        <v>12:0025</v>
      </c>
      <c r="D297" s="1" t="str">
        <f t="shared" si="25"/>
        <v>12:0036</v>
      </c>
      <c r="E297" t="s">
        <v>1219</v>
      </c>
      <c r="F297" t="s">
        <v>1220</v>
      </c>
      <c r="H297">
        <v>49.234829699999999</v>
      </c>
      <c r="I297">
        <v>-125.5871575</v>
      </c>
      <c r="J297" s="1" t="str">
        <f t="shared" si="22"/>
        <v>NGR bulk stream sediment</v>
      </c>
      <c r="K297" s="1" t="str">
        <f t="shared" si="23"/>
        <v>&lt;177 micron (NGR)</v>
      </c>
      <c r="L297">
        <v>8</v>
      </c>
      <c r="M297" t="s">
        <v>61</v>
      </c>
      <c r="N297">
        <v>132</v>
      </c>
      <c r="O297">
        <v>175</v>
      </c>
      <c r="P297">
        <v>137</v>
      </c>
      <c r="Q297">
        <v>30</v>
      </c>
      <c r="R297">
        <v>38</v>
      </c>
      <c r="S297">
        <v>24</v>
      </c>
      <c r="T297">
        <v>1145</v>
      </c>
      <c r="U297">
        <v>5.01</v>
      </c>
      <c r="V297">
        <v>0.5</v>
      </c>
      <c r="W297">
        <v>3</v>
      </c>
      <c r="X297">
        <v>90</v>
      </c>
      <c r="Y297">
        <v>124</v>
      </c>
      <c r="Z297">
        <v>-0.2</v>
      </c>
      <c r="AA297">
        <v>1</v>
      </c>
      <c r="AB297">
        <v>1</v>
      </c>
      <c r="AC297">
        <v>33</v>
      </c>
      <c r="AD297">
        <v>105</v>
      </c>
      <c r="AE297">
        <v>3</v>
      </c>
      <c r="AF297">
        <v>180</v>
      </c>
      <c r="AG297">
        <v>1.5</v>
      </c>
      <c r="AH297">
        <v>10.199999999999999</v>
      </c>
      <c r="AI297">
        <v>2800</v>
      </c>
      <c r="AJ297">
        <v>0.4</v>
      </c>
      <c r="AK297">
        <v>10</v>
      </c>
    </row>
    <row r="298" spans="1:37" x14ac:dyDescent="0.3">
      <c r="A298" t="s">
        <v>1221</v>
      </c>
      <c r="B298" t="s">
        <v>1222</v>
      </c>
      <c r="C298" s="1" t="str">
        <f t="shared" si="24"/>
        <v>12:0025</v>
      </c>
      <c r="D298" s="1" t="str">
        <f t="shared" si="25"/>
        <v>12:0036</v>
      </c>
      <c r="E298" t="s">
        <v>1223</v>
      </c>
      <c r="F298" t="s">
        <v>1224</v>
      </c>
      <c r="H298">
        <v>49.232700700000002</v>
      </c>
      <c r="I298">
        <v>-125.58703269999999</v>
      </c>
      <c r="J298" s="1" t="str">
        <f t="shared" si="22"/>
        <v>NGR bulk stream sediment</v>
      </c>
      <c r="K298" s="1" t="str">
        <f t="shared" si="23"/>
        <v>&lt;177 micron (NGR)</v>
      </c>
      <c r="L298">
        <v>8</v>
      </c>
      <c r="M298" t="s">
        <v>66</v>
      </c>
      <c r="N298">
        <v>133</v>
      </c>
      <c r="O298">
        <v>56</v>
      </c>
      <c r="P298">
        <v>26</v>
      </c>
      <c r="Q298">
        <v>12</v>
      </c>
      <c r="R298">
        <v>18</v>
      </c>
      <c r="S298">
        <v>12</v>
      </c>
      <c r="T298">
        <v>1750</v>
      </c>
      <c r="U298">
        <v>6.11</v>
      </c>
      <c r="V298">
        <v>0.2</v>
      </c>
      <c r="W298">
        <v>5</v>
      </c>
      <c r="X298">
        <v>126</v>
      </c>
      <c r="Y298">
        <v>85</v>
      </c>
      <c r="Z298">
        <v>-0.2</v>
      </c>
      <c r="AA298">
        <v>0.3</v>
      </c>
      <c r="AB298">
        <v>1</v>
      </c>
      <c r="AC298">
        <v>2</v>
      </c>
      <c r="AD298">
        <v>225</v>
      </c>
      <c r="AE298">
        <v>1</v>
      </c>
      <c r="AF298">
        <v>150</v>
      </c>
      <c r="AG298">
        <v>2.8</v>
      </c>
      <c r="AH298">
        <v>36.299999999999997</v>
      </c>
      <c r="AI298">
        <v>15</v>
      </c>
      <c r="AJ298">
        <v>0.1</v>
      </c>
      <c r="AK298">
        <v>10</v>
      </c>
    </row>
    <row r="299" spans="1:37" x14ac:dyDescent="0.3">
      <c r="A299" t="s">
        <v>1225</v>
      </c>
      <c r="B299" t="s">
        <v>1226</v>
      </c>
      <c r="C299" s="1" t="str">
        <f t="shared" si="24"/>
        <v>12:0025</v>
      </c>
      <c r="D299" s="1" t="str">
        <f t="shared" si="25"/>
        <v>12:0036</v>
      </c>
      <c r="E299" t="s">
        <v>1227</v>
      </c>
      <c r="F299" t="s">
        <v>1228</v>
      </c>
      <c r="H299">
        <v>49.212466300000003</v>
      </c>
      <c r="I299">
        <v>-125.5908246</v>
      </c>
      <c r="J299" s="1" t="str">
        <f t="shared" si="22"/>
        <v>NGR bulk stream sediment</v>
      </c>
      <c r="K299" s="1" t="str">
        <f t="shared" si="23"/>
        <v>&lt;177 micron (NGR)</v>
      </c>
      <c r="L299">
        <v>8</v>
      </c>
      <c r="M299" t="s">
        <v>71</v>
      </c>
      <c r="N299">
        <v>134</v>
      </c>
      <c r="O299">
        <v>40</v>
      </c>
      <c r="P299">
        <v>147</v>
      </c>
      <c r="Q299">
        <v>-2</v>
      </c>
      <c r="R299">
        <v>28</v>
      </c>
      <c r="S299">
        <v>16</v>
      </c>
      <c r="T299">
        <v>322</v>
      </c>
      <c r="U299">
        <v>2.79</v>
      </c>
      <c r="V299">
        <v>-0.2</v>
      </c>
      <c r="W299">
        <v>1</v>
      </c>
      <c r="X299">
        <v>71</v>
      </c>
      <c r="Y299">
        <v>171</v>
      </c>
      <c r="Z299">
        <v>-0.2</v>
      </c>
      <c r="AA299">
        <v>0.2</v>
      </c>
      <c r="AB299">
        <v>1</v>
      </c>
      <c r="AC299">
        <v>3</v>
      </c>
      <c r="AD299">
        <v>84</v>
      </c>
      <c r="AE299">
        <v>1</v>
      </c>
      <c r="AF299">
        <v>100</v>
      </c>
      <c r="AG299">
        <v>0.5</v>
      </c>
      <c r="AH299">
        <v>7.6</v>
      </c>
      <c r="AI299">
        <v>7</v>
      </c>
      <c r="AJ299">
        <v>0.1</v>
      </c>
      <c r="AK299">
        <v>10</v>
      </c>
    </row>
    <row r="300" spans="1:37" x14ac:dyDescent="0.3">
      <c r="A300" t="s">
        <v>1229</v>
      </c>
      <c r="B300" t="s">
        <v>1230</v>
      </c>
      <c r="C300" s="1" t="str">
        <f t="shared" si="24"/>
        <v>12:0025</v>
      </c>
      <c r="D300" s="1" t="str">
        <f t="shared" si="25"/>
        <v>12:0036</v>
      </c>
      <c r="E300" t="s">
        <v>1231</v>
      </c>
      <c r="F300" t="s">
        <v>1232</v>
      </c>
      <c r="H300">
        <v>49.201556199999999</v>
      </c>
      <c r="I300">
        <v>-125.6043545</v>
      </c>
      <c r="J300" s="1" t="str">
        <f t="shared" si="22"/>
        <v>NGR bulk stream sediment</v>
      </c>
      <c r="K300" s="1" t="str">
        <f t="shared" si="23"/>
        <v>&lt;177 micron (NGR)</v>
      </c>
      <c r="L300">
        <v>8</v>
      </c>
      <c r="M300" t="s">
        <v>76</v>
      </c>
      <c r="N300">
        <v>135</v>
      </c>
      <c r="O300">
        <v>46</v>
      </c>
      <c r="P300">
        <v>97</v>
      </c>
      <c r="Q300">
        <v>2</v>
      </c>
      <c r="R300">
        <v>21</v>
      </c>
      <c r="S300">
        <v>15</v>
      </c>
      <c r="T300">
        <v>441</v>
      </c>
      <c r="U300">
        <v>2.78</v>
      </c>
      <c r="V300">
        <v>-0.2</v>
      </c>
      <c r="W300">
        <v>2</v>
      </c>
      <c r="X300">
        <v>59</v>
      </c>
      <c r="Y300">
        <v>142</v>
      </c>
      <c r="Z300">
        <v>-0.2</v>
      </c>
      <c r="AA300">
        <v>0.3</v>
      </c>
      <c r="AB300">
        <v>1</v>
      </c>
      <c r="AC300">
        <v>3</v>
      </c>
      <c r="AD300">
        <v>81</v>
      </c>
      <c r="AE300">
        <v>1</v>
      </c>
      <c r="AF300">
        <v>130</v>
      </c>
      <c r="AG300">
        <v>0.7</v>
      </c>
      <c r="AH300">
        <v>5.0999999999999996</v>
      </c>
      <c r="AI300">
        <v>3</v>
      </c>
      <c r="AJ300">
        <v>0.1</v>
      </c>
      <c r="AK300">
        <v>10</v>
      </c>
    </row>
    <row r="301" spans="1:37" x14ac:dyDescent="0.3">
      <c r="A301" t="s">
        <v>1233</v>
      </c>
      <c r="B301" t="s">
        <v>1234</v>
      </c>
      <c r="C301" s="1" t="str">
        <f t="shared" si="24"/>
        <v>12:0025</v>
      </c>
      <c r="D301" s="1" t="str">
        <f t="shared" si="25"/>
        <v>12:0036</v>
      </c>
      <c r="E301" t="s">
        <v>1235</v>
      </c>
      <c r="F301" t="s">
        <v>1236</v>
      </c>
      <c r="H301">
        <v>49.184192600000003</v>
      </c>
      <c r="I301">
        <v>-125.6294506</v>
      </c>
      <c r="J301" s="1" t="str">
        <f t="shared" si="22"/>
        <v>NGR bulk stream sediment</v>
      </c>
      <c r="K301" s="1" t="str">
        <f t="shared" si="23"/>
        <v>&lt;177 micron (NGR)</v>
      </c>
      <c r="L301">
        <v>8</v>
      </c>
      <c r="M301" t="s">
        <v>81</v>
      </c>
      <c r="N301">
        <v>136</v>
      </c>
      <c r="O301">
        <v>67</v>
      </c>
      <c r="P301">
        <v>11</v>
      </c>
      <c r="Q301">
        <v>6</v>
      </c>
      <c r="R301">
        <v>5</v>
      </c>
      <c r="S301">
        <v>8</v>
      </c>
      <c r="T301">
        <v>1400</v>
      </c>
      <c r="U301">
        <v>1.79</v>
      </c>
      <c r="V301">
        <v>0.2</v>
      </c>
      <c r="W301">
        <v>2</v>
      </c>
      <c r="X301">
        <v>19</v>
      </c>
      <c r="Y301">
        <v>32</v>
      </c>
      <c r="Z301">
        <v>-0.2</v>
      </c>
      <c r="AA301">
        <v>0.2</v>
      </c>
      <c r="AB301">
        <v>1</v>
      </c>
      <c r="AC301">
        <v>2</v>
      </c>
      <c r="AD301">
        <v>110</v>
      </c>
      <c r="AE301">
        <v>1</v>
      </c>
      <c r="AF301">
        <v>130</v>
      </c>
      <c r="AG301">
        <v>1.5</v>
      </c>
      <c r="AH301">
        <v>18.7</v>
      </c>
      <c r="AI301">
        <v>3</v>
      </c>
      <c r="AJ301">
        <v>0.1</v>
      </c>
      <c r="AK301">
        <v>10</v>
      </c>
    </row>
    <row r="302" spans="1:37" x14ac:dyDescent="0.3">
      <c r="A302" t="s">
        <v>1237</v>
      </c>
      <c r="B302" t="s">
        <v>1238</v>
      </c>
      <c r="C302" s="1" t="str">
        <f t="shared" si="24"/>
        <v>12:0025</v>
      </c>
      <c r="D302" s="1" t="str">
        <f t="shared" si="25"/>
        <v>12:0036</v>
      </c>
      <c r="E302" t="s">
        <v>1239</v>
      </c>
      <c r="F302" t="s">
        <v>1240</v>
      </c>
      <c r="H302">
        <v>49.487597100000002</v>
      </c>
      <c r="I302">
        <v>-124.9101041</v>
      </c>
      <c r="J302" s="1" t="str">
        <f t="shared" si="22"/>
        <v>NGR bulk stream sediment</v>
      </c>
      <c r="K302" s="1" t="str">
        <f t="shared" si="23"/>
        <v>&lt;177 micron (NGR)</v>
      </c>
      <c r="L302">
        <v>8</v>
      </c>
      <c r="M302" t="s">
        <v>86</v>
      </c>
      <c r="N302">
        <v>137</v>
      </c>
      <c r="O302">
        <v>94</v>
      </c>
      <c r="P302">
        <v>127</v>
      </c>
      <c r="Q302">
        <v>-2</v>
      </c>
      <c r="R302">
        <v>64</v>
      </c>
      <c r="S302">
        <v>31</v>
      </c>
      <c r="T302">
        <v>1185</v>
      </c>
      <c r="U302">
        <v>7.05</v>
      </c>
      <c r="V302">
        <v>-0.2</v>
      </c>
      <c r="W302">
        <v>3</v>
      </c>
      <c r="X302">
        <v>145</v>
      </c>
      <c r="Y302">
        <v>322</v>
      </c>
      <c r="Z302">
        <v>-0.2</v>
      </c>
      <c r="AA302">
        <v>0.7</v>
      </c>
      <c r="AB302">
        <v>1</v>
      </c>
      <c r="AC302">
        <v>4</v>
      </c>
      <c r="AD302">
        <v>135</v>
      </c>
      <c r="AE302">
        <v>1</v>
      </c>
      <c r="AF302">
        <v>100</v>
      </c>
      <c r="AG302">
        <v>0.5</v>
      </c>
      <c r="AH302">
        <v>11.4</v>
      </c>
      <c r="AI302">
        <v>3</v>
      </c>
      <c r="AJ302">
        <v>0.1</v>
      </c>
      <c r="AK302">
        <v>10</v>
      </c>
    </row>
    <row r="303" spans="1:37" x14ac:dyDescent="0.3">
      <c r="A303" t="s">
        <v>1241</v>
      </c>
      <c r="B303" t="s">
        <v>1242</v>
      </c>
      <c r="C303" s="1" t="str">
        <f t="shared" si="24"/>
        <v>12:0025</v>
      </c>
      <c r="D303" s="1" t="str">
        <f t="shared" si="25"/>
        <v>12:0036</v>
      </c>
      <c r="E303" t="s">
        <v>1243</v>
      </c>
      <c r="F303" t="s">
        <v>1244</v>
      </c>
      <c r="H303">
        <v>49.4984143</v>
      </c>
      <c r="I303">
        <v>-124.8449159</v>
      </c>
      <c r="J303" s="1" t="str">
        <f t="shared" si="22"/>
        <v>NGR bulk stream sediment</v>
      </c>
      <c r="K303" s="1" t="str">
        <f t="shared" si="23"/>
        <v>&lt;177 micron (NGR)</v>
      </c>
      <c r="L303">
        <v>8</v>
      </c>
      <c r="M303" t="s">
        <v>91</v>
      </c>
      <c r="N303">
        <v>138</v>
      </c>
      <c r="O303">
        <v>70</v>
      </c>
      <c r="P303">
        <v>58</v>
      </c>
      <c r="Q303">
        <v>4</v>
      </c>
      <c r="R303">
        <v>28</v>
      </c>
      <c r="S303">
        <v>15</v>
      </c>
      <c r="T303">
        <v>487</v>
      </c>
      <c r="U303">
        <v>3.4</v>
      </c>
      <c r="V303">
        <v>0.2</v>
      </c>
      <c r="W303">
        <v>2</v>
      </c>
      <c r="X303">
        <v>87</v>
      </c>
      <c r="Y303">
        <v>149</v>
      </c>
      <c r="Z303">
        <v>-0.2</v>
      </c>
      <c r="AA303">
        <v>0.7</v>
      </c>
      <c r="AB303">
        <v>1</v>
      </c>
      <c r="AC303">
        <v>7</v>
      </c>
      <c r="AD303">
        <v>61</v>
      </c>
      <c r="AE303">
        <v>1</v>
      </c>
      <c r="AF303">
        <v>100</v>
      </c>
      <c r="AG303">
        <v>1.9</v>
      </c>
      <c r="AH303">
        <v>6.3</v>
      </c>
      <c r="AI303">
        <v>505</v>
      </c>
      <c r="AJ303">
        <v>0.2</v>
      </c>
      <c r="AK303">
        <v>10</v>
      </c>
    </row>
    <row r="304" spans="1:37" x14ac:dyDescent="0.3">
      <c r="A304" t="s">
        <v>1245</v>
      </c>
      <c r="B304" t="s">
        <v>1246</v>
      </c>
      <c r="C304" s="1" t="str">
        <f t="shared" si="24"/>
        <v>12:0025</v>
      </c>
      <c r="D304" s="1" t="str">
        <f t="shared" si="25"/>
        <v>12:0036</v>
      </c>
      <c r="E304" t="s">
        <v>1247</v>
      </c>
      <c r="F304" t="s">
        <v>1248</v>
      </c>
      <c r="H304">
        <v>49.461242800000001</v>
      </c>
      <c r="I304">
        <v>-124.879075</v>
      </c>
      <c r="J304" s="1" t="str">
        <f t="shared" si="22"/>
        <v>NGR bulk stream sediment</v>
      </c>
      <c r="K304" s="1" t="str">
        <f t="shared" si="23"/>
        <v>&lt;177 micron (NGR)</v>
      </c>
      <c r="L304">
        <v>8</v>
      </c>
      <c r="M304" t="s">
        <v>96</v>
      </c>
      <c r="N304">
        <v>139</v>
      </c>
      <c r="O304">
        <v>72</v>
      </c>
      <c r="P304">
        <v>102</v>
      </c>
      <c r="Q304">
        <v>-2</v>
      </c>
      <c r="R304">
        <v>39</v>
      </c>
      <c r="S304">
        <v>21</v>
      </c>
      <c r="T304">
        <v>703</v>
      </c>
      <c r="U304">
        <v>4.5</v>
      </c>
      <c r="V304">
        <v>-0.2</v>
      </c>
      <c r="W304">
        <v>2</v>
      </c>
      <c r="X304">
        <v>139</v>
      </c>
      <c r="Y304">
        <v>172</v>
      </c>
      <c r="Z304">
        <v>0.3</v>
      </c>
      <c r="AA304">
        <v>0.5</v>
      </c>
      <c r="AB304">
        <v>1</v>
      </c>
      <c r="AC304">
        <v>4</v>
      </c>
      <c r="AD304">
        <v>135</v>
      </c>
      <c r="AE304">
        <v>2</v>
      </c>
      <c r="AF304">
        <v>100</v>
      </c>
      <c r="AG304">
        <v>0.8</v>
      </c>
      <c r="AH304">
        <v>6.3</v>
      </c>
      <c r="AI304">
        <v>10</v>
      </c>
      <c r="AJ304">
        <v>0.4</v>
      </c>
      <c r="AK304">
        <v>10</v>
      </c>
    </row>
    <row r="305" spans="1:37" x14ac:dyDescent="0.3">
      <c r="A305" t="s">
        <v>1249</v>
      </c>
      <c r="B305" t="s">
        <v>1250</v>
      </c>
      <c r="C305" s="1" t="str">
        <f t="shared" si="24"/>
        <v>12:0025</v>
      </c>
      <c r="D305" s="1" t="str">
        <f t="shared" si="25"/>
        <v>12:0036</v>
      </c>
      <c r="E305" t="s">
        <v>1251</v>
      </c>
      <c r="F305" t="s">
        <v>1252</v>
      </c>
      <c r="H305">
        <v>49.5208321</v>
      </c>
      <c r="I305">
        <v>-124.92343200000001</v>
      </c>
      <c r="J305" s="1" t="str">
        <f t="shared" si="22"/>
        <v>NGR bulk stream sediment</v>
      </c>
      <c r="K305" s="1" t="str">
        <f t="shared" si="23"/>
        <v>&lt;177 micron (NGR)</v>
      </c>
      <c r="L305">
        <v>8</v>
      </c>
      <c r="M305" t="s">
        <v>101</v>
      </c>
      <c r="N305">
        <v>140</v>
      </c>
      <c r="O305">
        <v>74</v>
      </c>
      <c r="P305">
        <v>116</v>
      </c>
      <c r="Q305">
        <v>-2</v>
      </c>
      <c r="R305">
        <v>41</v>
      </c>
      <c r="S305">
        <v>22</v>
      </c>
      <c r="T305">
        <v>702</v>
      </c>
      <c r="U305">
        <v>5.89</v>
      </c>
      <c r="V305">
        <v>-0.2</v>
      </c>
      <c r="W305">
        <v>1</v>
      </c>
      <c r="X305">
        <v>158</v>
      </c>
      <c r="Y305">
        <v>183</v>
      </c>
      <c r="Z305">
        <v>-0.2</v>
      </c>
      <c r="AA305">
        <v>0.4</v>
      </c>
      <c r="AB305">
        <v>1</v>
      </c>
      <c r="AC305">
        <v>3</v>
      </c>
      <c r="AD305">
        <v>96</v>
      </c>
      <c r="AE305">
        <v>1</v>
      </c>
      <c r="AF305">
        <v>120</v>
      </c>
      <c r="AG305">
        <v>0.7</v>
      </c>
      <c r="AH305">
        <v>7</v>
      </c>
      <c r="AI305">
        <v>9</v>
      </c>
      <c r="AJ305">
        <v>0.3</v>
      </c>
      <c r="AK305">
        <v>10</v>
      </c>
    </row>
    <row r="306" spans="1:37" x14ac:dyDescent="0.3">
      <c r="A306" t="s">
        <v>1253</v>
      </c>
      <c r="B306" t="s">
        <v>1254</v>
      </c>
      <c r="C306" s="1" t="str">
        <f t="shared" si="24"/>
        <v>12:0025</v>
      </c>
      <c r="D306" s="1" t="str">
        <f t="shared" si="25"/>
        <v>12:0036</v>
      </c>
      <c r="E306" t="s">
        <v>1255</v>
      </c>
      <c r="F306" t="s">
        <v>1256</v>
      </c>
      <c r="H306">
        <v>49.168298999999998</v>
      </c>
      <c r="I306">
        <v>-124.9684472</v>
      </c>
      <c r="J306" s="1" t="str">
        <f t="shared" si="22"/>
        <v>NGR bulk stream sediment</v>
      </c>
      <c r="K306" s="1" t="str">
        <f t="shared" si="23"/>
        <v>&lt;177 micron (NGR)</v>
      </c>
      <c r="L306">
        <v>8</v>
      </c>
      <c r="M306" t="s">
        <v>106</v>
      </c>
      <c r="N306">
        <v>141</v>
      </c>
      <c r="O306">
        <v>84</v>
      </c>
      <c r="P306">
        <v>124</v>
      </c>
      <c r="Q306">
        <v>2</v>
      </c>
      <c r="R306">
        <v>43</v>
      </c>
      <c r="S306">
        <v>24</v>
      </c>
      <c r="T306">
        <v>780</v>
      </c>
      <c r="U306">
        <v>6.14</v>
      </c>
      <c r="V306">
        <v>-0.2</v>
      </c>
      <c r="W306">
        <v>2</v>
      </c>
      <c r="X306">
        <v>152</v>
      </c>
      <c r="Y306">
        <v>167</v>
      </c>
      <c r="Z306">
        <v>-0.2</v>
      </c>
      <c r="AA306">
        <v>0.7</v>
      </c>
      <c r="AB306">
        <v>1</v>
      </c>
      <c r="AC306">
        <v>5</v>
      </c>
      <c r="AD306">
        <v>71</v>
      </c>
      <c r="AE306">
        <v>1</v>
      </c>
      <c r="AF306">
        <v>100</v>
      </c>
      <c r="AG306">
        <v>0.5</v>
      </c>
      <c r="AH306">
        <v>6.8</v>
      </c>
      <c r="AI306">
        <v>135</v>
      </c>
      <c r="AJ306">
        <v>0.2</v>
      </c>
      <c r="AK306">
        <v>10</v>
      </c>
    </row>
    <row r="307" spans="1:37" x14ac:dyDescent="0.3">
      <c r="A307" t="s">
        <v>1257</v>
      </c>
      <c r="B307" t="s">
        <v>1258</v>
      </c>
      <c r="C307" s="1" t="str">
        <f t="shared" si="24"/>
        <v>12:0025</v>
      </c>
      <c r="D307" s="1" t="str">
        <f t="shared" si="25"/>
        <v>12:0036</v>
      </c>
      <c r="E307" t="s">
        <v>1259</v>
      </c>
      <c r="F307" t="s">
        <v>1260</v>
      </c>
      <c r="H307">
        <v>49.472976699999997</v>
      </c>
      <c r="I307">
        <v>-124.8018857</v>
      </c>
      <c r="J307" s="1" t="str">
        <f t="shared" si="22"/>
        <v>NGR bulk stream sediment</v>
      </c>
      <c r="K307" s="1" t="str">
        <f t="shared" si="23"/>
        <v>&lt;177 micron (NGR)</v>
      </c>
      <c r="L307">
        <v>8</v>
      </c>
      <c r="M307" t="s">
        <v>111</v>
      </c>
      <c r="N307">
        <v>142</v>
      </c>
      <c r="O307">
        <v>42</v>
      </c>
      <c r="P307">
        <v>49</v>
      </c>
      <c r="Q307">
        <v>-2</v>
      </c>
      <c r="R307">
        <v>21</v>
      </c>
      <c r="S307">
        <v>11</v>
      </c>
      <c r="T307">
        <v>397</v>
      </c>
      <c r="U307">
        <v>2.76</v>
      </c>
      <c r="V307">
        <v>0.2</v>
      </c>
      <c r="W307">
        <v>3</v>
      </c>
      <c r="X307">
        <v>91</v>
      </c>
      <c r="Y307">
        <v>125</v>
      </c>
      <c r="Z307">
        <v>0.2</v>
      </c>
      <c r="AA307">
        <v>0.5</v>
      </c>
      <c r="AB307">
        <v>1</v>
      </c>
      <c r="AC307">
        <v>4</v>
      </c>
      <c r="AD307">
        <v>74</v>
      </c>
      <c r="AE307">
        <v>1</v>
      </c>
      <c r="AF307">
        <v>90</v>
      </c>
      <c r="AG307">
        <v>1.6</v>
      </c>
      <c r="AH307">
        <v>6.2</v>
      </c>
      <c r="AI307">
        <v>2</v>
      </c>
      <c r="AJ307">
        <v>0.1</v>
      </c>
      <c r="AK307">
        <v>10</v>
      </c>
    </row>
    <row r="308" spans="1:37" x14ac:dyDescent="0.3">
      <c r="A308" t="s">
        <v>1261</v>
      </c>
      <c r="B308" t="s">
        <v>1262</v>
      </c>
      <c r="C308" s="1" t="str">
        <f t="shared" si="24"/>
        <v>12:0025</v>
      </c>
      <c r="D308" s="1" t="str">
        <f t="shared" si="25"/>
        <v>12:0036</v>
      </c>
      <c r="E308" t="s">
        <v>1263</v>
      </c>
      <c r="F308" t="s">
        <v>1264</v>
      </c>
      <c r="H308">
        <v>49.678048699999998</v>
      </c>
      <c r="I308">
        <v>-125.176892</v>
      </c>
      <c r="J308" s="1" t="str">
        <f t="shared" si="22"/>
        <v>NGR bulk stream sediment</v>
      </c>
      <c r="K308" s="1" t="str">
        <f t="shared" si="23"/>
        <v>&lt;177 micron (NGR)</v>
      </c>
      <c r="L308">
        <v>8</v>
      </c>
      <c r="M308" t="s">
        <v>125</v>
      </c>
      <c r="N308">
        <v>143</v>
      </c>
      <c r="O308">
        <v>75</v>
      </c>
      <c r="P308">
        <v>142</v>
      </c>
      <c r="Q308">
        <v>3</v>
      </c>
      <c r="R308">
        <v>58</v>
      </c>
      <c r="S308">
        <v>27</v>
      </c>
      <c r="T308">
        <v>698</v>
      </c>
      <c r="U308">
        <v>5.7</v>
      </c>
      <c r="V308">
        <v>-0.2</v>
      </c>
      <c r="W308">
        <v>3</v>
      </c>
      <c r="X308">
        <v>157</v>
      </c>
      <c r="Y308">
        <v>292</v>
      </c>
      <c r="Z308">
        <v>-0.2</v>
      </c>
      <c r="AA308">
        <v>0.6</v>
      </c>
      <c r="AB308">
        <v>1</v>
      </c>
      <c r="AC308">
        <v>9</v>
      </c>
      <c r="AD308">
        <v>110</v>
      </c>
      <c r="AE308">
        <v>2</v>
      </c>
      <c r="AF308">
        <v>70</v>
      </c>
      <c r="AG308">
        <v>-0.5</v>
      </c>
      <c r="AH308">
        <v>8.4</v>
      </c>
      <c r="AI308">
        <v>6</v>
      </c>
      <c r="AJ308">
        <v>0.2</v>
      </c>
      <c r="AK308">
        <v>10</v>
      </c>
    </row>
    <row r="309" spans="1:37" x14ac:dyDescent="0.3">
      <c r="A309" t="s">
        <v>1265</v>
      </c>
      <c r="B309" t="s">
        <v>1266</v>
      </c>
      <c r="C309" s="1" t="str">
        <f t="shared" si="24"/>
        <v>12:0025</v>
      </c>
      <c r="D309" s="1" t="str">
        <f t="shared" si="25"/>
        <v>12:0036</v>
      </c>
      <c r="E309" t="s">
        <v>1267</v>
      </c>
      <c r="F309" t="s">
        <v>1268</v>
      </c>
      <c r="H309">
        <v>49.164326899999999</v>
      </c>
      <c r="I309">
        <v>-124.93787589999999</v>
      </c>
      <c r="J309" s="1" t="str">
        <f t="shared" si="22"/>
        <v>NGR bulk stream sediment</v>
      </c>
      <c r="K309" s="1" t="str">
        <f t="shared" si="23"/>
        <v>&lt;177 micron (NGR)</v>
      </c>
      <c r="L309">
        <v>9</v>
      </c>
      <c r="M309" t="s">
        <v>116</v>
      </c>
      <c r="N309">
        <v>144</v>
      </c>
      <c r="O309">
        <v>74</v>
      </c>
      <c r="P309">
        <v>138</v>
      </c>
      <c r="Q309">
        <v>-2</v>
      </c>
      <c r="R309">
        <v>35</v>
      </c>
      <c r="S309">
        <v>23</v>
      </c>
      <c r="T309">
        <v>716</v>
      </c>
      <c r="U309">
        <v>6.06</v>
      </c>
      <c r="V309">
        <v>-0.2</v>
      </c>
      <c r="W309">
        <v>2</v>
      </c>
      <c r="X309">
        <v>156</v>
      </c>
      <c r="Y309">
        <v>124</v>
      </c>
      <c r="Z309">
        <v>0.2</v>
      </c>
      <c r="AA309">
        <v>0.7</v>
      </c>
      <c r="AB309">
        <v>1</v>
      </c>
      <c r="AC309">
        <v>4</v>
      </c>
      <c r="AD309">
        <v>90</v>
      </c>
      <c r="AE309">
        <v>1</v>
      </c>
      <c r="AF309">
        <v>70</v>
      </c>
      <c r="AG309">
        <v>0.5</v>
      </c>
      <c r="AH309">
        <v>6.1</v>
      </c>
      <c r="AI309">
        <v>43</v>
      </c>
      <c r="AJ309">
        <v>0.3</v>
      </c>
      <c r="AK309">
        <v>10</v>
      </c>
    </row>
    <row r="310" spans="1:37" x14ac:dyDescent="0.3">
      <c r="A310" t="s">
        <v>1269</v>
      </c>
      <c r="B310" t="s">
        <v>1270</v>
      </c>
      <c r="C310" s="1" t="str">
        <f t="shared" si="24"/>
        <v>12:0025</v>
      </c>
      <c r="D310" s="1" t="str">
        <f t="shared" si="25"/>
        <v>12:0036</v>
      </c>
      <c r="E310" t="s">
        <v>1267</v>
      </c>
      <c r="F310" t="s">
        <v>1271</v>
      </c>
      <c r="H310">
        <v>49.164326899999999</v>
      </c>
      <c r="I310">
        <v>-124.93787589999999</v>
      </c>
      <c r="J310" s="1" t="str">
        <f t="shared" si="22"/>
        <v>NGR bulk stream sediment</v>
      </c>
      <c r="K310" s="1" t="str">
        <f t="shared" si="23"/>
        <v>&lt;177 micron (NGR)</v>
      </c>
      <c r="L310">
        <v>9</v>
      </c>
      <c r="M310" t="s">
        <v>120</v>
      </c>
      <c r="N310">
        <v>145</v>
      </c>
      <c r="O310">
        <v>76</v>
      </c>
      <c r="P310">
        <v>150</v>
      </c>
      <c r="Q310">
        <v>-2</v>
      </c>
      <c r="R310">
        <v>39</v>
      </c>
      <c r="S310">
        <v>25</v>
      </c>
      <c r="T310">
        <v>777</v>
      </c>
      <c r="U310">
        <v>6.81</v>
      </c>
      <c r="V310">
        <v>0.2</v>
      </c>
      <c r="W310">
        <v>5</v>
      </c>
      <c r="X310">
        <v>185</v>
      </c>
      <c r="Y310">
        <v>121</v>
      </c>
      <c r="Z310">
        <v>-0.2</v>
      </c>
      <c r="AA310">
        <v>0.7</v>
      </c>
      <c r="AB310">
        <v>1</v>
      </c>
      <c r="AC310">
        <v>4</v>
      </c>
      <c r="AD310">
        <v>93</v>
      </c>
      <c r="AE310">
        <v>1</v>
      </c>
      <c r="AF310">
        <v>130</v>
      </c>
      <c r="AG310">
        <v>0.6</v>
      </c>
      <c r="AH310">
        <v>6</v>
      </c>
      <c r="AI310">
        <v>10</v>
      </c>
      <c r="AJ310">
        <v>0.2</v>
      </c>
      <c r="AK310">
        <v>10</v>
      </c>
    </row>
    <row r="311" spans="1:37" x14ac:dyDescent="0.3">
      <c r="A311" t="s">
        <v>1272</v>
      </c>
      <c r="B311" t="s">
        <v>1273</v>
      </c>
      <c r="C311" s="1" t="str">
        <f t="shared" si="24"/>
        <v>12:0025</v>
      </c>
      <c r="D311" s="1" t="str">
        <f t="shared" si="25"/>
        <v>12:0036</v>
      </c>
      <c r="E311" t="s">
        <v>1274</v>
      </c>
      <c r="F311" t="s">
        <v>1275</v>
      </c>
      <c r="H311">
        <v>49.133779699999998</v>
      </c>
      <c r="I311">
        <v>-124.9386992</v>
      </c>
      <c r="J311" s="1" t="str">
        <f t="shared" si="22"/>
        <v>NGR bulk stream sediment</v>
      </c>
      <c r="K311" s="1" t="str">
        <f t="shared" si="23"/>
        <v>&lt;177 micron (NGR)</v>
      </c>
      <c r="L311">
        <v>9</v>
      </c>
      <c r="M311" t="s">
        <v>41</v>
      </c>
      <c r="N311">
        <v>146</v>
      </c>
      <c r="O311">
        <v>99</v>
      </c>
      <c r="P311">
        <v>120</v>
      </c>
      <c r="Q311">
        <v>8</v>
      </c>
      <c r="R311">
        <v>53</v>
      </c>
      <c r="S311">
        <v>27</v>
      </c>
      <c r="T311">
        <v>2500</v>
      </c>
      <c r="U311">
        <v>5.88</v>
      </c>
      <c r="V311">
        <v>-0.2</v>
      </c>
      <c r="W311">
        <v>5</v>
      </c>
      <c r="X311">
        <v>168</v>
      </c>
      <c r="Y311">
        <v>169</v>
      </c>
      <c r="Z311">
        <v>-0.2</v>
      </c>
      <c r="AA311">
        <v>0.3</v>
      </c>
      <c r="AB311">
        <v>1</v>
      </c>
      <c r="AC311">
        <v>2</v>
      </c>
      <c r="AD311">
        <v>150</v>
      </c>
      <c r="AE311">
        <v>2</v>
      </c>
      <c r="AF311">
        <v>110</v>
      </c>
      <c r="AG311">
        <v>-0.5</v>
      </c>
      <c r="AH311">
        <v>31.4</v>
      </c>
      <c r="AI311">
        <v>2</v>
      </c>
      <c r="AJ311">
        <v>0.1</v>
      </c>
      <c r="AK311">
        <v>10</v>
      </c>
    </row>
    <row r="312" spans="1:37" x14ac:dyDescent="0.3">
      <c r="A312" t="s">
        <v>1276</v>
      </c>
      <c r="B312" t="s">
        <v>1277</v>
      </c>
      <c r="C312" s="1" t="str">
        <f t="shared" si="24"/>
        <v>12:0025</v>
      </c>
      <c r="D312" s="1" t="str">
        <f t="shared" si="25"/>
        <v>12:0036</v>
      </c>
      <c r="E312" t="s">
        <v>1278</v>
      </c>
      <c r="F312" t="s">
        <v>1279</v>
      </c>
      <c r="H312">
        <v>49.1346378</v>
      </c>
      <c r="I312">
        <v>-124.9098865</v>
      </c>
      <c r="J312" s="1" t="str">
        <f t="shared" si="22"/>
        <v>NGR bulk stream sediment</v>
      </c>
      <c r="K312" s="1" t="str">
        <f t="shared" si="23"/>
        <v>&lt;177 micron (NGR)</v>
      </c>
      <c r="L312">
        <v>9</v>
      </c>
      <c r="M312" t="s">
        <v>46</v>
      </c>
      <c r="N312">
        <v>147</v>
      </c>
      <c r="O312">
        <v>53</v>
      </c>
      <c r="P312">
        <v>111</v>
      </c>
      <c r="Q312">
        <v>2</v>
      </c>
      <c r="R312">
        <v>41</v>
      </c>
      <c r="S312">
        <v>34</v>
      </c>
      <c r="T312">
        <v>545</v>
      </c>
      <c r="U312">
        <v>7.9</v>
      </c>
      <c r="V312">
        <v>-0.2</v>
      </c>
      <c r="W312">
        <v>7</v>
      </c>
      <c r="X312">
        <v>123</v>
      </c>
      <c r="Y312">
        <v>92</v>
      </c>
      <c r="Z312">
        <v>-0.2</v>
      </c>
      <c r="AA312">
        <v>0.7</v>
      </c>
      <c r="AB312">
        <v>1</v>
      </c>
      <c r="AC312">
        <v>7</v>
      </c>
      <c r="AD312">
        <v>135</v>
      </c>
      <c r="AE312">
        <v>3</v>
      </c>
      <c r="AF312">
        <v>130</v>
      </c>
      <c r="AG312">
        <v>1</v>
      </c>
      <c r="AH312">
        <v>6.1</v>
      </c>
      <c r="AI312">
        <v>11</v>
      </c>
      <c r="AJ312">
        <v>0.2</v>
      </c>
      <c r="AK312">
        <v>10</v>
      </c>
    </row>
    <row r="313" spans="1:37" x14ac:dyDescent="0.3">
      <c r="A313" t="s">
        <v>1280</v>
      </c>
      <c r="B313" t="s">
        <v>1281</v>
      </c>
      <c r="C313" s="1" t="str">
        <f t="shared" si="24"/>
        <v>12:0025</v>
      </c>
      <c r="D313" s="1" t="str">
        <f t="shared" si="25"/>
        <v>12:0036</v>
      </c>
      <c r="E313" t="s">
        <v>1282</v>
      </c>
      <c r="F313" t="s">
        <v>1283</v>
      </c>
      <c r="H313">
        <v>49.118490199999997</v>
      </c>
      <c r="I313">
        <v>-124.8636257</v>
      </c>
      <c r="J313" s="1" t="str">
        <f t="shared" si="22"/>
        <v>NGR bulk stream sediment</v>
      </c>
      <c r="K313" s="1" t="str">
        <f t="shared" si="23"/>
        <v>&lt;177 micron (NGR)</v>
      </c>
      <c r="L313">
        <v>9</v>
      </c>
      <c r="M313" t="s">
        <v>51</v>
      </c>
      <c r="N313">
        <v>148</v>
      </c>
      <c r="O313">
        <v>61</v>
      </c>
      <c r="P313">
        <v>107</v>
      </c>
      <c r="Q313">
        <v>3</v>
      </c>
      <c r="R313">
        <v>25</v>
      </c>
      <c r="S313">
        <v>16</v>
      </c>
      <c r="T313">
        <v>552</v>
      </c>
      <c r="U313">
        <v>4.32</v>
      </c>
      <c r="V313">
        <v>-0.2</v>
      </c>
      <c r="W313">
        <v>2</v>
      </c>
      <c r="X313">
        <v>126</v>
      </c>
      <c r="Y313">
        <v>135</v>
      </c>
      <c r="Z313">
        <v>0.2</v>
      </c>
      <c r="AA313">
        <v>0.6</v>
      </c>
      <c r="AB313">
        <v>1</v>
      </c>
      <c r="AC313">
        <v>4</v>
      </c>
      <c r="AD313">
        <v>140</v>
      </c>
      <c r="AE313">
        <v>1</v>
      </c>
      <c r="AF313">
        <v>130</v>
      </c>
      <c r="AG313">
        <v>1.5</v>
      </c>
      <c r="AH313">
        <v>7.1</v>
      </c>
      <c r="AI313">
        <v>4</v>
      </c>
      <c r="AJ313">
        <v>0.1</v>
      </c>
      <c r="AK313">
        <v>10</v>
      </c>
    </row>
    <row r="314" spans="1:37" x14ac:dyDescent="0.3">
      <c r="A314" t="s">
        <v>1284</v>
      </c>
      <c r="B314" t="s">
        <v>1285</v>
      </c>
      <c r="C314" s="1" t="str">
        <f t="shared" si="24"/>
        <v>12:0025</v>
      </c>
      <c r="D314" s="1" t="str">
        <f t="shared" si="25"/>
        <v>12:0036</v>
      </c>
      <c r="E314" t="s">
        <v>1286</v>
      </c>
      <c r="F314" t="s">
        <v>1287</v>
      </c>
      <c r="H314">
        <v>49.103096700000002</v>
      </c>
      <c r="I314">
        <v>-124.8401535</v>
      </c>
      <c r="J314" s="1" t="str">
        <f t="shared" si="22"/>
        <v>NGR bulk stream sediment</v>
      </c>
      <c r="K314" s="1" t="str">
        <f t="shared" si="23"/>
        <v>&lt;177 micron (NGR)</v>
      </c>
      <c r="L314">
        <v>9</v>
      </c>
      <c r="M314" t="s">
        <v>56</v>
      </c>
      <c r="N314">
        <v>149</v>
      </c>
      <c r="O314">
        <v>33</v>
      </c>
      <c r="P314">
        <v>78</v>
      </c>
      <c r="Q314">
        <v>-2</v>
      </c>
      <c r="R314">
        <v>17</v>
      </c>
      <c r="S314">
        <v>14</v>
      </c>
      <c r="T314">
        <v>454</v>
      </c>
      <c r="U314">
        <v>3.58</v>
      </c>
      <c r="V314">
        <v>0.2</v>
      </c>
      <c r="W314">
        <v>3</v>
      </c>
      <c r="X314">
        <v>85</v>
      </c>
      <c r="Y314">
        <v>81</v>
      </c>
      <c r="Z314">
        <v>0.2</v>
      </c>
      <c r="AA314">
        <v>0.4</v>
      </c>
      <c r="AB314">
        <v>1</v>
      </c>
      <c r="AC314">
        <v>2</v>
      </c>
      <c r="AD314">
        <v>65</v>
      </c>
      <c r="AE314">
        <v>2</v>
      </c>
      <c r="AF314">
        <v>110</v>
      </c>
      <c r="AG314">
        <v>2.2999999999999998</v>
      </c>
      <c r="AH314">
        <v>7.7</v>
      </c>
      <c r="AI314">
        <v>8</v>
      </c>
      <c r="AJ314">
        <v>0.1</v>
      </c>
      <c r="AK314">
        <v>10</v>
      </c>
    </row>
    <row r="315" spans="1:37" x14ac:dyDescent="0.3">
      <c r="A315" t="s">
        <v>1288</v>
      </c>
      <c r="B315" t="s">
        <v>1289</v>
      </c>
      <c r="C315" s="1" t="str">
        <f t="shared" si="24"/>
        <v>12:0025</v>
      </c>
      <c r="D315" s="1" t="str">
        <f t="shared" si="25"/>
        <v>12:0036</v>
      </c>
      <c r="E315" t="s">
        <v>1290</v>
      </c>
      <c r="F315" t="s">
        <v>1291</v>
      </c>
      <c r="H315">
        <v>49.084628199999997</v>
      </c>
      <c r="I315">
        <v>-124.8519202</v>
      </c>
      <c r="J315" s="1" t="str">
        <f t="shared" si="22"/>
        <v>NGR bulk stream sediment</v>
      </c>
      <c r="K315" s="1" t="str">
        <f t="shared" si="23"/>
        <v>&lt;177 micron (NGR)</v>
      </c>
      <c r="L315">
        <v>9</v>
      </c>
      <c r="M315" t="s">
        <v>61</v>
      </c>
      <c r="N315">
        <v>150</v>
      </c>
      <c r="O315">
        <v>62</v>
      </c>
      <c r="P315">
        <v>108</v>
      </c>
      <c r="Q315">
        <v>-2</v>
      </c>
      <c r="R315">
        <v>38</v>
      </c>
      <c r="S315">
        <v>21</v>
      </c>
      <c r="T315">
        <v>688</v>
      </c>
      <c r="U315">
        <v>5.36</v>
      </c>
      <c r="V315">
        <v>-0.2</v>
      </c>
      <c r="W315">
        <v>2</v>
      </c>
      <c r="X315">
        <v>151</v>
      </c>
      <c r="Y315">
        <v>140</v>
      </c>
      <c r="Z315">
        <v>-0.2</v>
      </c>
      <c r="AA315">
        <v>0.6</v>
      </c>
      <c r="AB315">
        <v>1</v>
      </c>
      <c r="AC315">
        <v>3</v>
      </c>
      <c r="AD315">
        <v>77</v>
      </c>
      <c r="AE315">
        <v>1</v>
      </c>
      <c r="AF315">
        <v>130</v>
      </c>
      <c r="AG315">
        <v>0.9</v>
      </c>
      <c r="AH315">
        <v>6.6</v>
      </c>
      <c r="AI315">
        <v>13</v>
      </c>
      <c r="AJ315">
        <v>0.3</v>
      </c>
      <c r="AK315">
        <v>10</v>
      </c>
    </row>
    <row r="316" spans="1:37" x14ac:dyDescent="0.3">
      <c r="A316" t="s">
        <v>1292</v>
      </c>
      <c r="B316" t="s">
        <v>1293</v>
      </c>
      <c r="C316" s="1" t="str">
        <f t="shared" si="24"/>
        <v>12:0025</v>
      </c>
      <c r="D316" s="1" t="str">
        <f t="shared" si="25"/>
        <v>12:0036</v>
      </c>
      <c r="E316" t="s">
        <v>1294</v>
      </c>
      <c r="F316" t="s">
        <v>1295</v>
      </c>
      <c r="H316">
        <v>49.332409599999998</v>
      </c>
      <c r="I316">
        <v>-124.72553019999999</v>
      </c>
      <c r="J316" s="1" t="str">
        <f t="shared" si="22"/>
        <v>NGR bulk stream sediment</v>
      </c>
      <c r="K316" s="1" t="str">
        <f t="shared" si="23"/>
        <v>&lt;177 micron (NGR)</v>
      </c>
      <c r="L316">
        <v>9</v>
      </c>
      <c r="M316" t="s">
        <v>66</v>
      </c>
      <c r="N316">
        <v>151</v>
      </c>
      <c r="O316">
        <v>30</v>
      </c>
      <c r="P316">
        <v>30</v>
      </c>
      <c r="Q316">
        <v>-2</v>
      </c>
      <c r="R316">
        <v>13</v>
      </c>
      <c r="S316">
        <v>7</v>
      </c>
      <c r="T316">
        <v>386</v>
      </c>
      <c r="U316">
        <v>2.34</v>
      </c>
      <c r="V316">
        <v>-0.2</v>
      </c>
      <c r="W316">
        <v>3</v>
      </c>
      <c r="X316">
        <v>63</v>
      </c>
      <c r="Y316">
        <v>106</v>
      </c>
      <c r="Z316">
        <v>-0.2</v>
      </c>
      <c r="AA316">
        <v>0.4</v>
      </c>
      <c r="AB316">
        <v>1</v>
      </c>
      <c r="AC316">
        <v>2</v>
      </c>
      <c r="AD316">
        <v>53</v>
      </c>
      <c r="AE316">
        <v>1</v>
      </c>
      <c r="AF316">
        <v>110</v>
      </c>
      <c r="AG316">
        <v>1.7</v>
      </c>
      <c r="AH316">
        <v>8.3000000000000007</v>
      </c>
      <c r="AI316">
        <v>2</v>
      </c>
      <c r="AJ316">
        <v>0.1</v>
      </c>
      <c r="AK316">
        <v>10</v>
      </c>
    </row>
    <row r="317" spans="1:37" x14ac:dyDescent="0.3">
      <c r="A317" t="s">
        <v>1296</v>
      </c>
      <c r="B317" t="s">
        <v>1297</v>
      </c>
      <c r="C317" s="1" t="str">
        <f t="shared" si="24"/>
        <v>12:0025</v>
      </c>
      <c r="D317" s="1" t="str">
        <f t="shared" si="25"/>
        <v>12:0036</v>
      </c>
      <c r="E317" t="s">
        <v>1298</v>
      </c>
      <c r="F317" t="s">
        <v>1299</v>
      </c>
      <c r="H317">
        <v>49.322496200000003</v>
      </c>
      <c r="I317">
        <v>-124.722542</v>
      </c>
      <c r="J317" s="1" t="str">
        <f t="shared" si="22"/>
        <v>NGR bulk stream sediment</v>
      </c>
      <c r="K317" s="1" t="str">
        <f t="shared" si="23"/>
        <v>&lt;177 micron (NGR)</v>
      </c>
      <c r="L317">
        <v>9</v>
      </c>
      <c r="M317" t="s">
        <v>71</v>
      </c>
      <c r="N317">
        <v>152</v>
      </c>
      <c r="O317">
        <v>56</v>
      </c>
      <c r="P317">
        <v>41</v>
      </c>
      <c r="Q317">
        <v>2</v>
      </c>
      <c r="R317">
        <v>27</v>
      </c>
      <c r="S317">
        <v>14</v>
      </c>
      <c r="T317">
        <v>1300</v>
      </c>
      <c r="U317">
        <v>3.84</v>
      </c>
      <c r="V317">
        <v>-0.2</v>
      </c>
      <c r="W317">
        <v>3</v>
      </c>
      <c r="X317">
        <v>70</v>
      </c>
      <c r="Y317">
        <v>103</v>
      </c>
      <c r="Z317">
        <v>0.3</v>
      </c>
      <c r="AA317">
        <v>1.6</v>
      </c>
      <c r="AB317">
        <v>1</v>
      </c>
      <c r="AC317">
        <v>2</v>
      </c>
      <c r="AD317">
        <v>240</v>
      </c>
      <c r="AE317">
        <v>1</v>
      </c>
      <c r="AF317">
        <v>160</v>
      </c>
      <c r="AG317">
        <v>0.8</v>
      </c>
      <c r="AH317">
        <v>16.399999999999999</v>
      </c>
      <c r="AI317">
        <v>2</v>
      </c>
      <c r="AJ317">
        <v>0.1</v>
      </c>
      <c r="AK317">
        <v>10</v>
      </c>
    </row>
    <row r="318" spans="1:37" x14ac:dyDescent="0.3">
      <c r="A318" t="s">
        <v>1300</v>
      </c>
      <c r="B318" t="s">
        <v>1301</v>
      </c>
      <c r="C318" s="1" t="str">
        <f t="shared" si="24"/>
        <v>12:0025</v>
      </c>
      <c r="D318" s="1" t="str">
        <f t="shared" si="25"/>
        <v>12:0036</v>
      </c>
      <c r="E318" t="s">
        <v>1302</v>
      </c>
      <c r="F318" t="s">
        <v>1303</v>
      </c>
      <c r="H318">
        <v>49.388332499999997</v>
      </c>
      <c r="I318">
        <v>-124.8186602</v>
      </c>
      <c r="J318" s="1" t="str">
        <f t="shared" si="22"/>
        <v>NGR bulk stream sediment</v>
      </c>
      <c r="K318" s="1" t="str">
        <f t="shared" si="23"/>
        <v>&lt;177 micron (NGR)</v>
      </c>
      <c r="L318">
        <v>9</v>
      </c>
      <c r="M318" t="s">
        <v>76</v>
      </c>
      <c r="N318">
        <v>153</v>
      </c>
      <c r="O318">
        <v>99</v>
      </c>
      <c r="P318">
        <v>142</v>
      </c>
      <c r="Q318">
        <v>-2</v>
      </c>
      <c r="R318">
        <v>56</v>
      </c>
      <c r="S318">
        <v>29</v>
      </c>
      <c r="T318">
        <v>1045</v>
      </c>
      <c r="U318">
        <v>6.88</v>
      </c>
      <c r="V318">
        <v>-0.2</v>
      </c>
      <c r="W318">
        <v>3</v>
      </c>
      <c r="X318">
        <v>182</v>
      </c>
      <c r="Y318">
        <v>176</v>
      </c>
      <c r="Z318">
        <v>0.3</v>
      </c>
      <c r="AA318">
        <v>1.7</v>
      </c>
      <c r="AB318">
        <v>1</v>
      </c>
      <c r="AC318">
        <v>4</v>
      </c>
      <c r="AD318">
        <v>470</v>
      </c>
      <c r="AE318">
        <v>3</v>
      </c>
      <c r="AF318">
        <v>90</v>
      </c>
      <c r="AG318">
        <v>-0.5</v>
      </c>
      <c r="AH318">
        <v>10.5</v>
      </c>
      <c r="AI318">
        <v>6</v>
      </c>
      <c r="AJ318">
        <v>0.1</v>
      </c>
      <c r="AK318">
        <v>10</v>
      </c>
    </row>
    <row r="319" spans="1:37" x14ac:dyDescent="0.3">
      <c r="A319" t="s">
        <v>1304</v>
      </c>
      <c r="B319" t="s">
        <v>1305</v>
      </c>
      <c r="C319" s="1" t="str">
        <f t="shared" si="24"/>
        <v>12:0025</v>
      </c>
      <c r="D319" s="1" t="str">
        <f t="shared" si="25"/>
        <v>12:0036</v>
      </c>
      <c r="E319" t="s">
        <v>1306</v>
      </c>
      <c r="F319" t="s">
        <v>1307</v>
      </c>
      <c r="H319">
        <v>49.367845899999999</v>
      </c>
      <c r="I319">
        <v>-124.801002</v>
      </c>
      <c r="J319" s="1" t="str">
        <f t="shared" si="22"/>
        <v>NGR bulk stream sediment</v>
      </c>
      <c r="K319" s="1" t="str">
        <f t="shared" si="23"/>
        <v>&lt;177 micron (NGR)</v>
      </c>
      <c r="L319">
        <v>9</v>
      </c>
      <c r="M319" t="s">
        <v>81</v>
      </c>
      <c r="N319">
        <v>154</v>
      </c>
      <c r="O319">
        <v>66</v>
      </c>
      <c r="P319">
        <v>97</v>
      </c>
      <c r="Q319">
        <v>-2</v>
      </c>
      <c r="R319">
        <v>35</v>
      </c>
      <c r="S319">
        <v>19</v>
      </c>
      <c r="T319">
        <v>707</v>
      </c>
      <c r="U319">
        <v>4.37</v>
      </c>
      <c r="V319">
        <v>-0.2</v>
      </c>
      <c r="W319">
        <v>2</v>
      </c>
      <c r="X319">
        <v>138</v>
      </c>
      <c r="Y319">
        <v>164</v>
      </c>
      <c r="Z319">
        <v>0.2</v>
      </c>
      <c r="AA319">
        <v>0.6</v>
      </c>
      <c r="AB319">
        <v>2</v>
      </c>
      <c r="AC319">
        <v>3</v>
      </c>
      <c r="AD319">
        <v>250</v>
      </c>
      <c r="AE319">
        <v>1</v>
      </c>
      <c r="AF319">
        <v>110</v>
      </c>
      <c r="AG319">
        <v>1</v>
      </c>
      <c r="AH319">
        <v>10.3</v>
      </c>
      <c r="AI319">
        <v>5</v>
      </c>
      <c r="AJ319">
        <v>0.1</v>
      </c>
      <c r="AK319">
        <v>10</v>
      </c>
    </row>
    <row r="320" spans="1:37" x14ac:dyDescent="0.3">
      <c r="A320" t="s">
        <v>1308</v>
      </c>
      <c r="B320" t="s">
        <v>1309</v>
      </c>
      <c r="C320" s="1" t="str">
        <f t="shared" si="24"/>
        <v>12:0025</v>
      </c>
      <c r="D320" s="1" t="str">
        <f t="shared" si="25"/>
        <v>12:0036</v>
      </c>
      <c r="E320" t="s">
        <v>1310</v>
      </c>
      <c r="F320" t="s">
        <v>1311</v>
      </c>
      <c r="H320">
        <v>49.362076899999998</v>
      </c>
      <c r="I320">
        <v>-124.7755446</v>
      </c>
      <c r="J320" s="1" t="str">
        <f t="shared" si="22"/>
        <v>NGR bulk stream sediment</v>
      </c>
      <c r="K320" s="1" t="str">
        <f t="shared" si="23"/>
        <v>&lt;177 micron (NGR)</v>
      </c>
      <c r="L320">
        <v>9</v>
      </c>
      <c r="M320" t="s">
        <v>86</v>
      </c>
      <c r="N320">
        <v>155</v>
      </c>
      <c r="O320">
        <v>80</v>
      </c>
      <c r="P320">
        <v>142</v>
      </c>
      <c r="Q320">
        <v>-2</v>
      </c>
      <c r="R320">
        <v>57</v>
      </c>
      <c r="S320">
        <v>28</v>
      </c>
      <c r="T320">
        <v>690</v>
      </c>
      <c r="U320">
        <v>5.99</v>
      </c>
      <c r="V320">
        <v>0.2</v>
      </c>
      <c r="W320">
        <v>2</v>
      </c>
      <c r="X320">
        <v>157</v>
      </c>
      <c r="Y320">
        <v>193</v>
      </c>
      <c r="Z320">
        <v>-0.2</v>
      </c>
      <c r="AA320">
        <v>3.3</v>
      </c>
      <c r="AB320">
        <v>1</v>
      </c>
      <c r="AC320">
        <v>26</v>
      </c>
      <c r="AD320">
        <v>310</v>
      </c>
      <c r="AE320">
        <v>2</v>
      </c>
      <c r="AF320">
        <v>110</v>
      </c>
      <c r="AG320">
        <v>0.6</v>
      </c>
      <c r="AH320">
        <v>7.5</v>
      </c>
      <c r="AI320">
        <v>20</v>
      </c>
      <c r="AJ320">
        <v>0.1</v>
      </c>
      <c r="AK320">
        <v>10</v>
      </c>
    </row>
    <row r="321" spans="1:37" x14ac:dyDescent="0.3">
      <c r="A321" t="s">
        <v>1312</v>
      </c>
      <c r="B321" t="s">
        <v>1313</v>
      </c>
      <c r="C321" s="1" t="str">
        <f t="shared" si="24"/>
        <v>12:0025</v>
      </c>
      <c r="D321" s="1" t="str">
        <f t="shared" si="25"/>
        <v>12:0036</v>
      </c>
      <c r="E321" t="s">
        <v>1314</v>
      </c>
      <c r="F321" t="s">
        <v>1315</v>
      </c>
      <c r="H321">
        <v>49.336203699999999</v>
      </c>
      <c r="I321">
        <v>-124.78959039999999</v>
      </c>
      <c r="J321" s="1" t="str">
        <f t="shared" si="22"/>
        <v>NGR bulk stream sediment</v>
      </c>
      <c r="K321" s="1" t="str">
        <f t="shared" si="23"/>
        <v>&lt;177 micron (NGR)</v>
      </c>
      <c r="L321">
        <v>9</v>
      </c>
      <c r="M321" t="s">
        <v>91</v>
      </c>
      <c r="N321">
        <v>156</v>
      </c>
      <c r="O321">
        <v>116</v>
      </c>
      <c r="P321">
        <v>222</v>
      </c>
      <c r="Q321">
        <v>-2</v>
      </c>
      <c r="R321">
        <v>69</v>
      </c>
      <c r="S321">
        <v>34</v>
      </c>
      <c r="T321">
        <v>1320</v>
      </c>
      <c r="U321">
        <v>8.2100000000000009</v>
      </c>
      <c r="V321">
        <v>-0.2</v>
      </c>
      <c r="W321">
        <v>4</v>
      </c>
      <c r="X321">
        <v>223</v>
      </c>
      <c r="Y321">
        <v>166</v>
      </c>
      <c r="Z321">
        <v>0.2</v>
      </c>
      <c r="AA321">
        <v>1.8</v>
      </c>
      <c r="AB321">
        <v>1</v>
      </c>
      <c r="AC321">
        <v>7</v>
      </c>
      <c r="AD321">
        <v>260</v>
      </c>
      <c r="AE321">
        <v>2</v>
      </c>
      <c r="AF321">
        <v>90</v>
      </c>
      <c r="AG321">
        <v>-0.5</v>
      </c>
      <c r="AH321">
        <v>9.5</v>
      </c>
      <c r="AI321">
        <v>8</v>
      </c>
      <c r="AJ321">
        <v>0.1</v>
      </c>
      <c r="AK321">
        <v>10</v>
      </c>
    </row>
    <row r="322" spans="1:37" x14ac:dyDescent="0.3">
      <c r="A322" t="s">
        <v>1316</v>
      </c>
      <c r="B322" t="s">
        <v>1317</v>
      </c>
      <c r="C322" s="1" t="str">
        <f t="shared" si="24"/>
        <v>12:0025</v>
      </c>
      <c r="D322" s="1" t="str">
        <f t="shared" si="25"/>
        <v>12:0036</v>
      </c>
      <c r="E322" t="s">
        <v>1318</v>
      </c>
      <c r="F322" t="s">
        <v>1319</v>
      </c>
      <c r="H322">
        <v>49.333891100000002</v>
      </c>
      <c r="I322">
        <v>-124.7878822</v>
      </c>
      <c r="J322" s="1" t="str">
        <f t="shared" ref="J322:J385" si="26">HYPERLINK("http://geochem.nrcan.gc.ca/cdogs/content/kwd/kwd020030_e.htm", "NGR bulk stream sediment")</f>
        <v>NGR bulk stream sediment</v>
      </c>
      <c r="K322" s="1" t="str">
        <f t="shared" ref="K322:K385" si="27">HYPERLINK("http://geochem.nrcan.gc.ca/cdogs/content/kwd/kwd080006_e.htm", "&lt;177 micron (NGR)")</f>
        <v>&lt;177 micron (NGR)</v>
      </c>
      <c r="L322">
        <v>9</v>
      </c>
      <c r="M322" t="s">
        <v>96</v>
      </c>
      <c r="N322">
        <v>157</v>
      </c>
      <c r="O322">
        <v>67</v>
      </c>
      <c r="P322">
        <v>115</v>
      </c>
      <c r="Q322">
        <v>-2</v>
      </c>
      <c r="R322">
        <v>43</v>
      </c>
      <c r="S322">
        <v>23</v>
      </c>
      <c r="T322">
        <v>746</v>
      </c>
      <c r="U322">
        <v>5.0999999999999996</v>
      </c>
      <c r="V322">
        <v>-0.2</v>
      </c>
      <c r="W322">
        <v>2</v>
      </c>
      <c r="X322">
        <v>151</v>
      </c>
      <c r="Y322">
        <v>155</v>
      </c>
      <c r="Z322">
        <v>0.2</v>
      </c>
      <c r="AA322">
        <v>1</v>
      </c>
      <c r="AB322">
        <v>1</v>
      </c>
      <c r="AC322">
        <v>3</v>
      </c>
      <c r="AD322">
        <v>140</v>
      </c>
      <c r="AE322">
        <v>1</v>
      </c>
      <c r="AF322">
        <v>80</v>
      </c>
      <c r="AG322">
        <v>0.6</v>
      </c>
      <c r="AH322">
        <v>5.3</v>
      </c>
      <c r="AI322">
        <v>20</v>
      </c>
      <c r="AJ322">
        <v>0.1</v>
      </c>
      <c r="AK322">
        <v>10</v>
      </c>
    </row>
    <row r="323" spans="1:37" x14ac:dyDescent="0.3">
      <c r="A323" t="s">
        <v>1320</v>
      </c>
      <c r="B323" t="s">
        <v>1321</v>
      </c>
      <c r="C323" s="1" t="str">
        <f t="shared" si="24"/>
        <v>12:0025</v>
      </c>
      <c r="D323" s="1" t="str">
        <f t="shared" si="25"/>
        <v>12:0036</v>
      </c>
      <c r="E323" t="s">
        <v>1322</v>
      </c>
      <c r="F323" t="s">
        <v>1323</v>
      </c>
      <c r="H323">
        <v>49.240717099999998</v>
      </c>
      <c r="I323">
        <v>-124.72252880000001</v>
      </c>
      <c r="J323" s="1" t="str">
        <f t="shared" si="26"/>
        <v>NGR bulk stream sediment</v>
      </c>
      <c r="K323" s="1" t="str">
        <f t="shared" si="27"/>
        <v>&lt;177 micron (NGR)</v>
      </c>
      <c r="L323">
        <v>9</v>
      </c>
      <c r="M323" t="s">
        <v>101</v>
      </c>
      <c r="N323">
        <v>158</v>
      </c>
      <c r="O323">
        <v>46</v>
      </c>
      <c r="P323">
        <v>56</v>
      </c>
      <c r="Q323">
        <v>2</v>
      </c>
      <c r="R323">
        <v>29</v>
      </c>
      <c r="S323">
        <v>14</v>
      </c>
      <c r="T323">
        <v>436</v>
      </c>
      <c r="U323">
        <v>3.45</v>
      </c>
      <c r="V323">
        <v>0.2</v>
      </c>
      <c r="W323">
        <v>3</v>
      </c>
      <c r="X323">
        <v>78</v>
      </c>
      <c r="Y323">
        <v>161</v>
      </c>
      <c r="Z323">
        <v>0.2</v>
      </c>
      <c r="AA323">
        <v>0.9</v>
      </c>
      <c r="AB323">
        <v>1</v>
      </c>
      <c r="AC323">
        <v>6</v>
      </c>
      <c r="AD323">
        <v>77</v>
      </c>
      <c r="AE323">
        <v>1</v>
      </c>
      <c r="AF323">
        <v>180</v>
      </c>
      <c r="AG323">
        <v>1</v>
      </c>
      <c r="AH323">
        <v>3.3</v>
      </c>
      <c r="AI323">
        <v>17</v>
      </c>
      <c r="AJ323">
        <v>0.1</v>
      </c>
      <c r="AK323">
        <v>10</v>
      </c>
    </row>
    <row r="324" spans="1:37" x14ac:dyDescent="0.3">
      <c r="A324" t="s">
        <v>1324</v>
      </c>
      <c r="B324" t="s">
        <v>1325</v>
      </c>
      <c r="C324" s="1" t="str">
        <f t="shared" si="24"/>
        <v>12:0025</v>
      </c>
      <c r="D324" s="1" t="str">
        <f t="shared" si="25"/>
        <v>12:0036</v>
      </c>
      <c r="E324" t="s">
        <v>1326</v>
      </c>
      <c r="F324" t="s">
        <v>1327</v>
      </c>
      <c r="H324">
        <v>49.232417400000003</v>
      </c>
      <c r="I324">
        <v>-124.715028</v>
      </c>
      <c r="J324" s="1" t="str">
        <f t="shared" si="26"/>
        <v>NGR bulk stream sediment</v>
      </c>
      <c r="K324" s="1" t="str">
        <f t="shared" si="27"/>
        <v>&lt;177 micron (NGR)</v>
      </c>
      <c r="L324">
        <v>9</v>
      </c>
      <c r="M324" t="s">
        <v>106</v>
      </c>
      <c r="N324">
        <v>159</v>
      </c>
      <c r="O324">
        <v>60</v>
      </c>
      <c r="P324">
        <v>60</v>
      </c>
      <c r="Q324">
        <v>2</v>
      </c>
      <c r="R324">
        <v>37</v>
      </c>
      <c r="S324">
        <v>21</v>
      </c>
      <c r="T324">
        <v>672</v>
      </c>
      <c r="U324">
        <v>4.22</v>
      </c>
      <c r="V324">
        <v>-0.2</v>
      </c>
      <c r="W324">
        <v>3</v>
      </c>
      <c r="X324">
        <v>66</v>
      </c>
      <c r="Y324">
        <v>148</v>
      </c>
      <c r="Z324">
        <v>0.2</v>
      </c>
      <c r="AA324">
        <v>4</v>
      </c>
      <c r="AB324">
        <v>1</v>
      </c>
      <c r="AC324">
        <v>29</v>
      </c>
      <c r="AD324">
        <v>350</v>
      </c>
      <c r="AE324">
        <v>5</v>
      </c>
      <c r="AF324">
        <v>310</v>
      </c>
      <c r="AG324">
        <v>1.2</v>
      </c>
      <c r="AH324">
        <v>5.4</v>
      </c>
      <c r="AI324">
        <v>6</v>
      </c>
      <c r="AJ324">
        <v>0.1</v>
      </c>
      <c r="AK324">
        <v>10</v>
      </c>
    </row>
    <row r="325" spans="1:37" x14ac:dyDescent="0.3">
      <c r="A325" t="s">
        <v>1328</v>
      </c>
      <c r="B325" t="s">
        <v>1329</v>
      </c>
      <c r="C325" s="1" t="str">
        <f t="shared" si="24"/>
        <v>12:0025</v>
      </c>
      <c r="D325" s="1" t="str">
        <f t="shared" si="25"/>
        <v>12:0036</v>
      </c>
      <c r="E325" t="s">
        <v>1330</v>
      </c>
      <c r="F325" t="s">
        <v>1331</v>
      </c>
      <c r="H325">
        <v>49.201050899999998</v>
      </c>
      <c r="I325">
        <v>-124.7269161</v>
      </c>
      <c r="J325" s="1" t="str">
        <f t="shared" si="26"/>
        <v>NGR bulk stream sediment</v>
      </c>
      <c r="K325" s="1" t="str">
        <f t="shared" si="27"/>
        <v>&lt;177 micron (NGR)</v>
      </c>
      <c r="L325">
        <v>9</v>
      </c>
      <c r="M325" t="s">
        <v>111</v>
      </c>
      <c r="N325">
        <v>160</v>
      </c>
      <c r="O325">
        <v>59</v>
      </c>
      <c r="P325">
        <v>58</v>
      </c>
      <c r="Q325">
        <v>2</v>
      </c>
      <c r="R325">
        <v>23</v>
      </c>
      <c r="S325">
        <v>15</v>
      </c>
      <c r="T325">
        <v>756</v>
      </c>
      <c r="U325">
        <v>3.43</v>
      </c>
      <c r="V325">
        <v>0.2</v>
      </c>
      <c r="W325">
        <v>2</v>
      </c>
      <c r="X325">
        <v>68</v>
      </c>
      <c r="Y325">
        <v>121</v>
      </c>
      <c r="Z325">
        <v>0.2</v>
      </c>
      <c r="AA325">
        <v>1.4</v>
      </c>
      <c r="AB325">
        <v>1</v>
      </c>
      <c r="AC325">
        <v>9</v>
      </c>
      <c r="AD325">
        <v>595</v>
      </c>
      <c r="AE325">
        <v>1</v>
      </c>
      <c r="AF325">
        <v>180</v>
      </c>
      <c r="AG325">
        <v>0.8</v>
      </c>
      <c r="AH325">
        <v>9.6</v>
      </c>
      <c r="AI325">
        <v>175</v>
      </c>
      <c r="AJ325">
        <v>0.1</v>
      </c>
      <c r="AK325">
        <v>10</v>
      </c>
    </row>
    <row r="326" spans="1:37" x14ac:dyDescent="0.3">
      <c r="A326" t="s">
        <v>1332</v>
      </c>
      <c r="B326" t="s">
        <v>1333</v>
      </c>
      <c r="C326" s="1" t="str">
        <f t="shared" si="24"/>
        <v>12:0025</v>
      </c>
      <c r="D326" s="1" t="str">
        <f t="shared" si="25"/>
        <v>12:0036</v>
      </c>
      <c r="E326" t="s">
        <v>1334</v>
      </c>
      <c r="F326" t="s">
        <v>1335</v>
      </c>
      <c r="H326">
        <v>49.200860300000002</v>
      </c>
      <c r="I326">
        <v>-124.80934809999999</v>
      </c>
      <c r="J326" s="1" t="str">
        <f t="shared" si="26"/>
        <v>NGR bulk stream sediment</v>
      </c>
      <c r="K326" s="1" t="str">
        <f t="shared" si="27"/>
        <v>&lt;177 micron (NGR)</v>
      </c>
      <c r="L326">
        <v>9</v>
      </c>
      <c r="M326" t="s">
        <v>125</v>
      </c>
      <c r="N326">
        <v>161</v>
      </c>
      <c r="O326">
        <v>37</v>
      </c>
      <c r="P326">
        <v>35</v>
      </c>
      <c r="Q326">
        <v>13</v>
      </c>
      <c r="R326">
        <v>15</v>
      </c>
      <c r="S326">
        <v>9</v>
      </c>
      <c r="T326">
        <v>837</v>
      </c>
      <c r="U326">
        <v>3.08</v>
      </c>
      <c r="V326">
        <v>0.2</v>
      </c>
      <c r="W326">
        <v>2</v>
      </c>
      <c r="X326">
        <v>65</v>
      </c>
      <c r="Y326">
        <v>67</v>
      </c>
      <c r="Z326">
        <v>0.2</v>
      </c>
      <c r="AA326">
        <v>0.5</v>
      </c>
      <c r="AB326">
        <v>1</v>
      </c>
      <c r="AC326">
        <v>3</v>
      </c>
      <c r="AD326">
        <v>135</v>
      </c>
      <c r="AE326">
        <v>2</v>
      </c>
      <c r="AF326">
        <v>120</v>
      </c>
      <c r="AG326">
        <v>2.9</v>
      </c>
      <c r="AH326">
        <v>24</v>
      </c>
      <c r="AI326">
        <v>3</v>
      </c>
      <c r="AJ326">
        <v>0.1</v>
      </c>
      <c r="AK326">
        <v>10</v>
      </c>
    </row>
    <row r="327" spans="1:37" x14ac:dyDescent="0.3">
      <c r="A327" t="s">
        <v>1336</v>
      </c>
      <c r="B327" t="s">
        <v>1337</v>
      </c>
      <c r="C327" s="1" t="str">
        <f t="shared" si="24"/>
        <v>12:0025</v>
      </c>
      <c r="D327" s="1" t="str">
        <f t="shared" si="25"/>
        <v>12:0036</v>
      </c>
      <c r="E327" t="s">
        <v>1338</v>
      </c>
      <c r="F327" t="s">
        <v>1339</v>
      </c>
      <c r="H327">
        <v>49.286636100000003</v>
      </c>
      <c r="I327">
        <v>-125.2549636</v>
      </c>
      <c r="J327" s="1" t="str">
        <f t="shared" si="26"/>
        <v>NGR bulk stream sediment</v>
      </c>
      <c r="K327" s="1" t="str">
        <f t="shared" si="27"/>
        <v>&lt;177 micron (NGR)</v>
      </c>
      <c r="L327">
        <v>10</v>
      </c>
      <c r="M327" t="s">
        <v>41</v>
      </c>
      <c r="N327">
        <v>162</v>
      </c>
      <c r="O327">
        <v>79</v>
      </c>
      <c r="P327">
        <v>126</v>
      </c>
      <c r="Q327">
        <v>2</v>
      </c>
      <c r="R327">
        <v>51</v>
      </c>
      <c r="S327">
        <v>22</v>
      </c>
      <c r="T327">
        <v>800</v>
      </c>
      <c r="U327">
        <v>5.49</v>
      </c>
      <c r="V327">
        <v>-0.2</v>
      </c>
      <c r="W327">
        <v>3</v>
      </c>
      <c r="X327">
        <v>169</v>
      </c>
      <c r="Y327">
        <v>217</v>
      </c>
      <c r="Z327">
        <v>-0.2</v>
      </c>
      <c r="AA327">
        <v>0.2</v>
      </c>
      <c r="AB327">
        <v>1</v>
      </c>
      <c r="AC327">
        <v>2</v>
      </c>
      <c r="AD327">
        <v>58</v>
      </c>
      <c r="AE327">
        <v>2</v>
      </c>
      <c r="AF327">
        <v>130</v>
      </c>
      <c r="AG327">
        <v>-0.5</v>
      </c>
      <c r="AH327">
        <v>11.5</v>
      </c>
      <c r="AI327">
        <v>8</v>
      </c>
      <c r="AJ327">
        <v>0.1</v>
      </c>
      <c r="AK327">
        <v>10</v>
      </c>
    </row>
    <row r="328" spans="1:37" x14ac:dyDescent="0.3">
      <c r="A328" t="s">
        <v>1340</v>
      </c>
      <c r="B328" t="s">
        <v>1341</v>
      </c>
      <c r="C328" s="1" t="str">
        <f t="shared" si="24"/>
        <v>12:0025</v>
      </c>
      <c r="D328" s="1" t="str">
        <f t="shared" si="25"/>
        <v>12:0036</v>
      </c>
      <c r="E328" t="s">
        <v>1342</v>
      </c>
      <c r="F328" t="s">
        <v>1343</v>
      </c>
      <c r="H328">
        <v>49.282748900000001</v>
      </c>
      <c r="I328">
        <v>-125.228576</v>
      </c>
      <c r="J328" s="1" t="str">
        <f t="shared" si="26"/>
        <v>NGR bulk stream sediment</v>
      </c>
      <c r="K328" s="1" t="str">
        <f t="shared" si="27"/>
        <v>&lt;177 micron (NGR)</v>
      </c>
      <c r="L328">
        <v>10</v>
      </c>
      <c r="M328" t="s">
        <v>46</v>
      </c>
      <c r="N328">
        <v>163</v>
      </c>
      <c r="O328">
        <v>96</v>
      </c>
      <c r="P328">
        <v>170</v>
      </c>
      <c r="Q328">
        <v>-2</v>
      </c>
      <c r="R328">
        <v>71</v>
      </c>
      <c r="S328">
        <v>33</v>
      </c>
      <c r="T328">
        <v>1205</v>
      </c>
      <c r="U328">
        <v>8</v>
      </c>
      <c r="V328">
        <v>-0.2</v>
      </c>
      <c r="W328">
        <v>3</v>
      </c>
      <c r="X328">
        <v>232</v>
      </c>
      <c r="Y328">
        <v>258</v>
      </c>
      <c r="Z328">
        <v>-0.2</v>
      </c>
      <c r="AA328">
        <v>0.3</v>
      </c>
      <c r="AB328">
        <v>1</v>
      </c>
      <c r="AC328">
        <v>3</v>
      </c>
      <c r="AD328">
        <v>49</v>
      </c>
      <c r="AE328">
        <v>1</v>
      </c>
      <c r="AF328">
        <v>110</v>
      </c>
      <c r="AG328">
        <v>-0.5</v>
      </c>
      <c r="AH328">
        <v>6.3</v>
      </c>
      <c r="AI328">
        <v>7</v>
      </c>
      <c r="AJ328">
        <v>0.1</v>
      </c>
      <c r="AK328">
        <v>10</v>
      </c>
    </row>
    <row r="329" spans="1:37" x14ac:dyDescent="0.3">
      <c r="A329" t="s">
        <v>1344</v>
      </c>
      <c r="B329" t="s">
        <v>1345</v>
      </c>
      <c r="C329" s="1" t="str">
        <f t="shared" si="24"/>
        <v>12:0025</v>
      </c>
      <c r="D329" s="1" t="str">
        <f t="shared" si="25"/>
        <v>12:0036</v>
      </c>
      <c r="E329" t="s">
        <v>1346</v>
      </c>
      <c r="F329" t="s">
        <v>1347</v>
      </c>
      <c r="H329">
        <v>49.281847200000001</v>
      </c>
      <c r="I329">
        <v>-125.213244</v>
      </c>
      <c r="J329" s="1" t="str">
        <f t="shared" si="26"/>
        <v>NGR bulk stream sediment</v>
      </c>
      <c r="K329" s="1" t="str">
        <f t="shared" si="27"/>
        <v>&lt;177 micron (NGR)</v>
      </c>
      <c r="L329">
        <v>10</v>
      </c>
      <c r="M329" t="s">
        <v>51</v>
      </c>
      <c r="N329">
        <v>164</v>
      </c>
      <c r="O329">
        <v>89</v>
      </c>
      <c r="P329">
        <v>115</v>
      </c>
      <c r="Q329">
        <v>5</v>
      </c>
      <c r="R329">
        <v>58</v>
      </c>
      <c r="S329">
        <v>25</v>
      </c>
      <c r="T329">
        <v>1400</v>
      </c>
      <c r="U329">
        <v>5.82</v>
      </c>
      <c r="V329">
        <v>0.2</v>
      </c>
      <c r="W329">
        <v>3</v>
      </c>
      <c r="X329">
        <v>182</v>
      </c>
      <c r="Y329">
        <v>176</v>
      </c>
      <c r="Z329">
        <v>0.2</v>
      </c>
      <c r="AA329">
        <v>0.2</v>
      </c>
      <c r="AB329">
        <v>1</v>
      </c>
      <c r="AC329">
        <v>2</v>
      </c>
      <c r="AD329">
        <v>89</v>
      </c>
      <c r="AE329">
        <v>1</v>
      </c>
      <c r="AF329">
        <v>120</v>
      </c>
      <c r="AG329">
        <v>-0.5</v>
      </c>
      <c r="AH329">
        <v>22.4</v>
      </c>
      <c r="AI329">
        <v>6</v>
      </c>
      <c r="AJ329">
        <v>0.1</v>
      </c>
      <c r="AK329">
        <v>10</v>
      </c>
    </row>
    <row r="330" spans="1:37" x14ac:dyDescent="0.3">
      <c r="A330" t="s">
        <v>1348</v>
      </c>
      <c r="B330" t="s">
        <v>1349</v>
      </c>
      <c r="C330" s="1" t="str">
        <f t="shared" si="24"/>
        <v>12:0025</v>
      </c>
      <c r="D330" s="1" t="str">
        <f t="shared" si="25"/>
        <v>12:0036</v>
      </c>
      <c r="E330" t="s">
        <v>1350</v>
      </c>
      <c r="F330" t="s">
        <v>1351</v>
      </c>
      <c r="H330">
        <v>49.2705482</v>
      </c>
      <c r="I330">
        <v>-125.18011370000001</v>
      </c>
      <c r="J330" s="1" t="str">
        <f t="shared" si="26"/>
        <v>NGR bulk stream sediment</v>
      </c>
      <c r="K330" s="1" t="str">
        <f t="shared" si="27"/>
        <v>&lt;177 micron (NGR)</v>
      </c>
      <c r="L330">
        <v>10</v>
      </c>
      <c r="M330" t="s">
        <v>56</v>
      </c>
      <c r="N330">
        <v>165</v>
      </c>
      <c r="O330">
        <v>94</v>
      </c>
      <c r="P330">
        <v>166</v>
      </c>
      <c r="Q330">
        <v>-2</v>
      </c>
      <c r="R330">
        <v>69</v>
      </c>
      <c r="S330">
        <v>30</v>
      </c>
      <c r="T330">
        <v>885</v>
      </c>
      <c r="U330">
        <v>7.5</v>
      </c>
      <c r="V330">
        <v>-0.2</v>
      </c>
      <c r="W330">
        <v>2</v>
      </c>
      <c r="X330">
        <v>213</v>
      </c>
      <c r="Y330">
        <v>242</v>
      </c>
      <c r="Z330">
        <v>-0.2</v>
      </c>
      <c r="AA330">
        <v>0.2</v>
      </c>
      <c r="AB330">
        <v>1</v>
      </c>
      <c r="AC330">
        <v>1</v>
      </c>
      <c r="AD330">
        <v>39</v>
      </c>
      <c r="AE330">
        <v>1</v>
      </c>
      <c r="AF330">
        <v>90</v>
      </c>
      <c r="AG330">
        <v>-0.5</v>
      </c>
      <c r="AH330">
        <v>5.9</v>
      </c>
      <c r="AI330">
        <v>7</v>
      </c>
      <c r="AJ330">
        <v>0.1</v>
      </c>
      <c r="AK330">
        <v>10</v>
      </c>
    </row>
    <row r="331" spans="1:37" x14ac:dyDescent="0.3">
      <c r="A331" t="s">
        <v>1352</v>
      </c>
      <c r="B331" t="s">
        <v>1353</v>
      </c>
      <c r="C331" s="1" t="str">
        <f t="shared" si="24"/>
        <v>12:0025</v>
      </c>
      <c r="D331" s="1" t="str">
        <f t="shared" si="25"/>
        <v>12:0036</v>
      </c>
      <c r="E331" t="s">
        <v>1354</v>
      </c>
      <c r="F331" t="s">
        <v>1355</v>
      </c>
      <c r="H331">
        <v>49.251110500000003</v>
      </c>
      <c r="I331">
        <v>-125.14292</v>
      </c>
      <c r="J331" s="1" t="str">
        <f t="shared" si="26"/>
        <v>NGR bulk stream sediment</v>
      </c>
      <c r="K331" s="1" t="str">
        <f t="shared" si="27"/>
        <v>&lt;177 micron (NGR)</v>
      </c>
      <c r="L331">
        <v>10</v>
      </c>
      <c r="M331" t="s">
        <v>61</v>
      </c>
      <c r="N331">
        <v>166</v>
      </c>
      <c r="O331">
        <v>93</v>
      </c>
      <c r="P331">
        <v>158</v>
      </c>
      <c r="Q331">
        <v>3</v>
      </c>
      <c r="R331">
        <v>58</v>
      </c>
      <c r="S331">
        <v>27</v>
      </c>
      <c r="T331">
        <v>1040</v>
      </c>
      <c r="U331">
        <v>6.85</v>
      </c>
      <c r="V331">
        <v>-0.2</v>
      </c>
      <c r="W331">
        <v>3</v>
      </c>
      <c r="X331">
        <v>198</v>
      </c>
      <c r="Y331">
        <v>240</v>
      </c>
      <c r="Z331">
        <v>-0.2</v>
      </c>
      <c r="AA331">
        <v>0.3</v>
      </c>
      <c r="AB331">
        <v>1</v>
      </c>
      <c r="AC331">
        <v>2</v>
      </c>
      <c r="AD331">
        <v>72</v>
      </c>
      <c r="AE331">
        <v>2</v>
      </c>
      <c r="AF331">
        <v>140</v>
      </c>
      <c r="AG331">
        <v>-0.5</v>
      </c>
      <c r="AH331">
        <v>15.8</v>
      </c>
      <c r="AI331">
        <v>7</v>
      </c>
      <c r="AJ331">
        <v>0.1</v>
      </c>
      <c r="AK331">
        <v>10</v>
      </c>
    </row>
    <row r="332" spans="1:37" x14ac:dyDescent="0.3">
      <c r="A332" t="s">
        <v>1356</v>
      </c>
      <c r="B332" t="s">
        <v>1357</v>
      </c>
      <c r="C332" s="1" t="str">
        <f t="shared" si="24"/>
        <v>12:0025</v>
      </c>
      <c r="D332" s="1" t="str">
        <f t="shared" si="25"/>
        <v>12:0036</v>
      </c>
      <c r="E332" t="s">
        <v>1358</v>
      </c>
      <c r="F332" t="s">
        <v>1359</v>
      </c>
      <c r="H332">
        <v>49.250800599999998</v>
      </c>
      <c r="I332">
        <v>-125.1407078</v>
      </c>
      <c r="J332" s="1" t="str">
        <f t="shared" si="26"/>
        <v>NGR bulk stream sediment</v>
      </c>
      <c r="K332" s="1" t="str">
        <f t="shared" si="27"/>
        <v>&lt;177 micron (NGR)</v>
      </c>
      <c r="L332">
        <v>10</v>
      </c>
      <c r="M332" t="s">
        <v>66</v>
      </c>
      <c r="N332">
        <v>167</v>
      </c>
      <c r="O332">
        <v>84</v>
      </c>
      <c r="P332">
        <v>135</v>
      </c>
      <c r="Q332">
        <v>-2</v>
      </c>
      <c r="R332">
        <v>55</v>
      </c>
      <c r="S332">
        <v>25</v>
      </c>
      <c r="T332">
        <v>994</v>
      </c>
      <c r="U332">
        <v>6.29</v>
      </c>
      <c r="V332">
        <v>0.2</v>
      </c>
      <c r="W332">
        <v>2</v>
      </c>
      <c r="X332">
        <v>165</v>
      </c>
      <c r="Y332">
        <v>236</v>
      </c>
      <c r="Z332">
        <v>-0.2</v>
      </c>
      <c r="AA332">
        <v>0.2</v>
      </c>
      <c r="AB332">
        <v>1</v>
      </c>
      <c r="AC332">
        <v>2</v>
      </c>
      <c r="AD332">
        <v>61</v>
      </c>
      <c r="AE332">
        <v>1</v>
      </c>
      <c r="AF332">
        <v>100</v>
      </c>
      <c r="AG332">
        <v>-0.5</v>
      </c>
      <c r="AH332">
        <v>8.8000000000000007</v>
      </c>
      <c r="AI332">
        <v>18</v>
      </c>
      <c r="AJ332">
        <v>0.1</v>
      </c>
      <c r="AK332">
        <v>10</v>
      </c>
    </row>
    <row r="333" spans="1:37" x14ac:dyDescent="0.3">
      <c r="A333" t="s">
        <v>1360</v>
      </c>
      <c r="B333" t="s">
        <v>1361</v>
      </c>
      <c r="C333" s="1" t="str">
        <f t="shared" si="24"/>
        <v>12:0025</v>
      </c>
      <c r="D333" s="1" t="str">
        <f t="shared" si="25"/>
        <v>12:0036</v>
      </c>
      <c r="E333" t="s">
        <v>1362</v>
      </c>
      <c r="F333" t="s">
        <v>1363</v>
      </c>
      <c r="H333">
        <v>49.263424100000002</v>
      </c>
      <c r="I333">
        <v>-125.1215973</v>
      </c>
      <c r="J333" s="1" t="str">
        <f t="shared" si="26"/>
        <v>NGR bulk stream sediment</v>
      </c>
      <c r="K333" s="1" t="str">
        <f t="shared" si="27"/>
        <v>&lt;177 micron (NGR)</v>
      </c>
      <c r="L333">
        <v>10</v>
      </c>
      <c r="M333" t="s">
        <v>71</v>
      </c>
      <c r="N333">
        <v>168</v>
      </c>
      <c r="O333">
        <v>96</v>
      </c>
      <c r="P333">
        <v>183</v>
      </c>
      <c r="Q333">
        <v>-2</v>
      </c>
      <c r="R333">
        <v>60</v>
      </c>
      <c r="S333">
        <v>32</v>
      </c>
      <c r="T333">
        <v>1220</v>
      </c>
      <c r="U333">
        <v>8.4</v>
      </c>
      <c r="V333">
        <v>0.2</v>
      </c>
      <c r="W333">
        <v>3</v>
      </c>
      <c r="X333">
        <v>207</v>
      </c>
      <c r="Y333">
        <v>150</v>
      </c>
      <c r="Z333">
        <v>-0.2</v>
      </c>
      <c r="AA333">
        <v>0.3</v>
      </c>
      <c r="AB333">
        <v>1</v>
      </c>
      <c r="AC333">
        <v>3</v>
      </c>
      <c r="AD333">
        <v>85</v>
      </c>
      <c r="AE333">
        <v>2</v>
      </c>
      <c r="AF333">
        <v>120</v>
      </c>
      <c r="AG333">
        <v>-0.5</v>
      </c>
      <c r="AH333">
        <v>8.9</v>
      </c>
      <c r="AI333">
        <v>8</v>
      </c>
      <c r="AJ333">
        <v>0.1</v>
      </c>
      <c r="AK333">
        <v>10</v>
      </c>
    </row>
    <row r="334" spans="1:37" x14ac:dyDescent="0.3">
      <c r="A334" t="s">
        <v>1364</v>
      </c>
      <c r="B334" t="s">
        <v>1365</v>
      </c>
      <c r="C334" s="1" t="str">
        <f t="shared" si="24"/>
        <v>12:0025</v>
      </c>
      <c r="D334" s="1" t="str">
        <f t="shared" si="25"/>
        <v>12:0036</v>
      </c>
      <c r="E334" t="s">
        <v>1366</v>
      </c>
      <c r="F334" t="s">
        <v>1367</v>
      </c>
      <c r="H334">
        <v>49.261412399999998</v>
      </c>
      <c r="I334">
        <v>-125.0793525</v>
      </c>
      <c r="J334" s="1" t="str">
        <f t="shared" si="26"/>
        <v>NGR bulk stream sediment</v>
      </c>
      <c r="K334" s="1" t="str">
        <f t="shared" si="27"/>
        <v>&lt;177 micron (NGR)</v>
      </c>
      <c r="L334">
        <v>10</v>
      </c>
      <c r="M334" t="s">
        <v>76</v>
      </c>
      <c r="N334">
        <v>169</v>
      </c>
      <c r="O334">
        <v>82</v>
      </c>
      <c r="P334">
        <v>120</v>
      </c>
      <c r="Q334">
        <v>19</v>
      </c>
      <c r="R334">
        <v>45</v>
      </c>
      <c r="S334">
        <v>22</v>
      </c>
      <c r="T334">
        <v>1605</v>
      </c>
      <c r="U334">
        <v>5.72</v>
      </c>
      <c r="V334">
        <v>0.2</v>
      </c>
      <c r="W334">
        <v>3</v>
      </c>
      <c r="X334">
        <v>158</v>
      </c>
      <c r="Y334">
        <v>149</v>
      </c>
      <c r="Z334">
        <v>-0.2</v>
      </c>
      <c r="AA334">
        <v>0.3</v>
      </c>
      <c r="AB334">
        <v>1</v>
      </c>
      <c r="AC334">
        <v>2</v>
      </c>
      <c r="AD334">
        <v>140</v>
      </c>
      <c r="AE334">
        <v>1</v>
      </c>
      <c r="AF334">
        <v>110</v>
      </c>
      <c r="AG334">
        <v>-0.5</v>
      </c>
      <c r="AH334">
        <v>35.200000000000003</v>
      </c>
      <c r="AI334">
        <v>6</v>
      </c>
      <c r="AJ334">
        <v>0.1</v>
      </c>
      <c r="AK334">
        <v>10</v>
      </c>
    </row>
    <row r="335" spans="1:37" x14ac:dyDescent="0.3">
      <c r="A335" t="s">
        <v>1368</v>
      </c>
      <c r="B335" t="s">
        <v>1369</v>
      </c>
      <c r="C335" s="1" t="str">
        <f t="shared" si="24"/>
        <v>12:0025</v>
      </c>
      <c r="D335" s="1" t="str">
        <f t="shared" si="25"/>
        <v>12:0036</v>
      </c>
      <c r="E335" t="s">
        <v>1370</v>
      </c>
      <c r="F335" t="s">
        <v>1371</v>
      </c>
      <c r="H335">
        <v>49.230188300000002</v>
      </c>
      <c r="I335">
        <v>-125.0373372</v>
      </c>
      <c r="J335" s="1" t="str">
        <f t="shared" si="26"/>
        <v>NGR bulk stream sediment</v>
      </c>
      <c r="K335" s="1" t="str">
        <f t="shared" si="27"/>
        <v>&lt;177 micron (NGR)</v>
      </c>
      <c r="L335">
        <v>10</v>
      </c>
      <c r="M335" t="s">
        <v>81</v>
      </c>
      <c r="N335">
        <v>170</v>
      </c>
      <c r="O335">
        <v>90</v>
      </c>
      <c r="P335">
        <v>152</v>
      </c>
      <c r="Q335">
        <v>-2</v>
      </c>
      <c r="R335">
        <v>61</v>
      </c>
      <c r="S335">
        <v>25</v>
      </c>
      <c r="T335">
        <v>1005</v>
      </c>
      <c r="U335">
        <v>6.47</v>
      </c>
      <c r="V335">
        <v>0.3</v>
      </c>
      <c r="W335">
        <v>3</v>
      </c>
      <c r="X335">
        <v>215</v>
      </c>
      <c r="Y335">
        <v>256</v>
      </c>
      <c r="Z335">
        <v>-0.2</v>
      </c>
      <c r="AA335">
        <v>0.4</v>
      </c>
      <c r="AB335">
        <v>1</v>
      </c>
      <c r="AC335">
        <v>2</v>
      </c>
      <c r="AD335">
        <v>125</v>
      </c>
      <c r="AE335">
        <v>2</v>
      </c>
      <c r="AF335">
        <v>110</v>
      </c>
      <c r="AG335">
        <v>-0.5</v>
      </c>
      <c r="AH335">
        <v>14.4</v>
      </c>
      <c r="AI335">
        <v>3</v>
      </c>
      <c r="AJ335">
        <v>0.1</v>
      </c>
      <c r="AK335">
        <v>10</v>
      </c>
    </row>
    <row r="336" spans="1:37" x14ac:dyDescent="0.3">
      <c r="A336" t="s">
        <v>1372</v>
      </c>
      <c r="B336" t="s">
        <v>1373</v>
      </c>
      <c r="C336" s="1" t="str">
        <f t="shared" si="24"/>
        <v>12:0025</v>
      </c>
      <c r="D336" s="1" t="str">
        <f t="shared" si="25"/>
        <v>12:0036</v>
      </c>
      <c r="E336" t="s">
        <v>1374</v>
      </c>
      <c r="F336" t="s">
        <v>1375</v>
      </c>
      <c r="H336">
        <v>49.2280357</v>
      </c>
      <c r="I336">
        <v>-125.0602983</v>
      </c>
      <c r="J336" s="1" t="str">
        <f t="shared" si="26"/>
        <v>NGR bulk stream sediment</v>
      </c>
      <c r="K336" s="1" t="str">
        <f t="shared" si="27"/>
        <v>&lt;177 micron (NGR)</v>
      </c>
      <c r="L336">
        <v>10</v>
      </c>
      <c r="M336" t="s">
        <v>86</v>
      </c>
      <c r="N336">
        <v>171</v>
      </c>
      <c r="O336">
        <v>75</v>
      </c>
      <c r="P336">
        <v>128</v>
      </c>
      <c r="Q336">
        <v>-2</v>
      </c>
      <c r="R336">
        <v>57</v>
      </c>
      <c r="S336">
        <v>24</v>
      </c>
      <c r="T336">
        <v>813</v>
      </c>
      <c r="U336">
        <v>6.41</v>
      </c>
      <c r="V336">
        <v>-0.2</v>
      </c>
      <c r="W336">
        <v>2</v>
      </c>
      <c r="X336">
        <v>197</v>
      </c>
      <c r="Y336">
        <v>254</v>
      </c>
      <c r="Z336">
        <v>0.4</v>
      </c>
      <c r="AA336">
        <v>0.6</v>
      </c>
      <c r="AB336">
        <v>1</v>
      </c>
      <c r="AC336">
        <v>2</v>
      </c>
      <c r="AD336">
        <v>54</v>
      </c>
      <c r="AE336">
        <v>1</v>
      </c>
      <c r="AF336">
        <v>70</v>
      </c>
      <c r="AG336">
        <v>-0.5</v>
      </c>
      <c r="AH336">
        <v>7.1</v>
      </c>
      <c r="AI336">
        <v>3</v>
      </c>
      <c r="AJ336">
        <v>0.1</v>
      </c>
      <c r="AK336">
        <v>10</v>
      </c>
    </row>
    <row r="337" spans="1:37" x14ac:dyDescent="0.3">
      <c r="A337" t="s">
        <v>1376</v>
      </c>
      <c r="B337" t="s">
        <v>1377</v>
      </c>
      <c r="C337" s="1" t="str">
        <f t="shared" si="24"/>
        <v>12:0025</v>
      </c>
      <c r="D337" s="1" t="str">
        <f t="shared" si="25"/>
        <v>12:0036</v>
      </c>
      <c r="E337" t="s">
        <v>1378</v>
      </c>
      <c r="F337" t="s">
        <v>1379</v>
      </c>
      <c r="H337">
        <v>49.2283787</v>
      </c>
      <c r="I337">
        <v>-125.0692963</v>
      </c>
      <c r="J337" s="1" t="str">
        <f t="shared" si="26"/>
        <v>NGR bulk stream sediment</v>
      </c>
      <c r="K337" s="1" t="str">
        <f t="shared" si="27"/>
        <v>&lt;177 micron (NGR)</v>
      </c>
      <c r="L337">
        <v>10</v>
      </c>
      <c r="M337" t="s">
        <v>91</v>
      </c>
      <c r="N337">
        <v>172</v>
      </c>
      <c r="O337">
        <v>81</v>
      </c>
      <c r="P337">
        <v>144</v>
      </c>
      <c r="Q337">
        <v>-2</v>
      </c>
      <c r="R337">
        <v>59</v>
      </c>
      <c r="S337">
        <v>28</v>
      </c>
      <c r="T337">
        <v>918</v>
      </c>
      <c r="U337">
        <v>7.45</v>
      </c>
      <c r="V337">
        <v>-0.2</v>
      </c>
      <c r="W337">
        <v>5</v>
      </c>
      <c r="X337">
        <v>223</v>
      </c>
      <c r="Y337">
        <v>193</v>
      </c>
      <c r="Z337">
        <v>-0.2</v>
      </c>
      <c r="AA337">
        <v>0.5</v>
      </c>
      <c r="AB337">
        <v>1</v>
      </c>
      <c r="AC337">
        <v>5</v>
      </c>
      <c r="AD337">
        <v>70</v>
      </c>
      <c r="AE337">
        <v>1</v>
      </c>
      <c r="AF337">
        <v>110</v>
      </c>
      <c r="AG337">
        <v>-0.5</v>
      </c>
      <c r="AH337">
        <v>8.1</v>
      </c>
      <c r="AI337">
        <v>4</v>
      </c>
      <c r="AJ337">
        <v>0.1</v>
      </c>
      <c r="AK337">
        <v>10</v>
      </c>
    </row>
    <row r="338" spans="1:37" x14ac:dyDescent="0.3">
      <c r="A338" t="s">
        <v>1380</v>
      </c>
      <c r="B338" t="s">
        <v>1381</v>
      </c>
      <c r="C338" s="1" t="str">
        <f t="shared" si="24"/>
        <v>12:0025</v>
      </c>
      <c r="D338" s="1" t="str">
        <f t="shared" si="25"/>
        <v>12:0036</v>
      </c>
      <c r="E338" t="s">
        <v>1382</v>
      </c>
      <c r="F338" t="s">
        <v>1383</v>
      </c>
      <c r="H338">
        <v>49.219954999999999</v>
      </c>
      <c r="I338">
        <v>-125.0894631</v>
      </c>
      <c r="J338" s="1" t="str">
        <f t="shared" si="26"/>
        <v>NGR bulk stream sediment</v>
      </c>
      <c r="K338" s="1" t="str">
        <f t="shared" si="27"/>
        <v>&lt;177 micron (NGR)</v>
      </c>
      <c r="L338">
        <v>10</v>
      </c>
      <c r="M338" t="s">
        <v>96</v>
      </c>
      <c r="N338">
        <v>173</v>
      </c>
      <c r="O338">
        <v>85</v>
      </c>
      <c r="P338">
        <v>128</v>
      </c>
      <c r="Q338">
        <v>2</v>
      </c>
      <c r="R338">
        <v>54</v>
      </c>
      <c r="S338">
        <v>27</v>
      </c>
      <c r="T338">
        <v>1285</v>
      </c>
      <c r="U338">
        <v>7.01</v>
      </c>
      <c r="V338">
        <v>-0.2</v>
      </c>
      <c r="W338">
        <v>2</v>
      </c>
      <c r="X338">
        <v>196</v>
      </c>
      <c r="Y338">
        <v>192</v>
      </c>
      <c r="Z338">
        <v>-0.2</v>
      </c>
      <c r="AA338">
        <v>0.4</v>
      </c>
      <c r="AB338">
        <v>1</v>
      </c>
      <c r="AC338">
        <v>2</v>
      </c>
      <c r="AD338">
        <v>94</v>
      </c>
      <c r="AE338">
        <v>2</v>
      </c>
      <c r="AF338">
        <v>120</v>
      </c>
      <c r="AG338">
        <v>-0.5</v>
      </c>
      <c r="AH338">
        <v>11</v>
      </c>
      <c r="AI338">
        <v>2</v>
      </c>
      <c r="AJ338">
        <v>0.1</v>
      </c>
      <c r="AK338">
        <v>10</v>
      </c>
    </row>
    <row r="339" spans="1:37" x14ac:dyDescent="0.3">
      <c r="A339" t="s">
        <v>1384</v>
      </c>
      <c r="B339" t="s">
        <v>1385</v>
      </c>
      <c r="C339" s="1" t="str">
        <f t="shared" si="24"/>
        <v>12:0025</v>
      </c>
      <c r="D339" s="1" t="str">
        <f t="shared" si="25"/>
        <v>12:0036</v>
      </c>
      <c r="E339" t="s">
        <v>1386</v>
      </c>
      <c r="F339" t="s">
        <v>1387</v>
      </c>
      <c r="H339">
        <v>49.187376800000003</v>
      </c>
      <c r="I339">
        <v>-125.0746113</v>
      </c>
      <c r="J339" s="1" t="str">
        <f t="shared" si="26"/>
        <v>NGR bulk stream sediment</v>
      </c>
      <c r="K339" s="1" t="str">
        <f t="shared" si="27"/>
        <v>&lt;177 micron (NGR)</v>
      </c>
      <c r="L339">
        <v>10</v>
      </c>
      <c r="M339" t="s">
        <v>101</v>
      </c>
      <c r="N339">
        <v>174</v>
      </c>
      <c r="O339">
        <v>84</v>
      </c>
      <c r="P339">
        <v>101</v>
      </c>
      <c r="Q339">
        <v>-2</v>
      </c>
      <c r="R339">
        <v>41</v>
      </c>
      <c r="S339">
        <v>23</v>
      </c>
      <c r="T339">
        <v>837</v>
      </c>
      <c r="U339">
        <v>5.56</v>
      </c>
      <c r="V339">
        <v>-0.2</v>
      </c>
      <c r="W339">
        <v>4</v>
      </c>
      <c r="X339">
        <v>145</v>
      </c>
      <c r="Y339">
        <v>158</v>
      </c>
      <c r="Z339">
        <v>-0.2</v>
      </c>
      <c r="AA339">
        <v>0.3</v>
      </c>
      <c r="AB339">
        <v>1</v>
      </c>
      <c r="AC339">
        <v>1</v>
      </c>
      <c r="AD339">
        <v>44</v>
      </c>
      <c r="AE339">
        <v>1</v>
      </c>
      <c r="AF339">
        <v>150</v>
      </c>
      <c r="AG339">
        <v>-0.5</v>
      </c>
      <c r="AH339">
        <v>6.5</v>
      </c>
      <c r="AI339">
        <v>1</v>
      </c>
      <c r="AJ339">
        <v>0.1</v>
      </c>
      <c r="AK339">
        <v>10</v>
      </c>
    </row>
    <row r="340" spans="1:37" x14ac:dyDescent="0.3">
      <c r="A340" t="s">
        <v>1388</v>
      </c>
      <c r="B340" t="s">
        <v>1389</v>
      </c>
      <c r="C340" s="1" t="str">
        <f t="shared" si="24"/>
        <v>12:0025</v>
      </c>
      <c r="D340" s="1" t="str">
        <f t="shared" si="25"/>
        <v>12:0036</v>
      </c>
      <c r="E340" t="s">
        <v>1390</v>
      </c>
      <c r="F340" t="s">
        <v>1391</v>
      </c>
      <c r="H340">
        <v>49.175341099999997</v>
      </c>
      <c r="I340">
        <v>-125.0345348</v>
      </c>
      <c r="J340" s="1" t="str">
        <f t="shared" si="26"/>
        <v>NGR bulk stream sediment</v>
      </c>
      <c r="K340" s="1" t="str">
        <f t="shared" si="27"/>
        <v>&lt;177 micron (NGR)</v>
      </c>
      <c r="L340">
        <v>10</v>
      </c>
      <c r="M340" t="s">
        <v>106</v>
      </c>
      <c r="N340">
        <v>175</v>
      </c>
      <c r="O340">
        <v>102</v>
      </c>
      <c r="P340">
        <v>210</v>
      </c>
      <c r="Q340">
        <v>-2</v>
      </c>
      <c r="R340">
        <v>59</v>
      </c>
      <c r="S340">
        <v>35</v>
      </c>
      <c r="T340">
        <v>2100</v>
      </c>
      <c r="U340">
        <v>7.68</v>
      </c>
      <c r="V340">
        <v>0.2</v>
      </c>
      <c r="W340">
        <v>2</v>
      </c>
      <c r="X340">
        <v>194</v>
      </c>
      <c r="Y340">
        <v>156</v>
      </c>
      <c r="Z340">
        <v>-0.2</v>
      </c>
      <c r="AA340">
        <v>1</v>
      </c>
      <c r="AB340">
        <v>1</v>
      </c>
      <c r="AC340">
        <v>4</v>
      </c>
      <c r="AD340">
        <v>120</v>
      </c>
      <c r="AE340">
        <v>5</v>
      </c>
      <c r="AF340">
        <v>110</v>
      </c>
      <c r="AG340">
        <v>-0.5</v>
      </c>
      <c r="AH340">
        <v>14.7</v>
      </c>
      <c r="AI340">
        <v>14</v>
      </c>
      <c r="AJ340">
        <v>0.1</v>
      </c>
      <c r="AK340">
        <v>10</v>
      </c>
    </row>
    <row r="341" spans="1:37" x14ac:dyDescent="0.3">
      <c r="A341" t="s">
        <v>1392</v>
      </c>
      <c r="B341" t="s">
        <v>1393</v>
      </c>
      <c r="C341" s="1" t="str">
        <f t="shared" si="24"/>
        <v>12:0025</v>
      </c>
      <c r="D341" s="1" t="str">
        <f t="shared" si="25"/>
        <v>12:0036</v>
      </c>
      <c r="E341" t="s">
        <v>1394</v>
      </c>
      <c r="F341" t="s">
        <v>1395</v>
      </c>
      <c r="H341">
        <v>49.190798800000003</v>
      </c>
      <c r="I341">
        <v>-125.0573089</v>
      </c>
      <c r="J341" s="1" t="str">
        <f t="shared" si="26"/>
        <v>NGR bulk stream sediment</v>
      </c>
      <c r="K341" s="1" t="str">
        <f t="shared" si="27"/>
        <v>&lt;177 micron (NGR)</v>
      </c>
      <c r="L341">
        <v>10</v>
      </c>
      <c r="M341" t="s">
        <v>111</v>
      </c>
      <c r="N341">
        <v>176</v>
      </c>
      <c r="O341">
        <v>65</v>
      </c>
      <c r="P341">
        <v>125</v>
      </c>
      <c r="Q341">
        <v>-2</v>
      </c>
      <c r="R341">
        <v>45</v>
      </c>
      <c r="S341">
        <v>24</v>
      </c>
      <c r="T341">
        <v>671</v>
      </c>
      <c r="U341">
        <v>5.27</v>
      </c>
      <c r="V341">
        <v>-0.2</v>
      </c>
      <c r="W341">
        <v>2</v>
      </c>
      <c r="X341">
        <v>156</v>
      </c>
      <c r="Y341">
        <v>201</v>
      </c>
      <c r="Z341">
        <v>0.2</v>
      </c>
      <c r="AA341">
        <v>1.1000000000000001</v>
      </c>
      <c r="AB341">
        <v>1</v>
      </c>
      <c r="AC341">
        <v>6</v>
      </c>
      <c r="AD341">
        <v>49</v>
      </c>
      <c r="AE341">
        <v>2</v>
      </c>
      <c r="AF341">
        <v>150</v>
      </c>
      <c r="AG341">
        <v>-0.5</v>
      </c>
      <c r="AH341">
        <v>5.4</v>
      </c>
      <c r="AI341">
        <v>11</v>
      </c>
      <c r="AJ341">
        <v>0.1</v>
      </c>
      <c r="AK341">
        <v>10</v>
      </c>
    </row>
    <row r="342" spans="1:37" x14ac:dyDescent="0.3">
      <c r="A342" t="s">
        <v>1396</v>
      </c>
      <c r="B342" t="s">
        <v>1397</v>
      </c>
      <c r="C342" s="1" t="str">
        <f t="shared" si="24"/>
        <v>12:0025</v>
      </c>
      <c r="D342" s="1" t="str">
        <f t="shared" si="25"/>
        <v>12:0036</v>
      </c>
      <c r="E342" t="s">
        <v>1398</v>
      </c>
      <c r="F342" t="s">
        <v>1399</v>
      </c>
      <c r="H342">
        <v>49.429904499999999</v>
      </c>
      <c r="I342">
        <v>-124.6710401</v>
      </c>
      <c r="J342" s="1" t="str">
        <f t="shared" si="26"/>
        <v>NGR bulk stream sediment</v>
      </c>
      <c r="K342" s="1" t="str">
        <f t="shared" si="27"/>
        <v>&lt;177 micron (NGR)</v>
      </c>
      <c r="L342">
        <v>10</v>
      </c>
      <c r="M342" t="s">
        <v>125</v>
      </c>
      <c r="N342">
        <v>177</v>
      </c>
      <c r="O342">
        <v>30</v>
      </c>
      <c r="P342">
        <v>21</v>
      </c>
      <c r="Q342">
        <v>3</v>
      </c>
      <c r="R342">
        <v>13</v>
      </c>
      <c r="S342">
        <v>7</v>
      </c>
      <c r="T342">
        <v>282</v>
      </c>
      <c r="U342">
        <v>2.14</v>
      </c>
      <c r="V342">
        <v>-0.2</v>
      </c>
      <c r="W342">
        <v>1</v>
      </c>
      <c r="X342">
        <v>61</v>
      </c>
      <c r="Y342">
        <v>103</v>
      </c>
      <c r="Z342">
        <v>-0.2</v>
      </c>
      <c r="AA342">
        <v>0.2</v>
      </c>
      <c r="AB342">
        <v>1</v>
      </c>
      <c r="AC342">
        <v>1</v>
      </c>
      <c r="AD342">
        <v>45</v>
      </c>
      <c r="AE342">
        <v>1</v>
      </c>
      <c r="AF342">
        <v>100</v>
      </c>
      <c r="AG342">
        <v>1.7</v>
      </c>
      <c r="AH342">
        <v>5.5</v>
      </c>
      <c r="AI342">
        <v>1</v>
      </c>
      <c r="AJ342">
        <v>0.1</v>
      </c>
      <c r="AK342">
        <v>10</v>
      </c>
    </row>
    <row r="343" spans="1:37" x14ac:dyDescent="0.3">
      <c r="A343" t="s">
        <v>1400</v>
      </c>
      <c r="B343" t="s">
        <v>1401</v>
      </c>
      <c r="C343" s="1" t="str">
        <f t="shared" si="24"/>
        <v>12:0025</v>
      </c>
      <c r="D343" s="1" t="str">
        <f t="shared" si="25"/>
        <v>12:0036</v>
      </c>
      <c r="E343" t="s">
        <v>1402</v>
      </c>
      <c r="F343" t="s">
        <v>1403</v>
      </c>
      <c r="H343">
        <v>49.416528999999997</v>
      </c>
      <c r="I343">
        <v>-124.7614878</v>
      </c>
      <c r="J343" s="1" t="str">
        <f t="shared" si="26"/>
        <v>NGR bulk stream sediment</v>
      </c>
      <c r="K343" s="1" t="str">
        <f t="shared" si="27"/>
        <v>&lt;177 micron (NGR)</v>
      </c>
      <c r="L343">
        <v>10</v>
      </c>
      <c r="M343" t="s">
        <v>116</v>
      </c>
      <c r="N343">
        <v>178</v>
      </c>
      <c r="O343">
        <v>49</v>
      </c>
      <c r="P343">
        <v>56</v>
      </c>
      <c r="Q343">
        <v>4</v>
      </c>
      <c r="R343">
        <v>24</v>
      </c>
      <c r="S343">
        <v>13</v>
      </c>
      <c r="T343">
        <v>510</v>
      </c>
      <c r="U343">
        <v>3.39</v>
      </c>
      <c r="V343">
        <v>-0.2</v>
      </c>
      <c r="W343">
        <v>2</v>
      </c>
      <c r="X343">
        <v>101</v>
      </c>
      <c r="Y343">
        <v>128</v>
      </c>
      <c r="Z343">
        <v>-0.2</v>
      </c>
      <c r="AA343">
        <v>0.7</v>
      </c>
      <c r="AB343">
        <v>1</v>
      </c>
      <c r="AC343">
        <v>5</v>
      </c>
      <c r="AD343">
        <v>135</v>
      </c>
      <c r="AE343">
        <v>2</v>
      </c>
      <c r="AF343">
        <v>110</v>
      </c>
      <c r="AG343">
        <v>1.3</v>
      </c>
      <c r="AH343">
        <v>7.2</v>
      </c>
      <c r="AI343">
        <v>11</v>
      </c>
      <c r="AJ343">
        <v>0.1</v>
      </c>
      <c r="AK343">
        <v>10</v>
      </c>
    </row>
    <row r="344" spans="1:37" x14ac:dyDescent="0.3">
      <c r="A344" t="s">
        <v>1404</v>
      </c>
      <c r="B344" t="s">
        <v>1405</v>
      </c>
      <c r="C344" s="1" t="str">
        <f t="shared" si="24"/>
        <v>12:0025</v>
      </c>
      <c r="D344" s="1" t="str">
        <f t="shared" si="25"/>
        <v>12:0036</v>
      </c>
      <c r="E344" t="s">
        <v>1402</v>
      </c>
      <c r="F344" t="s">
        <v>1406</v>
      </c>
      <c r="H344">
        <v>49.416528999999997</v>
      </c>
      <c r="I344">
        <v>-124.7614878</v>
      </c>
      <c r="J344" s="1" t="str">
        <f t="shared" si="26"/>
        <v>NGR bulk stream sediment</v>
      </c>
      <c r="K344" s="1" t="str">
        <f t="shared" si="27"/>
        <v>&lt;177 micron (NGR)</v>
      </c>
      <c r="L344">
        <v>10</v>
      </c>
      <c r="M344" t="s">
        <v>120</v>
      </c>
      <c r="N344">
        <v>179</v>
      </c>
      <c r="O344">
        <v>52</v>
      </c>
      <c r="P344">
        <v>55</v>
      </c>
      <c r="Q344">
        <v>4</v>
      </c>
      <c r="R344">
        <v>23</v>
      </c>
      <c r="S344">
        <v>14</v>
      </c>
      <c r="T344">
        <v>445</v>
      </c>
      <c r="U344">
        <v>3.24</v>
      </c>
      <c r="V344">
        <v>-0.2</v>
      </c>
      <c r="W344">
        <v>2</v>
      </c>
      <c r="X344">
        <v>90</v>
      </c>
      <c r="Y344">
        <v>136</v>
      </c>
      <c r="Z344">
        <v>-0.2</v>
      </c>
      <c r="AA344">
        <v>0.8</v>
      </c>
      <c r="AB344">
        <v>1</v>
      </c>
      <c r="AC344">
        <v>8</v>
      </c>
      <c r="AD344">
        <v>120</v>
      </c>
      <c r="AE344">
        <v>2</v>
      </c>
      <c r="AF344">
        <v>110</v>
      </c>
      <c r="AG344">
        <v>1.2</v>
      </c>
      <c r="AH344">
        <v>7.4</v>
      </c>
      <c r="AI344">
        <v>1</v>
      </c>
      <c r="AJ344">
        <v>0.1</v>
      </c>
      <c r="AK344">
        <v>10</v>
      </c>
    </row>
    <row r="345" spans="1:37" x14ac:dyDescent="0.3">
      <c r="A345" t="s">
        <v>1407</v>
      </c>
      <c r="B345" t="s">
        <v>1408</v>
      </c>
      <c r="C345" s="1" t="str">
        <f t="shared" si="24"/>
        <v>12:0025</v>
      </c>
      <c r="D345" s="1" t="str">
        <f t="shared" si="25"/>
        <v>12:0036</v>
      </c>
      <c r="E345" t="s">
        <v>1409</v>
      </c>
      <c r="F345" t="s">
        <v>1410</v>
      </c>
      <c r="H345">
        <v>49.208033700000001</v>
      </c>
      <c r="I345">
        <v>-125.1464503</v>
      </c>
      <c r="J345" s="1" t="str">
        <f t="shared" si="26"/>
        <v>NGR bulk stream sediment</v>
      </c>
      <c r="K345" s="1" t="str">
        <f t="shared" si="27"/>
        <v>&lt;177 micron (NGR)</v>
      </c>
      <c r="L345">
        <v>11</v>
      </c>
      <c r="M345" t="s">
        <v>41</v>
      </c>
      <c r="N345">
        <v>180</v>
      </c>
      <c r="O345">
        <v>73</v>
      </c>
      <c r="P345">
        <v>162</v>
      </c>
      <c r="Q345">
        <v>2</v>
      </c>
      <c r="R345">
        <v>45</v>
      </c>
      <c r="S345">
        <v>31</v>
      </c>
      <c r="T345">
        <v>746</v>
      </c>
      <c r="U345">
        <v>5.86</v>
      </c>
      <c r="V345">
        <v>0.2</v>
      </c>
      <c r="W345">
        <v>3</v>
      </c>
      <c r="X345">
        <v>153</v>
      </c>
      <c r="Y345">
        <v>152</v>
      </c>
      <c r="Z345">
        <v>0.2</v>
      </c>
      <c r="AA345">
        <v>0.3</v>
      </c>
      <c r="AB345">
        <v>1</v>
      </c>
      <c r="AC345">
        <v>6</v>
      </c>
      <c r="AD345">
        <v>87</v>
      </c>
      <c r="AE345">
        <v>1</v>
      </c>
      <c r="AF345">
        <v>140</v>
      </c>
      <c r="AG345">
        <v>-0.5</v>
      </c>
      <c r="AH345">
        <v>11.6</v>
      </c>
      <c r="AI345">
        <v>31</v>
      </c>
      <c r="AJ345">
        <v>0.1</v>
      </c>
      <c r="AK345">
        <v>10</v>
      </c>
    </row>
    <row r="346" spans="1:37" x14ac:dyDescent="0.3">
      <c r="A346" t="s">
        <v>1411</v>
      </c>
      <c r="B346" t="s">
        <v>1412</v>
      </c>
      <c r="C346" s="1" t="str">
        <f t="shared" si="24"/>
        <v>12:0025</v>
      </c>
      <c r="D346" s="1" t="str">
        <f t="shared" si="25"/>
        <v>12:0036</v>
      </c>
      <c r="E346" t="s">
        <v>1413</v>
      </c>
      <c r="F346" t="s">
        <v>1414</v>
      </c>
      <c r="H346">
        <v>49.209288800000003</v>
      </c>
      <c r="I346">
        <v>-125.13162029999999</v>
      </c>
      <c r="J346" s="1" t="str">
        <f t="shared" si="26"/>
        <v>NGR bulk stream sediment</v>
      </c>
      <c r="K346" s="1" t="str">
        <f t="shared" si="27"/>
        <v>&lt;177 micron (NGR)</v>
      </c>
      <c r="L346">
        <v>11</v>
      </c>
      <c r="M346" t="s">
        <v>116</v>
      </c>
      <c r="N346">
        <v>181</v>
      </c>
      <c r="O346">
        <v>81</v>
      </c>
      <c r="P346">
        <v>111</v>
      </c>
      <c r="Q346">
        <v>-2</v>
      </c>
      <c r="R346">
        <v>46</v>
      </c>
      <c r="S346">
        <v>25</v>
      </c>
      <c r="T346">
        <v>964</v>
      </c>
      <c r="U346">
        <v>5.53</v>
      </c>
      <c r="V346">
        <v>0.2</v>
      </c>
      <c r="W346">
        <v>4</v>
      </c>
      <c r="X346">
        <v>149</v>
      </c>
      <c r="Y346">
        <v>151</v>
      </c>
      <c r="Z346">
        <v>-0.2</v>
      </c>
      <c r="AA346">
        <v>0.2</v>
      </c>
      <c r="AB346">
        <v>1</v>
      </c>
      <c r="AC346">
        <v>2</v>
      </c>
      <c r="AD346">
        <v>65</v>
      </c>
      <c r="AE346">
        <v>1</v>
      </c>
      <c r="AF346">
        <v>140</v>
      </c>
      <c r="AG346">
        <v>-0.5</v>
      </c>
      <c r="AH346">
        <v>9.9</v>
      </c>
      <c r="AI346">
        <v>5</v>
      </c>
      <c r="AJ346">
        <v>0.1</v>
      </c>
      <c r="AK346">
        <v>10</v>
      </c>
    </row>
    <row r="347" spans="1:37" x14ac:dyDescent="0.3">
      <c r="A347" t="s">
        <v>1415</v>
      </c>
      <c r="B347" t="s">
        <v>1416</v>
      </c>
      <c r="C347" s="1" t="str">
        <f t="shared" si="24"/>
        <v>12:0025</v>
      </c>
      <c r="D347" s="1" t="str">
        <f t="shared" si="25"/>
        <v>12:0036</v>
      </c>
      <c r="E347" t="s">
        <v>1413</v>
      </c>
      <c r="F347" t="s">
        <v>1417</v>
      </c>
      <c r="H347">
        <v>49.209288800000003</v>
      </c>
      <c r="I347">
        <v>-125.13162029999999</v>
      </c>
      <c r="J347" s="1" t="str">
        <f t="shared" si="26"/>
        <v>NGR bulk stream sediment</v>
      </c>
      <c r="K347" s="1" t="str">
        <f t="shared" si="27"/>
        <v>&lt;177 micron (NGR)</v>
      </c>
      <c r="L347">
        <v>11</v>
      </c>
      <c r="M347" t="s">
        <v>120</v>
      </c>
      <c r="N347">
        <v>182</v>
      </c>
      <c r="O347">
        <v>82</v>
      </c>
      <c r="P347">
        <v>112</v>
      </c>
      <c r="Q347">
        <v>-2</v>
      </c>
      <c r="R347">
        <v>47</v>
      </c>
      <c r="S347">
        <v>27</v>
      </c>
      <c r="T347">
        <v>928</v>
      </c>
      <c r="U347">
        <v>5.7</v>
      </c>
      <c r="V347">
        <v>-0.2</v>
      </c>
      <c r="W347">
        <v>3</v>
      </c>
      <c r="X347">
        <v>158</v>
      </c>
      <c r="Y347">
        <v>175</v>
      </c>
      <c r="Z347">
        <v>-0.2</v>
      </c>
      <c r="AA347">
        <v>0.2</v>
      </c>
      <c r="AB347">
        <v>1</v>
      </c>
      <c r="AC347">
        <v>2</v>
      </c>
      <c r="AD347">
        <v>48</v>
      </c>
      <c r="AE347">
        <v>2</v>
      </c>
      <c r="AF347">
        <v>160</v>
      </c>
      <c r="AG347">
        <v>0.5</v>
      </c>
      <c r="AH347">
        <v>8.5</v>
      </c>
      <c r="AI347">
        <v>12</v>
      </c>
      <c r="AJ347">
        <v>0.1</v>
      </c>
      <c r="AK347">
        <v>10</v>
      </c>
    </row>
    <row r="348" spans="1:37" x14ac:dyDescent="0.3">
      <c r="A348" t="s">
        <v>1418</v>
      </c>
      <c r="B348" t="s">
        <v>1419</v>
      </c>
      <c r="C348" s="1" t="str">
        <f t="shared" si="24"/>
        <v>12:0025</v>
      </c>
      <c r="D348" s="1" t="str">
        <f t="shared" si="25"/>
        <v>12:0036</v>
      </c>
      <c r="E348" t="s">
        <v>1420</v>
      </c>
      <c r="F348" t="s">
        <v>1421</v>
      </c>
      <c r="H348">
        <v>49.071108199999998</v>
      </c>
      <c r="I348">
        <v>-125.3357771</v>
      </c>
      <c r="J348" s="1" t="str">
        <f t="shared" si="26"/>
        <v>NGR bulk stream sediment</v>
      </c>
      <c r="K348" s="1" t="str">
        <f t="shared" si="27"/>
        <v>&lt;177 micron (NGR)</v>
      </c>
      <c r="L348">
        <v>11</v>
      </c>
      <c r="M348" t="s">
        <v>46</v>
      </c>
      <c r="N348">
        <v>183</v>
      </c>
      <c r="O348">
        <v>56</v>
      </c>
      <c r="P348">
        <v>112</v>
      </c>
      <c r="Q348">
        <v>-2</v>
      </c>
      <c r="R348">
        <v>38</v>
      </c>
      <c r="S348">
        <v>21</v>
      </c>
      <c r="T348">
        <v>498</v>
      </c>
      <c r="U348">
        <v>4.25</v>
      </c>
      <c r="V348">
        <v>-0.2</v>
      </c>
      <c r="W348">
        <v>2</v>
      </c>
      <c r="X348">
        <v>103</v>
      </c>
      <c r="Y348">
        <v>250</v>
      </c>
      <c r="Z348">
        <v>-0.2</v>
      </c>
      <c r="AA348">
        <v>0.2</v>
      </c>
      <c r="AB348">
        <v>1</v>
      </c>
      <c r="AC348">
        <v>2</v>
      </c>
      <c r="AD348">
        <v>41</v>
      </c>
      <c r="AE348">
        <v>1</v>
      </c>
      <c r="AF348">
        <v>110</v>
      </c>
      <c r="AG348">
        <v>0.6</v>
      </c>
      <c r="AH348">
        <v>3.4</v>
      </c>
      <c r="AI348">
        <v>4</v>
      </c>
      <c r="AJ348">
        <v>0.1</v>
      </c>
      <c r="AK348">
        <v>10</v>
      </c>
    </row>
    <row r="349" spans="1:37" x14ac:dyDescent="0.3">
      <c r="A349" t="s">
        <v>1422</v>
      </c>
      <c r="B349" t="s">
        <v>1423</v>
      </c>
      <c r="C349" s="1" t="str">
        <f t="shared" si="24"/>
        <v>12:0025</v>
      </c>
      <c r="D349" s="1" t="str">
        <f t="shared" si="25"/>
        <v>12:0036</v>
      </c>
      <c r="E349" t="s">
        <v>1424</v>
      </c>
      <c r="F349" t="s">
        <v>1425</v>
      </c>
      <c r="H349">
        <v>49.061148600000003</v>
      </c>
      <c r="I349">
        <v>-125.29771390000001</v>
      </c>
      <c r="J349" s="1" t="str">
        <f t="shared" si="26"/>
        <v>NGR bulk stream sediment</v>
      </c>
      <c r="K349" s="1" t="str">
        <f t="shared" si="27"/>
        <v>&lt;177 micron (NGR)</v>
      </c>
      <c r="L349">
        <v>11</v>
      </c>
      <c r="M349" t="s">
        <v>51</v>
      </c>
      <c r="N349">
        <v>184</v>
      </c>
      <c r="O349">
        <v>77</v>
      </c>
      <c r="P349">
        <v>290</v>
      </c>
      <c r="Q349">
        <v>4</v>
      </c>
      <c r="R349">
        <v>48</v>
      </c>
      <c r="S349">
        <v>29</v>
      </c>
      <c r="T349">
        <v>945</v>
      </c>
      <c r="U349">
        <v>5.7</v>
      </c>
      <c r="V349">
        <v>-0.2</v>
      </c>
      <c r="W349">
        <v>3</v>
      </c>
      <c r="X349">
        <v>136</v>
      </c>
      <c r="Y349">
        <v>164</v>
      </c>
      <c r="Z349">
        <v>-0.2</v>
      </c>
      <c r="AA349">
        <v>0.3</v>
      </c>
      <c r="AB349">
        <v>1</v>
      </c>
      <c r="AC349">
        <v>4</v>
      </c>
      <c r="AD349">
        <v>73</v>
      </c>
      <c r="AE349">
        <v>3</v>
      </c>
      <c r="AF349">
        <v>110</v>
      </c>
      <c r="AG349">
        <v>0.5</v>
      </c>
      <c r="AH349">
        <v>8.9</v>
      </c>
      <c r="AI349">
        <v>8</v>
      </c>
      <c r="AJ349">
        <v>0.1</v>
      </c>
      <c r="AK349">
        <v>10</v>
      </c>
    </row>
    <row r="350" spans="1:37" x14ac:dyDescent="0.3">
      <c r="A350" t="s">
        <v>1426</v>
      </c>
      <c r="B350" t="s">
        <v>1427</v>
      </c>
      <c r="C350" s="1" t="str">
        <f t="shared" si="24"/>
        <v>12:0025</v>
      </c>
      <c r="D350" s="1" t="str">
        <f t="shared" si="25"/>
        <v>12:0036</v>
      </c>
      <c r="E350" t="s">
        <v>1428</v>
      </c>
      <c r="F350" t="s">
        <v>1429</v>
      </c>
      <c r="H350">
        <v>49.035859799999997</v>
      </c>
      <c r="I350">
        <v>-125.3745864</v>
      </c>
      <c r="J350" s="1" t="str">
        <f t="shared" si="26"/>
        <v>NGR bulk stream sediment</v>
      </c>
      <c r="K350" s="1" t="str">
        <f t="shared" si="27"/>
        <v>&lt;177 micron (NGR)</v>
      </c>
      <c r="L350">
        <v>11</v>
      </c>
      <c r="M350" t="s">
        <v>56</v>
      </c>
      <c r="N350">
        <v>185</v>
      </c>
      <c r="O350">
        <v>43</v>
      </c>
      <c r="P350">
        <v>24</v>
      </c>
      <c r="Q350">
        <v>6</v>
      </c>
      <c r="R350">
        <v>9</v>
      </c>
      <c r="S350">
        <v>8</v>
      </c>
      <c r="T350">
        <v>393</v>
      </c>
      <c r="U350">
        <v>2.38</v>
      </c>
      <c r="V350">
        <v>0.2</v>
      </c>
      <c r="W350">
        <v>2</v>
      </c>
      <c r="X350">
        <v>61</v>
      </c>
      <c r="Y350">
        <v>70</v>
      </c>
      <c r="Z350">
        <v>0.4</v>
      </c>
      <c r="AA350">
        <v>0.8</v>
      </c>
      <c r="AB350">
        <v>1</v>
      </c>
      <c r="AC350">
        <v>37</v>
      </c>
      <c r="AD350">
        <v>42</v>
      </c>
      <c r="AE350">
        <v>1</v>
      </c>
      <c r="AF350">
        <v>220</v>
      </c>
      <c r="AG350">
        <v>2</v>
      </c>
      <c r="AH350">
        <v>6.9</v>
      </c>
      <c r="AI350">
        <v>5</v>
      </c>
      <c r="AJ350">
        <v>0.1</v>
      </c>
      <c r="AK350">
        <v>10</v>
      </c>
    </row>
    <row r="351" spans="1:37" x14ac:dyDescent="0.3">
      <c r="A351" t="s">
        <v>1430</v>
      </c>
      <c r="B351" t="s">
        <v>1431</v>
      </c>
      <c r="C351" s="1" t="str">
        <f t="shared" si="24"/>
        <v>12:0025</v>
      </c>
      <c r="D351" s="1" t="str">
        <f t="shared" si="25"/>
        <v>12:0036</v>
      </c>
      <c r="E351" t="s">
        <v>1432</v>
      </c>
      <c r="F351" t="s">
        <v>1433</v>
      </c>
      <c r="H351">
        <v>49.018476200000002</v>
      </c>
      <c r="I351">
        <v>-125.3707622</v>
      </c>
      <c r="J351" s="1" t="str">
        <f t="shared" si="26"/>
        <v>NGR bulk stream sediment</v>
      </c>
      <c r="K351" s="1" t="str">
        <f t="shared" si="27"/>
        <v>&lt;177 micron (NGR)</v>
      </c>
      <c r="L351">
        <v>11</v>
      </c>
      <c r="M351" t="s">
        <v>61</v>
      </c>
      <c r="N351">
        <v>186</v>
      </c>
      <c r="O351">
        <v>54</v>
      </c>
      <c r="P351">
        <v>25</v>
      </c>
      <c r="Q351">
        <v>14</v>
      </c>
      <c r="R351">
        <v>8</v>
      </c>
      <c r="S351">
        <v>8</v>
      </c>
      <c r="T351">
        <v>419</v>
      </c>
      <c r="U351">
        <v>2.67</v>
      </c>
      <c r="V351">
        <v>0.2</v>
      </c>
      <c r="W351">
        <v>2</v>
      </c>
      <c r="X351">
        <v>31</v>
      </c>
      <c r="Y351">
        <v>34</v>
      </c>
      <c r="Z351">
        <v>0.4</v>
      </c>
      <c r="AA351">
        <v>0.5</v>
      </c>
      <c r="AB351">
        <v>1</v>
      </c>
      <c r="AC351">
        <v>13</v>
      </c>
      <c r="AD351">
        <v>45</v>
      </c>
      <c r="AE351">
        <v>1</v>
      </c>
      <c r="AF351">
        <v>-40</v>
      </c>
      <c r="AG351">
        <v>2.2000000000000002</v>
      </c>
      <c r="AH351">
        <v>5.0999999999999996</v>
      </c>
      <c r="AI351">
        <v>6</v>
      </c>
      <c r="AJ351">
        <v>0.1</v>
      </c>
      <c r="AK351">
        <v>10</v>
      </c>
    </row>
    <row r="352" spans="1:37" x14ac:dyDescent="0.3">
      <c r="A352" t="s">
        <v>1434</v>
      </c>
      <c r="B352" t="s">
        <v>1435</v>
      </c>
      <c r="C352" s="1" t="str">
        <f t="shared" si="24"/>
        <v>12:0025</v>
      </c>
      <c r="D352" s="1" t="str">
        <f t="shared" si="25"/>
        <v>12:0036</v>
      </c>
      <c r="E352" t="s">
        <v>1436</v>
      </c>
      <c r="F352" t="s">
        <v>1437</v>
      </c>
      <c r="H352">
        <v>49.017277100000001</v>
      </c>
      <c r="I352">
        <v>-125.42412040000001</v>
      </c>
      <c r="J352" s="1" t="str">
        <f t="shared" si="26"/>
        <v>NGR bulk stream sediment</v>
      </c>
      <c r="K352" s="1" t="str">
        <f t="shared" si="27"/>
        <v>&lt;177 micron (NGR)</v>
      </c>
      <c r="L352">
        <v>11</v>
      </c>
      <c r="M352" t="s">
        <v>66</v>
      </c>
      <c r="N352">
        <v>187</v>
      </c>
      <c r="O352">
        <v>38</v>
      </c>
      <c r="P352">
        <v>22</v>
      </c>
      <c r="Q352">
        <v>6</v>
      </c>
      <c r="R352">
        <v>7</v>
      </c>
      <c r="S352">
        <v>9</v>
      </c>
      <c r="T352">
        <v>327</v>
      </c>
      <c r="U352">
        <v>2.23</v>
      </c>
      <c r="V352">
        <v>-0.2</v>
      </c>
      <c r="W352">
        <v>2</v>
      </c>
      <c r="X352">
        <v>46</v>
      </c>
      <c r="Y352">
        <v>46</v>
      </c>
      <c r="Z352">
        <v>0.5</v>
      </c>
      <c r="AA352">
        <v>1</v>
      </c>
      <c r="AB352">
        <v>1</v>
      </c>
      <c r="AC352">
        <v>40</v>
      </c>
      <c r="AD352">
        <v>36</v>
      </c>
      <c r="AE352">
        <v>2</v>
      </c>
      <c r="AF352">
        <v>160</v>
      </c>
      <c r="AG352">
        <v>1.9</v>
      </c>
      <c r="AH352">
        <v>3.4</v>
      </c>
      <c r="AI352">
        <v>132</v>
      </c>
      <c r="AJ352">
        <v>0.1</v>
      </c>
      <c r="AK352">
        <v>10</v>
      </c>
    </row>
    <row r="353" spans="1:37" x14ac:dyDescent="0.3">
      <c r="A353" t="s">
        <v>1438</v>
      </c>
      <c r="B353" t="s">
        <v>1439</v>
      </c>
      <c r="C353" s="1" t="str">
        <f t="shared" si="24"/>
        <v>12:0025</v>
      </c>
      <c r="D353" s="1" t="str">
        <f t="shared" si="25"/>
        <v>12:0036</v>
      </c>
      <c r="E353" t="s">
        <v>1440</v>
      </c>
      <c r="F353" t="s">
        <v>1441</v>
      </c>
      <c r="H353">
        <v>49.1442063</v>
      </c>
      <c r="I353">
        <v>-125.5473808</v>
      </c>
      <c r="J353" s="1" t="str">
        <f t="shared" si="26"/>
        <v>NGR bulk stream sediment</v>
      </c>
      <c r="K353" s="1" t="str">
        <f t="shared" si="27"/>
        <v>&lt;177 micron (NGR)</v>
      </c>
      <c r="L353">
        <v>11</v>
      </c>
      <c r="M353" t="s">
        <v>71</v>
      </c>
      <c r="N353">
        <v>188</v>
      </c>
      <c r="O353">
        <v>59</v>
      </c>
      <c r="P353">
        <v>138</v>
      </c>
      <c r="Q353">
        <v>2</v>
      </c>
      <c r="R353">
        <v>40</v>
      </c>
      <c r="S353">
        <v>19</v>
      </c>
      <c r="T353">
        <v>503</v>
      </c>
      <c r="U353">
        <v>3.18</v>
      </c>
      <c r="V353">
        <v>0.3</v>
      </c>
      <c r="W353">
        <v>2</v>
      </c>
      <c r="X353">
        <v>85</v>
      </c>
      <c r="Y353">
        <v>180</v>
      </c>
      <c r="Z353">
        <v>-0.2</v>
      </c>
      <c r="AA353">
        <v>-0.2</v>
      </c>
      <c r="AB353">
        <v>1</v>
      </c>
      <c r="AC353">
        <v>2</v>
      </c>
      <c r="AD353">
        <v>51</v>
      </c>
      <c r="AE353">
        <v>1</v>
      </c>
      <c r="AF353">
        <v>120</v>
      </c>
      <c r="AG353">
        <v>0.7</v>
      </c>
      <c r="AH353">
        <v>8.8000000000000007</v>
      </c>
      <c r="AI353">
        <v>7</v>
      </c>
      <c r="AJ353">
        <v>0.1</v>
      </c>
      <c r="AK353">
        <v>10</v>
      </c>
    </row>
    <row r="354" spans="1:37" x14ac:dyDescent="0.3">
      <c r="A354" t="s">
        <v>1442</v>
      </c>
      <c r="B354" t="s">
        <v>1443</v>
      </c>
      <c r="C354" s="1" t="str">
        <f t="shared" si="24"/>
        <v>12:0025</v>
      </c>
      <c r="D354" s="1" t="str">
        <f t="shared" si="25"/>
        <v>12:0036</v>
      </c>
      <c r="E354" t="s">
        <v>1444</v>
      </c>
      <c r="F354" t="s">
        <v>1445</v>
      </c>
      <c r="H354">
        <v>49.086399200000002</v>
      </c>
      <c r="I354">
        <v>-125.55752510000001</v>
      </c>
      <c r="J354" s="1" t="str">
        <f t="shared" si="26"/>
        <v>NGR bulk stream sediment</v>
      </c>
      <c r="K354" s="1" t="str">
        <f t="shared" si="27"/>
        <v>&lt;177 micron (NGR)</v>
      </c>
      <c r="L354">
        <v>11</v>
      </c>
      <c r="M354" t="s">
        <v>76</v>
      </c>
      <c r="N354">
        <v>189</v>
      </c>
      <c r="O354">
        <v>60</v>
      </c>
      <c r="P354">
        <v>135</v>
      </c>
      <c r="Q354">
        <v>-2</v>
      </c>
      <c r="R354">
        <v>69</v>
      </c>
      <c r="S354">
        <v>22</v>
      </c>
      <c r="T354">
        <v>569</v>
      </c>
      <c r="U354">
        <v>3.38</v>
      </c>
      <c r="V354">
        <v>0.2</v>
      </c>
      <c r="W354">
        <v>4</v>
      </c>
      <c r="X354">
        <v>97</v>
      </c>
      <c r="Y354">
        <v>348</v>
      </c>
      <c r="Z354">
        <v>-0.2</v>
      </c>
      <c r="AA354">
        <v>0.5</v>
      </c>
      <c r="AB354">
        <v>1</v>
      </c>
      <c r="AC354">
        <v>11</v>
      </c>
      <c r="AD354">
        <v>57</v>
      </c>
      <c r="AE354">
        <v>2</v>
      </c>
      <c r="AF354">
        <v>70</v>
      </c>
      <c r="AG354">
        <v>0.6</v>
      </c>
      <c r="AH354">
        <v>11.5</v>
      </c>
      <c r="AI354">
        <v>66</v>
      </c>
      <c r="AJ354">
        <v>0.1</v>
      </c>
      <c r="AK354">
        <v>10</v>
      </c>
    </row>
    <row r="355" spans="1:37" x14ac:dyDescent="0.3">
      <c r="A355" t="s">
        <v>1446</v>
      </c>
      <c r="B355" t="s">
        <v>1447</v>
      </c>
      <c r="C355" s="1" t="str">
        <f t="shared" si="24"/>
        <v>12:0025</v>
      </c>
      <c r="D355" s="1" t="str">
        <f t="shared" si="25"/>
        <v>12:0036</v>
      </c>
      <c r="E355" t="s">
        <v>1448</v>
      </c>
      <c r="F355" t="s">
        <v>1449</v>
      </c>
      <c r="H355">
        <v>49.143927499999997</v>
      </c>
      <c r="I355">
        <v>-125.6130697</v>
      </c>
      <c r="J355" s="1" t="str">
        <f t="shared" si="26"/>
        <v>NGR bulk stream sediment</v>
      </c>
      <c r="K355" s="1" t="str">
        <f t="shared" si="27"/>
        <v>&lt;177 micron (NGR)</v>
      </c>
      <c r="L355">
        <v>11</v>
      </c>
      <c r="M355" t="s">
        <v>81</v>
      </c>
      <c r="N355">
        <v>190</v>
      </c>
      <c r="O355">
        <v>40</v>
      </c>
      <c r="P355">
        <v>18</v>
      </c>
      <c r="Q355">
        <v>2</v>
      </c>
      <c r="R355">
        <v>3</v>
      </c>
      <c r="S355">
        <v>4</v>
      </c>
      <c r="T355">
        <v>548</v>
      </c>
      <c r="U355">
        <v>3.12</v>
      </c>
      <c r="V355">
        <v>-0.2</v>
      </c>
      <c r="W355">
        <v>2</v>
      </c>
      <c r="X355">
        <v>35</v>
      </c>
      <c r="Y355">
        <v>32</v>
      </c>
      <c r="Z355">
        <v>0.2</v>
      </c>
      <c r="AA355">
        <v>0.2</v>
      </c>
      <c r="AB355">
        <v>1</v>
      </c>
      <c r="AC355">
        <v>1</v>
      </c>
      <c r="AD355">
        <v>57</v>
      </c>
      <c r="AE355">
        <v>1</v>
      </c>
      <c r="AF355">
        <v>160</v>
      </c>
      <c r="AG355">
        <v>1.1000000000000001</v>
      </c>
      <c r="AH355">
        <v>7.5</v>
      </c>
      <c r="AI355">
        <v>1</v>
      </c>
      <c r="AJ355">
        <v>0.1</v>
      </c>
      <c r="AK355">
        <v>10</v>
      </c>
    </row>
    <row r="356" spans="1:37" x14ac:dyDescent="0.3">
      <c r="A356" t="s">
        <v>1450</v>
      </c>
      <c r="B356" t="s">
        <v>1451</v>
      </c>
      <c r="C356" s="1" t="str">
        <f t="shared" si="24"/>
        <v>12:0025</v>
      </c>
      <c r="D356" s="1" t="str">
        <f t="shared" si="25"/>
        <v>12:0036</v>
      </c>
      <c r="E356" t="s">
        <v>1452</v>
      </c>
      <c r="F356" t="s">
        <v>1453</v>
      </c>
      <c r="H356">
        <v>49.121794700000002</v>
      </c>
      <c r="I356">
        <v>-125.5485743</v>
      </c>
      <c r="J356" s="1" t="str">
        <f t="shared" si="26"/>
        <v>NGR bulk stream sediment</v>
      </c>
      <c r="K356" s="1" t="str">
        <f t="shared" si="27"/>
        <v>&lt;177 micron (NGR)</v>
      </c>
      <c r="L356">
        <v>11</v>
      </c>
      <c r="M356" t="s">
        <v>86</v>
      </c>
      <c r="N356">
        <v>191</v>
      </c>
      <c r="O356">
        <v>53</v>
      </c>
      <c r="P356">
        <v>92</v>
      </c>
      <c r="Q356">
        <v>-2</v>
      </c>
      <c r="R356">
        <v>28</v>
      </c>
      <c r="S356">
        <v>14</v>
      </c>
      <c r="T356">
        <v>404</v>
      </c>
      <c r="U356">
        <v>2.75</v>
      </c>
      <c r="V356">
        <v>0.4</v>
      </c>
      <c r="W356">
        <v>2</v>
      </c>
      <c r="X356">
        <v>64</v>
      </c>
      <c r="Y356">
        <v>139</v>
      </c>
      <c r="Z356">
        <v>-0.2</v>
      </c>
      <c r="AA356">
        <v>0.3</v>
      </c>
      <c r="AB356">
        <v>1</v>
      </c>
      <c r="AC356">
        <v>6</v>
      </c>
      <c r="AD356">
        <v>40</v>
      </c>
      <c r="AE356">
        <v>6</v>
      </c>
      <c r="AF356">
        <v>130</v>
      </c>
      <c r="AG356">
        <v>0.8</v>
      </c>
      <c r="AH356">
        <v>6</v>
      </c>
      <c r="AI356">
        <v>2</v>
      </c>
      <c r="AJ356">
        <v>0.1</v>
      </c>
      <c r="AK356">
        <v>10</v>
      </c>
    </row>
    <row r="357" spans="1:37" x14ac:dyDescent="0.3">
      <c r="A357" t="s">
        <v>1454</v>
      </c>
      <c r="B357" t="s">
        <v>1455</v>
      </c>
      <c r="C357" s="1" t="str">
        <f t="shared" si="24"/>
        <v>12:0025</v>
      </c>
      <c r="D357" s="1" t="str">
        <f t="shared" si="25"/>
        <v>12:0036</v>
      </c>
      <c r="E357" t="s">
        <v>1456</v>
      </c>
      <c r="F357" t="s">
        <v>1457</v>
      </c>
      <c r="H357">
        <v>49.133355100000003</v>
      </c>
      <c r="I357">
        <v>-125.5053602</v>
      </c>
      <c r="J357" s="1" t="str">
        <f t="shared" si="26"/>
        <v>NGR bulk stream sediment</v>
      </c>
      <c r="K357" s="1" t="str">
        <f t="shared" si="27"/>
        <v>&lt;177 micron (NGR)</v>
      </c>
      <c r="L357">
        <v>11</v>
      </c>
      <c r="M357" t="s">
        <v>91</v>
      </c>
      <c r="N357">
        <v>192</v>
      </c>
      <c r="O357">
        <v>43</v>
      </c>
      <c r="P357">
        <v>147</v>
      </c>
      <c r="Q357">
        <v>3</v>
      </c>
      <c r="R357">
        <v>32</v>
      </c>
      <c r="S357">
        <v>17</v>
      </c>
      <c r="T357">
        <v>320</v>
      </c>
      <c r="U357">
        <v>3.13</v>
      </c>
      <c r="V357">
        <v>0.2</v>
      </c>
      <c r="W357">
        <v>2</v>
      </c>
      <c r="X357">
        <v>90</v>
      </c>
      <c r="Y357">
        <v>168</v>
      </c>
      <c r="Z357">
        <v>-0.2</v>
      </c>
      <c r="AA357">
        <v>-0.2</v>
      </c>
      <c r="AB357">
        <v>1</v>
      </c>
      <c r="AC357">
        <v>1</v>
      </c>
      <c r="AD357">
        <v>49</v>
      </c>
      <c r="AE357">
        <v>1</v>
      </c>
      <c r="AF357">
        <v>130</v>
      </c>
      <c r="AG357">
        <v>-0.5</v>
      </c>
      <c r="AH357">
        <v>9.6</v>
      </c>
      <c r="AI357">
        <v>5</v>
      </c>
      <c r="AJ357">
        <v>0.1</v>
      </c>
      <c r="AK357">
        <v>10</v>
      </c>
    </row>
    <row r="358" spans="1:37" x14ac:dyDescent="0.3">
      <c r="A358" t="s">
        <v>1458</v>
      </c>
      <c r="B358" t="s">
        <v>1459</v>
      </c>
      <c r="C358" s="1" t="str">
        <f t="shared" ref="C358:C421" si="28">HYPERLINK("http://geochem.nrcan.gc.ca/cdogs/content/bdl/bdl120025_e.htm", "12:0025")</f>
        <v>12:0025</v>
      </c>
      <c r="D358" s="1" t="str">
        <f t="shared" ref="D358:D421" si="29">HYPERLINK("http://geochem.nrcan.gc.ca/cdogs/content/svy/svy120036_e.htm", "12:0036")</f>
        <v>12:0036</v>
      </c>
      <c r="E358" t="s">
        <v>1460</v>
      </c>
      <c r="F358" t="s">
        <v>1461</v>
      </c>
      <c r="H358">
        <v>49.133063300000003</v>
      </c>
      <c r="I358">
        <v>-125.5030419</v>
      </c>
      <c r="J358" s="1" t="str">
        <f t="shared" si="26"/>
        <v>NGR bulk stream sediment</v>
      </c>
      <c r="K358" s="1" t="str">
        <f t="shared" si="27"/>
        <v>&lt;177 micron (NGR)</v>
      </c>
      <c r="L358">
        <v>11</v>
      </c>
      <c r="M358" t="s">
        <v>96</v>
      </c>
      <c r="N358">
        <v>193</v>
      </c>
      <c r="O358">
        <v>36</v>
      </c>
      <c r="P358">
        <v>43</v>
      </c>
      <c r="Q358">
        <v>2</v>
      </c>
      <c r="R358">
        <v>8</v>
      </c>
      <c r="S358">
        <v>9</v>
      </c>
      <c r="T358">
        <v>403</v>
      </c>
      <c r="U358">
        <v>2.69</v>
      </c>
      <c r="V358">
        <v>-0.2</v>
      </c>
      <c r="W358">
        <v>2</v>
      </c>
      <c r="X358">
        <v>49</v>
      </c>
      <c r="Y358">
        <v>83</v>
      </c>
      <c r="Z358">
        <v>-0.2</v>
      </c>
      <c r="AA358">
        <v>-0.2</v>
      </c>
      <c r="AB358">
        <v>1</v>
      </c>
      <c r="AC358">
        <v>2</v>
      </c>
      <c r="AD358">
        <v>45</v>
      </c>
      <c r="AE358">
        <v>1</v>
      </c>
      <c r="AF358">
        <v>160</v>
      </c>
      <c r="AG358">
        <v>5.4</v>
      </c>
      <c r="AH358">
        <v>5</v>
      </c>
      <c r="AI358">
        <v>10</v>
      </c>
      <c r="AJ358">
        <v>0.1</v>
      </c>
      <c r="AK358">
        <v>10</v>
      </c>
    </row>
    <row r="359" spans="1:37" x14ac:dyDescent="0.3">
      <c r="A359" t="s">
        <v>1462</v>
      </c>
      <c r="B359" t="s">
        <v>1463</v>
      </c>
      <c r="C359" s="1" t="str">
        <f t="shared" si="28"/>
        <v>12:0025</v>
      </c>
      <c r="D359" s="1" t="str">
        <f t="shared" si="29"/>
        <v>12:0036</v>
      </c>
      <c r="E359" t="s">
        <v>1464</v>
      </c>
      <c r="F359" t="s">
        <v>1465</v>
      </c>
      <c r="H359">
        <v>49.091859100000001</v>
      </c>
      <c r="I359">
        <v>-125.5195298</v>
      </c>
      <c r="J359" s="1" t="str">
        <f t="shared" si="26"/>
        <v>NGR bulk stream sediment</v>
      </c>
      <c r="K359" s="1" t="str">
        <f t="shared" si="27"/>
        <v>&lt;177 micron (NGR)</v>
      </c>
      <c r="L359">
        <v>11</v>
      </c>
      <c r="M359" t="s">
        <v>101</v>
      </c>
      <c r="N359">
        <v>194</v>
      </c>
      <c r="O359">
        <v>61</v>
      </c>
      <c r="P359">
        <v>90</v>
      </c>
      <c r="Q359">
        <v>2</v>
      </c>
      <c r="R359">
        <v>56</v>
      </c>
      <c r="S359">
        <v>21</v>
      </c>
      <c r="T359">
        <v>696</v>
      </c>
      <c r="U359">
        <v>3.78</v>
      </c>
      <c r="V359">
        <v>-0.2</v>
      </c>
      <c r="W359">
        <v>1</v>
      </c>
      <c r="X359">
        <v>92</v>
      </c>
      <c r="Y359">
        <v>214</v>
      </c>
      <c r="Z359">
        <v>-0.2</v>
      </c>
      <c r="AA359">
        <v>0.3</v>
      </c>
      <c r="AB359">
        <v>1</v>
      </c>
      <c r="AC359">
        <v>8</v>
      </c>
      <c r="AD359">
        <v>78</v>
      </c>
      <c r="AE359">
        <v>1</v>
      </c>
      <c r="AF359">
        <v>130</v>
      </c>
      <c r="AG359">
        <v>0.7</v>
      </c>
      <c r="AH359">
        <v>16.600000000000001</v>
      </c>
      <c r="AI359">
        <v>6</v>
      </c>
      <c r="AJ359">
        <v>0.1</v>
      </c>
      <c r="AK359">
        <v>10</v>
      </c>
    </row>
    <row r="360" spans="1:37" x14ac:dyDescent="0.3">
      <c r="A360" t="s">
        <v>1466</v>
      </c>
      <c r="B360" t="s">
        <v>1467</v>
      </c>
      <c r="C360" s="1" t="str">
        <f t="shared" si="28"/>
        <v>12:0025</v>
      </c>
      <c r="D360" s="1" t="str">
        <f t="shared" si="29"/>
        <v>12:0036</v>
      </c>
      <c r="E360" t="s">
        <v>1468</v>
      </c>
      <c r="F360" t="s">
        <v>1469</v>
      </c>
      <c r="H360">
        <v>49.150674700000003</v>
      </c>
      <c r="I360">
        <v>-125.6548579</v>
      </c>
      <c r="J360" s="1" t="str">
        <f t="shared" si="26"/>
        <v>NGR bulk stream sediment</v>
      </c>
      <c r="K360" s="1" t="str">
        <f t="shared" si="27"/>
        <v>&lt;177 micron (NGR)</v>
      </c>
      <c r="L360">
        <v>11</v>
      </c>
      <c r="M360" t="s">
        <v>106</v>
      </c>
      <c r="N360">
        <v>195</v>
      </c>
      <c r="O360">
        <v>45</v>
      </c>
      <c r="P360">
        <v>8</v>
      </c>
      <c r="Q360">
        <v>4</v>
      </c>
      <c r="R360">
        <v>3</v>
      </c>
      <c r="S360">
        <v>4</v>
      </c>
      <c r="T360">
        <v>733</v>
      </c>
      <c r="U360">
        <v>1.99</v>
      </c>
      <c r="V360">
        <v>-0.2</v>
      </c>
      <c r="W360">
        <v>2</v>
      </c>
      <c r="X360">
        <v>15</v>
      </c>
      <c r="Y360">
        <v>19</v>
      </c>
      <c r="Z360">
        <v>-0.2</v>
      </c>
      <c r="AA360">
        <v>0.2</v>
      </c>
      <c r="AB360">
        <v>1</v>
      </c>
      <c r="AC360">
        <v>2</v>
      </c>
      <c r="AD360">
        <v>88</v>
      </c>
      <c r="AE360">
        <v>2</v>
      </c>
      <c r="AF360">
        <v>120</v>
      </c>
      <c r="AG360">
        <v>1.2</v>
      </c>
      <c r="AH360">
        <v>5</v>
      </c>
      <c r="AI360">
        <v>2</v>
      </c>
      <c r="AJ360">
        <v>0.1</v>
      </c>
      <c r="AK360">
        <v>10</v>
      </c>
    </row>
    <row r="361" spans="1:37" x14ac:dyDescent="0.3">
      <c r="A361" t="s">
        <v>1470</v>
      </c>
      <c r="B361" t="s">
        <v>1471</v>
      </c>
      <c r="C361" s="1" t="str">
        <f t="shared" si="28"/>
        <v>12:0025</v>
      </c>
      <c r="D361" s="1" t="str">
        <f t="shared" si="29"/>
        <v>12:0036</v>
      </c>
      <c r="E361" t="s">
        <v>1472</v>
      </c>
      <c r="F361" t="s">
        <v>1473</v>
      </c>
      <c r="H361">
        <v>49.756682099999999</v>
      </c>
      <c r="I361">
        <v>-125.234319</v>
      </c>
      <c r="J361" s="1" t="str">
        <f t="shared" si="26"/>
        <v>NGR bulk stream sediment</v>
      </c>
      <c r="K361" s="1" t="str">
        <f t="shared" si="27"/>
        <v>&lt;177 micron (NGR)</v>
      </c>
      <c r="L361">
        <v>11</v>
      </c>
      <c r="M361" t="s">
        <v>111</v>
      </c>
      <c r="N361">
        <v>196</v>
      </c>
      <c r="O361">
        <v>64</v>
      </c>
      <c r="P361">
        <v>107</v>
      </c>
      <c r="Q361">
        <v>5</v>
      </c>
      <c r="R361">
        <v>35</v>
      </c>
      <c r="S361">
        <v>21</v>
      </c>
      <c r="T361">
        <v>553</v>
      </c>
      <c r="U361">
        <v>4.62</v>
      </c>
      <c r="V361">
        <v>-0.2</v>
      </c>
      <c r="W361">
        <v>1</v>
      </c>
      <c r="X361">
        <v>101</v>
      </c>
      <c r="Y361">
        <v>124</v>
      </c>
      <c r="Z361">
        <v>0.2</v>
      </c>
      <c r="AA361">
        <v>1.3</v>
      </c>
      <c r="AB361">
        <v>1</v>
      </c>
      <c r="AC361">
        <v>26</v>
      </c>
      <c r="AD361">
        <v>31</v>
      </c>
      <c r="AE361">
        <v>1</v>
      </c>
      <c r="AF361">
        <v>130</v>
      </c>
      <c r="AG361">
        <v>1.1000000000000001</v>
      </c>
      <c r="AH361">
        <v>5.8</v>
      </c>
      <c r="AI361">
        <v>16</v>
      </c>
      <c r="AJ361">
        <v>0.1</v>
      </c>
      <c r="AK361">
        <v>10</v>
      </c>
    </row>
    <row r="362" spans="1:37" x14ac:dyDescent="0.3">
      <c r="A362" t="s">
        <v>1474</v>
      </c>
      <c r="B362" t="s">
        <v>1475</v>
      </c>
      <c r="C362" s="1" t="str">
        <f t="shared" si="28"/>
        <v>12:0025</v>
      </c>
      <c r="D362" s="1" t="str">
        <f t="shared" si="29"/>
        <v>12:0036</v>
      </c>
      <c r="E362" t="s">
        <v>1476</v>
      </c>
      <c r="F362" t="s">
        <v>1477</v>
      </c>
      <c r="H362">
        <v>49.600210099999998</v>
      </c>
      <c r="I362">
        <v>-124.990994</v>
      </c>
      <c r="J362" s="1" t="str">
        <f t="shared" si="26"/>
        <v>NGR bulk stream sediment</v>
      </c>
      <c r="K362" s="1" t="str">
        <f t="shared" si="27"/>
        <v>&lt;177 micron (NGR)</v>
      </c>
      <c r="L362">
        <v>11</v>
      </c>
      <c r="M362" t="s">
        <v>125</v>
      </c>
      <c r="N362">
        <v>197</v>
      </c>
      <c r="O362">
        <v>89</v>
      </c>
      <c r="P362">
        <v>35</v>
      </c>
      <c r="Q362">
        <v>8</v>
      </c>
      <c r="R362">
        <v>27</v>
      </c>
      <c r="S362">
        <v>20</v>
      </c>
      <c r="T362">
        <v>2750</v>
      </c>
      <c r="U362">
        <v>4.1500000000000004</v>
      </c>
      <c r="V362">
        <v>0.2</v>
      </c>
      <c r="W362">
        <v>2</v>
      </c>
      <c r="X362">
        <v>99</v>
      </c>
      <c r="Y362">
        <v>91</v>
      </c>
      <c r="Z362">
        <v>0.2</v>
      </c>
      <c r="AA362">
        <v>0.3</v>
      </c>
      <c r="AB362">
        <v>1</v>
      </c>
      <c r="AC362">
        <v>6</v>
      </c>
      <c r="AD362">
        <v>94</v>
      </c>
      <c r="AE362">
        <v>1</v>
      </c>
      <c r="AF362">
        <v>170</v>
      </c>
      <c r="AG362">
        <v>1.4</v>
      </c>
      <c r="AH362">
        <v>16.5</v>
      </c>
      <c r="AI362">
        <v>3</v>
      </c>
      <c r="AJ362">
        <v>0.1</v>
      </c>
      <c r="AK362">
        <v>10</v>
      </c>
    </row>
    <row r="363" spans="1:37" x14ac:dyDescent="0.3">
      <c r="A363" t="s">
        <v>1478</v>
      </c>
      <c r="B363" t="s">
        <v>1479</v>
      </c>
      <c r="C363" s="1" t="str">
        <f t="shared" si="28"/>
        <v>12:0025</v>
      </c>
      <c r="D363" s="1" t="str">
        <f t="shared" si="29"/>
        <v>12:0036</v>
      </c>
      <c r="E363" t="s">
        <v>1480</v>
      </c>
      <c r="F363" t="s">
        <v>1481</v>
      </c>
      <c r="H363">
        <v>49.025721799999999</v>
      </c>
      <c r="I363">
        <v>-124.59715129999999</v>
      </c>
      <c r="J363" s="1" t="str">
        <f t="shared" si="26"/>
        <v>NGR bulk stream sediment</v>
      </c>
      <c r="K363" s="1" t="str">
        <f t="shared" si="27"/>
        <v>&lt;177 micron (NGR)</v>
      </c>
      <c r="L363">
        <v>12</v>
      </c>
      <c r="M363" t="s">
        <v>41</v>
      </c>
      <c r="N363">
        <v>198</v>
      </c>
      <c r="O363">
        <v>99</v>
      </c>
      <c r="P363">
        <v>118</v>
      </c>
      <c r="Q363">
        <v>7</v>
      </c>
      <c r="R363">
        <v>56</v>
      </c>
      <c r="S363">
        <v>31</v>
      </c>
      <c r="T363">
        <v>1505</v>
      </c>
      <c r="U363">
        <v>6</v>
      </c>
      <c r="V363">
        <v>0.2</v>
      </c>
      <c r="W363">
        <v>2</v>
      </c>
      <c r="X363">
        <v>140</v>
      </c>
      <c r="Y363">
        <v>196</v>
      </c>
      <c r="Z363">
        <v>-0.2</v>
      </c>
      <c r="AA363">
        <v>0.6</v>
      </c>
      <c r="AB363">
        <v>1</v>
      </c>
      <c r="AC363">
        <v>13</v>
      </c>
      <c r="AD363">
        <v>95</v>
      </c>
      <c r="AE363">
        <v>2</v>
      </c>
      <c r="AF363">
        <v>120</v>
      </c>
      <c r="AG363">
        <v>-0.5</v>
      </c>
      <c r="AH363">
        <v>37</v>
      </c>
      <c r="AI363">
        <v>61</v>
      </c>
      <c r="AJ363">
        <v>0.1</v>
      </c>
      <c r="AK363">
        <v>10</v>
      </c>
    </row>
    <row r="364" spans="1:37" x14ac:dyDescent="0.3">
      <c r="A364" t="s">
        <v>1482</v>
      </c>
      <c r="B364" t="s">
        <v>1483</v>
      </c>
      <c r="C364" s="1" t="str">
        <f t="shared" si="28"/>
        <v>12:0025</v>
      </c>
      <c r="D364" s="1" t="str">
        <f t="shared" si="29"/>
        <v>12:0036</v>
      </c>
      <c r="E364" t="s">
        <v>1484</v>
      </c>
      <c r="F364" t="s">
        <v>1485</v>
      </c>
      <c r="H364">
        <v>49.054895299999998</v>
      </c>
      <c r="I364">
        <v>-124.6185771</v>
      </c>
      <c r="J364" s="1" t="str">
        <f t="shared" si="26"/>
        <v>NGR bulk stream sediment</v>
      </c>
      <c r="K364" s="1" t="str">
        <f t="shared" si="27"/>
        <v>&lt;177 micron (NGR)</v>
      </c>
      <c r="L364">
        <v>12</v>
      </c>
      <c r="M364" t="s">
        <v>46</v>
      </c>
      <c r="N364">
        <v>199</v>
      </c>
      <c r="O364">
        <v>164</v>
      </c>
      <c r="P364">
        <v>346</v>
      </c>
      <c r="Q364">
        <v>22</v>
      </c>
      <c r="R364">
        <v>70</v>
      </c>
      <c r="S364">
        <v>28</v>
      </c>
      <c r="T364">
        <v>808</v>
      </c>
      <c r="U364">
        <v>5.37</v>
      </c>
      <c r="V364">
        <v>0.7</v>
      </c>
      <c r="W364">
        <v>4</v>
      </c>
      <c r="X364">
        <v>115</v>
      </c>
      <c r="Y364">
        <v>203</v>
      </c>
      <c r="Z364">
        <v>0.8</v>
      </c>
      <c r="AA364">
        <v>1.8</v>
      </c>
      <c r="AB364">
        <v>1</v>
      </c>
      <c r="AC364">
        <v>98</v>
      </c>
      <c r="AD364">
        <v>89</v>
      </c>
      <c r="AE364">
        <v>2</v>
      </c>
      <c r="AF364">
        <v>210</v>
      </c>
      <c r="AG364">
        <v>0.8</v>
      </c>
      <c r="AH364">
        <v>9.8000000000000007</v>
      </c>
      <c r="AI364">
        <v>320</v>
      </c>
      <c r="AJ364">
        <v>0.8</v>
      </c>
      <c r="AK364">
        <v>10</v>
      </c>
    </row>
    <row r="365" spans="1:37" x14ac:dyDescent="0.3">
      <c r="A365" t="s">
        <v>1486</v>
      </c>
      <c r="B365" t="s">
        <v>1487</v>
      </c>
      <c r="C365" s="1" t="str">
        <f t="shared" si="28"/>
        <v>12:0025</v>
      </c>
      <c r="D365" s="1" t="str">
        <f t="shared" si="29"/>
        <v>12:0036</v>
      </c>
      <c r="E365" t="s">
        <v>1488</v>
      </c>
      <c r="F365" t="s">
        <v>1489</v>
      </c>
      <c r="H365">
        <v>49.070353699999998</v>
      </c>
      <c r="I365">
        <v>-124.6203118</v>
      </c>
      <c r="J365" s="1" t="str">
        <f t="shared" si="26"/>
        <v>NGR bulk stream sediment</v>
      </c>
      <c r="K365" s="1" t="str">
        <f t="shared" si="27"/>
        <v>&lt;177 micron (NGR)</v>
      </c>
      <c r="L365">
        <v>12</v>
      </c>
      <c r="M365" t="s">
        <v>51</v>
      </c>
      <c r="N365">
        <v>200</v>
      </c>
      <c r="O365">
        <v>57</v>
      </c>
      <c r="P365">
        <v>102</v>
      </c>
      <c r="Q365">
        <v>2</v>
      </c>
      <c r="R365">
        <v>75</v>
      </c>
      <c r="S365">
        <v>23</v>
      </c>
      <c r="T365">
        <v>736</v>
      </c>
      <c r="U365">
        <v>3.84</v>
      </c>
      <c r="V365">
        <v>0.2</v>
      </c>
      <c r="W365">
        <v>2</v>
      </c>
      <c r="X365">
        <v>117</v>
      </c>
      <c r="Y365">
        <v>302</v>
      </c>
      <c r="Z365">
        <v>-0.2</v>
      </c>
      <c r="AA365">
        <v>0.2</v>
      </c>
      <c r="AB365">
        <v>1</v>
      </c>
      <c r="AC365">
        <v>3</v>
      </c>
      <c r="AD365">
        <v>46</v>
      </c>
      <c r="AE365">
        <v>1</v>
      </c>
      <c r="AF365">
        <v>170</v>
      </c>
      <c r="AG365">
        <v>0.5</v>
      </c>
      <c r="AH365">
        <v>11.3</v>
      </c>
      <c r="AI365">
        <v>8</v>
      </c>
      <c r="AJ365">
        <v>0.1</v>
      </c>
      <c r="AK365">
        <v>10</v>
      </c>
    </row>
    <row r="366" spans="1:37" x14ac:dyDescent="0.3">
      <c r="A366" t="s">
        <v>1490</v>
      </c>
      <c r="B366" t="s">
        <v>1491</v>
      </c>
      <c r="C366" s="1" t="str">
        <f t="shared" si="28"/>
        <v>12:0025</v>
      </c>
      <c r="D366" s="1" t="str">
        <f t="shared" si="29"/>
        <v>12:0036</v>
      </c>
      <c r="E366" t="s">
        <v>1492</v>
      </c>
      <c r="F366" t="s">
        <v>1493</v>
      </c>
      <c r="H366">
        <v>49.071794799999999</v>
      </c>
      <c r="I366">
        <v>-124.62721860000001</v>
      </c>
      <c r="J366" s="1" t="str">
        <f t="shared" si="26"/>
        <v>NGR bulk stream sediment</v>
      </c>
      <c r="K366" s="1" t="str">
        <f t="shared" si="27"/>
        <v>&lt;177 micron (NGR)</v>
      </c>
      <c r="L366">
        <v>12</v>
      </c>
      <c r="M366" t="s">
        <v>56</v>
      </c>
      <c r="N366">
        <v>201</v>
      </c>
      <c r="O366">
        <v>105</v>
      </c>
      <c r="P366">
        <v>93</v>
      </c>
      <c r="Q366">
        <v>68</v>
      </c>
      <c r="R366">
        <v>59</v>
      </c>
      <c r="S366">
        <v>24</v>
      </c>
      <c r="T366">
        <v>596</v>
      </c>
      <c r="U366">
        <v>4.0199999999999996</v>
      </c>
      <c r="V366">
        <v>1.2</v>
      </c>
      <c r="W366">
        <v>1</v>
      </c>
      <c r="X366">
        <v>78</v>
      </c>
      <c r="Y366">
        <v>257</v>
      </c>
      <c r="Z366">
        <v>0.2</v>
      </c>
      <c r="AA366">
        <v>1.3</v>
      </c>
      <c r="AB366">
        <v>1</v>
      </c>
      <c r="AC366">
        <v>96</v>
      </c>
      <c r="AD366">
        <v>70</v>
      </c>
      <c r="AE366">
        <v>3</v>
      </c>
      <c r="AF366">
        <v>220</v>
      </c>
      <c r="AG366">
        <v>0.9</v>
      </c>
      <c r="AH366">
        <v>6.2</v>
      </c>
      <c r="AI366">
        <v>725</v>
      </c>
      <c r="AJ366">
        <v>0.9</v>
      </c>
      <c r="AK366">
        <v>10</v>
      </c>
    </row>
    <row r="367" spans="1:37" x14ac:dyDescent="0.3">
      <c r="A367" t="s">
        <v>1494</v>
      </c>
      <c r="B367" t="s">
        <v>1495</v>
      </c>
      <c r="C367" s="1" t="str">
        <f t="shared" si="28"/>
        <v>12:0025</v>
      </c>
      <c r="D367" s="1" t="str">
        <f t="shared" si="29"/>
        <v>12:0036</v>
      </c>
      <c r="E367" t="s">
        <v>1496</v>
      </c>
      <c r="F367" t="s">
        <v>1497</v>
      </c>
      <c r="H367">
        <v>49.086914299999997</v>
      </c>
      <c r="I367">
        <v>-124.676405</v>
      </c>
      <c r="J367" s="1" t="str">
        <f t="shared" si="26"/>
        <v>NGR bulk stream sediment</v>
      </c>
      <c r="K367" s="1" t="str">
        <f t="shared" si="27"/>
        <v>&lt;177 micron (NGR)</v>
      </c>
      <c r="L367">
        <v>12</v>
      </c>
      <c r="M367" t="s">
        <v>61</v>
      </c>
      <c r="N367">
        <v>202</v>
      </c>
      <c r="O367">
        <v>67</v>
      </c>
      <c r="P367">
        <v>126</v>
      </c>
      <c r="Q367">
        <v>10</v>
      </c>
      <c r="R367">
        <v>34</v>
      </c>
      <c r="S367">
        <v>20</v>
      </c>
      <c r="T367">
        <v>1820</v>
      </c>
      <c r="U367">
        <v>5.3</v>
      </c>
      <c r="V367">
        <v>-0.2</v>
      </c>
      <c r="W367">
        <v>1</v>
      </c>
      <c r="X367">
        <v>135</v>
      </c>
      <c r="Y367">
        <v>99</v>
      </c>
      <c r="Z367">
        <v>0.2</v>
      </c>
      <c r="AA367">
        <v>-0.2</v>
      </c>
      <c r="AB367">
        <v>1</v>
      </c>
      <c r="AC367">
        <v>1</v>
      </c>
      <c r="AD367">
        <v>150</v>
      </c>
      <c r="AE367">
        <v>1</v>
      </c>
      <c r="AF367">
        <v>90</v>
      </c>
      <c r="AG367">
        <v>2.4</v>
      </c>
      <c r="AH367">
        <v>34.1</v>
      </c>
      <c r="AI367">
        <v>3</v>
      </c>
      <c r="AJ367">
        <v>0.1</v>
      </c>
      <c r="AK367">
        <v>10</v>
      </c>
    </row>
    <row r="368" spans="1:37" x14ac:dyDescent="0.3">
      <c r="A368" t="s">
        <v>1498</v>
      </c>
      <c r="B368" t="s">
        <v>1499</v>
      </c>
      <c r="C368" s="1" t="str">
        <f t="shared" si="28"/>
        <v>12:0025</v>
      </c>
      <c r="D368" s="1" t="str">
        <f t="shared" si="29"/>
        <v>12:0036</v>
      </c>
      <c r="E368" t="s">
        <v>1500</v>
      </c>
      <c r="F368" t="s">
        <v>1501</v>
      </c>
      <c r="H368">
        <v>49.080285799999999</v>
      </c>
      <c r="I368">
        <v>-124.6738122</v>
      </c>
      <c r="J368" s="1" t="str">
        <f t="shared" si="26"/>
        <v>NGR bulk stream sediment</v>
      </c>
      <c r="K368" s="1" t="str">
        <f t="shared" si="27"/>
        <v>&lt;177 micron (NGR)</v>
      </c>
      <c r="L368">
        <v>12</v>
      </c>
      <c r="M368" t="s">
        <v>66</v>
      </c>
      <c r="N368">
        <v>203</v>
      </c>
      <c r="O368">
        <v>126</v>
      </c>
      <c r="P368">
        <v>161</v>
      </c>
      <c r="Q368">
        <v>9</v>
      </c>
      <c r="R368">
        <v>102</v>
      </c>
      <c r="S368">
        <v>30</v>
      </c>
      <c r="T368">
        <v>938</v>
      </c>
      <c r="U368">
        <v>6.58</v>
      </c>
      <c r="V368">
        <v>0.7</v>
      </c>
      <c r="W368">
        <v>4</v>
      </c>
      <c r="X368">
        <v>150</v>
      </c>
      <c r="Y368">
        <v>258</v>
      </c>
      <c r="Z368">
        <v>0.2</v>
      </c>
      <c r="AA368">
        <v>0.3</v>
      </c>
      <c r="AB368">
        <v>2</v>
      </c>
      <c r="AC368">
        <v>6</v>
      </c>
      <c r="AD368">
        <v>37</v>
      </c>
      <c r="AE368">
        <v>2</v>
      </c>
      <c r="AF368">
        <v>190</v>
      </c>
      <c r="AG368">
        <v>1.8</v>
      </c>
      <c r="AH368">
        <v>8.6</v>
      </c>
      <c r="AI368">
        <v>118</v>
      </c>
      <c r="AJ368">
        <v>0.3</v>
      </c>
      <c r="AK368">
        <v>10</v>
      </c>
    </row>
    <row r="369" spans="1:37" x14ac:dyDescent="0.3">
      <c r="A369" t="s">
        <v>1502</v>
      </c>
      <c r="B369" t="s">
        <v>1503</v>
      </c>
      <c r="C369" s="1" t="str">
        <f t="shared" si="28"/>
        <v>12:0025</v>
      </c>
      <c r="D369" s="1" t="str">
        <f t="shared" si="29"/>
        <v>12:0036</v>
      </c>
      <c r="E369" t="s">
        <v>1504</v>
      </c>
      <c r="F369" t="s">
        <v>1505</v>
      </c>
      <c r="H369">
        <v>49.0816734</v>
      </c>
      <c r="I369">
        <v>-124.6724207</v>
      </c>
      <c r="J369" s="1" t="str">
        <f t="shared" si="26"/>
        <v>NGR bulk stream sediment</v>
      </c>
      <c r="K369" s="1" t="str">
        <f t="shared" si="27"/>
        <v>&lt;177 micron (NGR)</v>
      </c>
      <c r="L369">
        <v>12</v>
      </c>
      <c r="M369" t="s">
        <v>71</v>
      </c>
      <c r="N369">
        <v>204</v>
      </c>
      <c r="O369">
        <v>92</v>
      </c>
      <c r="P369">
        <v>122</v>
      </c>
      <c r="Q369">
        <v>2</v>
      </c>
      <c r="R369">
        <v>54</v>
      </c>
      <c r="S369">
        <v>26</v>
      </c>
      <c r="T369">
        <v>1085</v>
      </c>
      <c r="U369">
        <v>5.49</v>
      </c>
      <c r="V369">
        <v>-0.2</v>
      </c>
      <c r="W369">
        <v>2</v>
      </c>
      <c r="X369">
        <v>169</v>
      </c>
      <c r="Y369">
        <v>195</v>
      </c>
      <c r="Z369">
        <v>-0.2</v>
      </c>
      <c r="AA369">
        <v>0.3</v>
      </c>
      <c r="AB369">
        <v>1</v>
      </c>
      <c r="AC369">
        <v>2</v>
      </c>
      <c r="AD369">
        <v>74</v>
      </c>
      <c r="AE369">
        <v>2</v>
      </c>
      <c r="AF369">
        <v>120</v>
      </c>
      <c r="AG369">
        <v>0.6</v>
      </c>
      <c r="AH369">
        <v>12.8</v>
      </c>
      <c r="AI369">
        <v>109</v>
      </c>
      <c r="AJ369">
        <v>0.2</v>
      </c>
      <c r="AK369">
        <v>10</v>
      </c>
    </row>
    <row r="370" spans="1:37" x14ac:dyDescent="0.3">
      <c r="A370" t="s">
        <v>1506</v>
      </c>
      <c r="B370" t="s">
        <v>1507</v>
      </c>
      <c r="C370" s="1" t="str">
        <f t="shared" si="28"/>
        <v>12:0025</v>
      </c>
      <c r="D370" s="1" t="str">
        <f t="shared" si="29"/>
        <v>12:0036</v>
      </c>
      <c r="E370" t="s">
        <v>1508</v>
      </c>
      <c r="F370" t="s">
        <v>1509</v>
      </c>
      <c r="H370">
        <v>49.090617600000002</v>
      </c>
      <c r="I370">
        <v>-124.6950918</v>
      </c>
      <c r="J370" s="1" t="str">
        <f t="shared" si="26"/>
        <v>NGR bulk stream sediment</v>
      </c>
      <c r="K370" s="1" t="str">
        <f t="shared" si="27"/>
        <v>&lt;177 micron (NGR)</v>
      </c>
      <c r="L370">
        <v>12</v>
      </c>
      <c r="M370" t="s">
        <v>76</v>
      </c>
      <c r="N370">
        <v>205</v>
      </c>
      <c r="O370">
        <v>83</v>
      </c>
      <c r="P370">
        <v>113</v>
      </c>
      <c r="Q370">
        <v>4</v>
      </c>
      <c r="R370">
        <v>71</v>
      </c>
      <c r="S370">
        <v>25</v>
      </c>
      <c r="T370">
        <v>734</v>
      </c>
      <c r="U370">
        <v>5.42</v>
      </c>
      <c r="V370">
        <v>0.2</v>
      </c>
      <c r="W370">
        <v>3</v>
      </c>
      <c r="X370">
        <v>137</v>
      </c>
      <c r="Y370">
        <v>219</v>
      </c>
      <c r="Z370">
        <v>-0.2</v>
      </c>
      <c r="AA370">
        <v>0.3</v>
      </c>
      <c r="AB370">
        <v>1</v>
      </c>
      <c r="AC370">
        <v>3</v>
      </c>
      <c r="AD370">
        <v>44</v>
      </c>
      <c r="AE370">
        <v>2</v>
      </c>
      <c r="AF370">
        <v>160</v>
      </c>
      <c r="AG370">
        <v>1.3</v>
      </c>
      <c r="AH370">
        <v>5.9</v>
      </c>
      <c r="AI370">
        <v>260</v>
      </c>
      <c r="AJ370">
        <v>0.1</v>
      </c>
      <c r="AK370">
        <v>10</v>
      </c>
    </row>
    <row r="371" spans="1:37" x14ac:dyDescent="0.3">
      <c r="A371" t="s">
        <v>1510</v>
      </c>
      <c r="B371" t="s">
        <v>1511</v>
      </c>
      <c r="C371" s="1" t="str">
        <f t="shared" si="28"/>
        <v>12:0025</v>
      </c>
      <c r="D371" s="1" t="str">
        <f t="shared" si="29"/>
        <v>12:0036</v>
      </c>
      <c r="E371" t="s">
        <v>1512</v>
      </c>
      <c r="F371" t="s">
        <v>1513</v>
      </c>
      <c r="H371">
        <v>49.570988800000002</v>
      </c>
      <c r="I371">
        <v>-125.24565800000001</v>
      </c>
      <c r="J371" s="1" t="str">
        <f t="shared" si="26"/>
        <v>NGR bulk stream sediment</v>
      </c>
      <c r="K371" s="1" t="str">
        <f t="shared" si="27"/>
        <v>&lt;177 micron (NGR)</v>
      </c>
      <c r="L371">
        <v>12</v>
      </c>
      <c r="M371" t="s">
        <v>81</v>
      </c>
      <c r="N371">
        <v>206</v>
      </c>
      <c r="O371">
        <v>88</v>
      </c>
      <c r="P371">
        <v>138</v>
      </c>
      <c r="Q371">
        <v>2</v>
      </c>
      <c r="R371">
        <v>55</v>
      </c>
      <c r="S371">
        <v>24</v>
      </c>
      <c r="T371">
        <v>854</v>
      </c>
      <c r="U371">
        <v>4.83</v>
      </c>
      <c r="V371">
        <v>-0.2</v>
      </c>
      <c r="W371">
        <v>1</v>
      </c>
      <c r="X371">
        <v>166</v>
      </c>
      <c r="Y371">
        <v>254</v>
      </c>
      <c r="Z371">
        <v>-0.2</v>
      </c>
      <c r="AA371">
        <v>0.4</v>
      </c>
      <c r="AB371">
        <v>1</v>
      </c>
      <c r="AC371">
        <v>2</v>
      </c>
      <c r="AD371">
        <v>94</v>
      </c>
      <c r="AE371">
        <v>2</v>
      </c>
      <c r="AF371">
        <v>110</v>
      </c>
      <c r="AG371">
        <v>-0.5</v>
      </c>
      <c r="AH371">
        <v>13.1</v>
      </c>
      <c r="AI371">
        <v>6</v>
      </c>
      <c r="AJ371">
        <v>0.1</v>
      </c>
      <c r="AK371">
        <v>10</v>
      </c>
    </row>
    <row r="372" spans="1:37" x14ac:dyDescent="0.3">
      <c r="A372" t="s">
        <v>1514</v>
      </c>
      <c r="B372" t="s">
        <v>1515</v>
      </c>
      <c r="C372" s="1" t="str">
        <f t="shared" si="28"/>
        <v>12:0025</v>
      </c>
      <c r="D372" s="1" t="str">
        <f t="shared" si="29"/>
        <v>12:0036</v>
      </c>
      <c r="E372" t="s">
        <v>1516</v>
      </c>
      <c r="F372" t="s">
        <v>1517</v>
      </c>
      <c r="H372">
        <v>49.5600764</v>
      </c>
      <c r="I372">
        <v>-125.24659579999999</v>
      </c>
      <c r="J372" s="1" t="str">
        <f t="shared" si="26"/>
        <v>NGR bulk stream sediment</v>
      </c>
      <c r="K372" s="1" t="str">
        <f t="shared" si="27"/>
        <v>&lt;177 micron (NGR)</v>
      </c>
      <c r="L372">
        <v>12</v>
      </c>
      <c r="M372" t="s">
        <v>116</v>
      </c>
      <c r="N372">
        <v>207</v>
      </c>
      <c r="O372">
        <v>75</v>
      </c>
      <c r="P372">
        <v>135</v>
      </c>
      <c r="Q372">
        <v>-2</v>
      </c>
      <c r="R372">
        <v>50</v>
      </c>
      <c r="S372">
        <v>23</v>
      </c>
      <c r="T372">
        <v>661</v>
      </c>
      <c r="U372">
        <v>5.46</v>
      </c>
      <c r="V372">
        <v>1.2</v>
      </c>
      <c r="W372">
        <v>2</v>
      </c>
      <c r="X372">
        <v>170</v>
      </c>
      <c r="Y372">
        <v>265</v>
      </c>
      <c r="Z372">
        <v>-0.2</v>
      </c>
      <c r="AA372">
        <v>0.4</v>
      </c>
      <c r="AB372">
        <v>1</v>
      </c>
      <c r="AC372">
        <v>3</v>
      </c>
      <c r="AD372">
        <v>53</v>
      </c>
      <c r="AE372">
        <v>2</v>
      </c>
      <c r="AF372">
        <v>120</v>
      </c>
      <c r="AG372">
        <v>-0.5</v>
      </c>
      <c r="AH372">
        <v>5.7</v>
      </c>
      <c r="AI372">
        <v>2</v>
      </c>
      <c r="AJ372">
        <v>0.1</v>
      </c>
      <c r="AK372">
        <v>10</v>
      </c>
    </row>
    <row r="373" spans="1:37" x14ac:dyDescent="0.3">
      <c r="A373" t="s">
        <v>1518</v>
      </c>
      <c r="B373" t="s">
        <v>1519</v>
      </c>
      <c r="C373" s="1" t="str">
        <f t="shared" si="28"/>
        <v>12:0025</v>
      </c>
      <c r="D373" s="1" t="str">
        <f t="shared" si="29"/>
        <v>12:0036</v>
      </c>
      <c r="E373" t="s">
        <v>1516</v>
      </c>
      <c r="F373" t="s">
        <v>1520</v>
      </c>
      <c r="H373">
        <v>49.5600764</v>
      </c>
      <c r="I373">
        <v>-125.24659579999999</v>
      </c>
      <c r="J373" s="1" t="str">
        <f t="shared" si="26"/>
        <v>NGR bulk stream sediment</v>
      </c>
      <c r="K373" s="1" t="str">
        <f t="shared" si="27"/>
        <v>&lt;177 micron (NGR)</v>
      </c>
      <c r="L373">
        <v>12</v>
      </c>
      <c r="M373" t="s">
        <v>120</v>
      </c>
      <c r="N373">
        <v>208</v>
      </c>
      <c r="O373">
        <v>74</v>
      </c>
      <c r="P373">
        <v>131</v>
      </c>
      <c r="Q373">
        <v>-2</v>
      </c>
      <c r="R373">
        <v>51</v>
      </c>
      <c r="S373">
        <v>24</v>
      </c>
      <c r="T373">
        <v>684</v>
      </c>
      <c r="U373">
        <v>5.7</v>
      </c>
      <c r="V373">
        <v>-0.2</v>
      </c>
      <c r="W373">
        <v>3</v>
      </c>
      <c r="X373">
        <v>178</v>
      </c>
      <c r="Y373">
        <v>283</v>
      </c>
      <c r="Z373">
        <v>-0.2</v>
      </c>
      <c r="AA373">
        <v>0.4</v>
      </c>
      <c r="AB373">
        <v>1</v>
      </c>
      <c r="AC373">
        <v>3</v>
      </c>
      <c r="AD373">
        <v>55</v>
      </c>
      <c r="AE373">
        <v>2</v>
      </c>
      <c r="AF373">
        <v>110</v>
      </c>
      <c r="AG373">
        <v>-0.5</v>
      </c>
      <c r="AH373">
        <v>5.9</v>
      </c>
      <c r="AI373">
        <v>7</v>
      </c>
      <c r="AJ373">
        <v>0.1</v>
      </c>
      <c r="AK373">
        <v>10</v>
      </c>
    </row>
    <row r="374" spans="1:37" x14ac:dyDescent="0.3">
      <c r="A374" t="s">
        <v>1521</v>
      </c>
      <c r="B374" t="s">
        <v>1522</v>
      </c>
      <c r="C374" s="1" t="str">
        <f t="shared" si="28"/>
        <v>12:0025</v>
      </c>
      <c r="D374" s="1" t="str">
        <f t="shared" si="29"/>
        <v>12:0036</v>
      </c>
      <c r="E374" t="s">
        <v>1523</v>
      </c>
      <c r="F374" t="s">
        <v>1524</v>
      </c>
      <c r="H374">
        <v>49.534391900000003</v>
      </c>
      <c r="I374">
        <v>-125.2480168</v>
      </c>
      <c r="J374" s="1" t="str">
        <f t="shared" si="26"/>
        <v>NGR bulk stream sediment</v>
      </c>
      <c r="K374" s="1" t="str">
        <f t="shared" si="27"/>
        <v>&lt;177 micron (NGR)</v>
      </c>
      <c r="L374">
        <v>12</v>
      </c>
      <c r="M374" t="s">
        <v>86</v>
      </c>
      <c r="N374">
        <v>209</v>
      </c>
      <c r="O374">
        <v>76</v>
      </c>
      <c r="P374">
        <v>150</v>
      </c>
      <c r="Q374">
        <v>-2</v>
      </c>
      <c r="R374">
        <v>53</v>
      </c>
      <c r="S374">
        <v>25</v>
      </c>
      <c r="T374">
        <v>853</v>
      </c>
      <c r="U374">
        <v>5.83</v>
      </c>
      <c r="V374">
        <v>-0.2</v>
      </c>
      <c r="W374">
        <v>2</v>
      </c>
      <c r="X374">
        <v>184</v>
      </c>
      <c r="Y374">
        <v>231</v>
      </c>
      <c r="Z374">
        <v>-0.2</v>
      </c>
      <c r="AA374">
        <v>0.3</v>
      </c>
      <c r="AB374">
        <v>1</v>
      </c>
      <c r="AC374">
        <v>2</v>
      </c>
      <c r="AD374">
        <v>140</v>
      </c>
      <c r="AE374">
        <v>2</v>
      </c>
      <c r="AF374">
        <v>110</v>
      </c>
      <c r="AG374">
        <v>-0.5</v>
      </c>
      <c r="AH374">
        <v>9.6999999999999993</v>
      </c>
      <c r="AI374">
        <v>1</v>
      </c>
      <c r="AJ374">
        <v>0.2</v>
      </c>
      <c r="AK374">
        <v>10</v>
      </c>
    </row>
    <row r="375" spans="1:37" x14ac:dyDescent="0.3">
      <c r="A375" t="s">
        <v>1525</v>
      </c>
      <c r="B375" t="s">
        <v>1526</v>
      </c>
      <c r="C375" s="1" t="str">
        <f t="shared" si="28"/>
        <v>12:0025</v>
      </c>
      <c r="D375" s="1" t="str">
        <f t="shared" si="29"/>
        <v>12:0036</v>
      </c>
      <c r="E375" t="s">
        <v>1527</v>
      </c>
      <c r="F375" t="s">
        <v>1528</v>
      </c>
      <c r="H375">
        <v>49.538345200000002</v>
      </c>
      <c r="I375">
        <v>-125.2749329</v>
      </c>
      <c r="J375" s="1" t="str">
        <f t="shared" si="26"/>
        <v>NGR bulk stream sediment</v>
      </c>
      <c r="K375" s="1" t="str">
        <f t="shared" si="27"/>
        <v>&lt;177 micron (NGR)</v>
      </c>
      <c r="L375">
        <v>12</v>
      </c>
      <c r="M375" t="s">
        <v>91</v>
      </c>
      <c r="N375">
        <v>210</v>
      </c>
      <c r="O375">
        <v>77</v>
      </c>
      <c r="P375">
        <v>153</v>
      </c>
      <c r="Q375">
        <v>-2</v>
      </c>
      <c r="R375">
        <v>59</v>
      </c>
      <c r="S375">
        <v>27</v>
      </c>
      <c r="T375">
        <v>760</v>
      </c>
      <c r="U375">
        <v>6.32</v>
      </c>
      <c r="V375">
        <v>-0.2</v>
      </c>
      <c r="W375">
        <v>3</v>
      </c>
      <c r="X375">
        <v>209</v>
      </c>
      <c r="Y375">
        <v>286</v>
      </c>
      <c r="Z375">
        <v>0.2</v>
      </c>
      <c r="AA375">
        <v>1.2</v>
      </c>
      <c r="AB375">
        <v>1</v>
      </c>
      <c r="AC375">
        <v>5</v>
      </c>
      <c r="AD375">
        <v>395</v>
      </c>
      <c r="AE375">
        <v>2</v>
      </c>
      <c r="AF375">
        <v>150</v>
      </c>
      <c r="AG375">
        <v>-0.5</v>
      </c>
      <c r="AH375">
        <v>8.3000000000000007</v>
      </c>
      <c r="AI375">
        <v>6</v>
      </c>
      <c r="AJ375">
        <v>0.2</v>
      </c>
      <c r="AK375">
        <v>10</v>
      </c>
    </row>
    <row r="376" spans="1:37" x14ac:dyDescent="0.3">
      <c r="A376" t="s">
        <v>1529</v>
      </c>
      <c r="B376" t="s">
        <v>1530</v>
      </c>
      <c r="C376" s="1" t="str">
        <f t="shared" si="28"/>
        <v>12:0025</v>
      </c>
      <c r="D376" s="1" t="str">
        <f t="shared" si="29"/>
        <v>12:0036</v>
      </c>
      <c r="E376" t="s">
        <v>1531</v>
      </c>
      <c r="F376" t="s">
        <v>1532</v>
      </c>
      <c r="H376">
        <v>49.552715800000001</v>
      </c>
      <c r="I376">
        <v>-125.2897737</v>
      </c>
      <c r="J376" s="1" t="str">
        <f t="shared" si="26"/>
        <v>NGR bulk stream sediment</v>
      </c>
      <c r="K376" s="1" t="str">
        <f t="shared" si="27"/>
        <v>&lt;177 micron (NGR)</v>
      </c>
      <c r="L376">
        <v>12</v>
      </c>
      <c r="M376" t="s">
        <v>96</v>
      </c>
      <c r="N376">
        <v>211</v>
      </c>
      <c r="O376">
        <v>80</v>
      </c>
      <c r="P376">
        <v>172</v>
      </c>
      <c r="Q376">
        <v>4</v>
      </c>
      <c r="R376">
        <v>51</v>
      </c>
      <c r="S376">
        <v>25</v>
      </c>
      <c r="T376">
        <v>808</v>
      </c>
      <c r="U376">
        <v>5.44</v>
      </c>
      <c r="V376">
        <v>-0.2</v>
      </c>
      <c r="W376">
        <v>2</v>
      </c>
      <c r="X376">
        <v>162</v>
      </c>
      <c r="Y376">
        <v>270</v>
      </c>
      <c r="Z376">
        <v>-0.2</v>
      </c>
      <c r="AA376">
        <v>0.2</v>
      </c>
      <c r="AB376">
        <v>1</v>
      </c>
      <c r="AC376">
        <v>2</v>
      </c>
      <c r="AD376">
        <v>65</v>
      </c>
      <c r="AE376">
        <v>1</v>
      </c>
      <c r="AF376">
        <v>140</v>
      </c>
      <c r="AG376">
        <v>-0.5</v>
      </c>
      <c r="AH376">
        <v>10.1</v>
      </c>
      <c r="AI376">
        <v>7</v>
      </c>
      <c r="AJ376">
        <v>0.1</v>
      </c>
      <c r="AK376">
        <v>10</v>
      </c>
    </row>
    <row r="377" spans="1:37" x14ac:dyDescent="0.3">
      <c r="A377" t="s">
        <v>1533</v>
      </c>
      <c r="B377" t="s">
        <v>1534</v>
      </c>
      <c r="C377" s="1" t="str">
        <f t="shared" si="28"/>
        <v>12:0025</v>
      </c>
      <c r="D377" s="1" t="str">
        <f t="shared" si="29"/>
        <v>12:0036</v>
      </c>
      <c r="E377" t="s">
        <v>1535</v>
      </c>
      <c r="F377" t="s">
        <v>1536</v>
      </c>
      <c r="H377">
        <v>49.551857900000002</v>
      </c>
      <c r="I377">
        <v>-125.2940201</v>
      </c>
      <c r="J377" s="1" t="str">
        <f t="shared" si="26"/>
        <v>NGR bulk stream sediment</v>
      </c>
      <c r="K377" s="1" t="str">
        <f t="shared" si="27"/>
        <v>&lt;177 micron (NGR)</v>
      </c>
      <c r="L377">
        <v>12</v>
      </c>
      <c r="M377" t="s">
        <v>101</v>
      </c>
      <c r="N377">
        <v>212</v>
      </c>
      <c r="O377">
        <v>85</v>
      </c>
      <c r="P377">
        <v>151</v>
      </c>
      <c r="Q377">
        <v>-2</v>
      </c>
      <c r="R377">
        <v>58</v>
      </c>
      <c r="S377">
        <v>28</v>
      </c>
      <c r="T377">
        <v>785</v>
      </c>
      <c r="U377">
        <v>6.81</v>
      </c>
      <c r="V377">
        <v>-0.2</v>
      </c>
      <c r="W377">
        <v>3</v>
      </c>
      <c r="X377">
        <v>201</v>
      </c>
      <c r="Y377">
        <v>213</v>
      </c>
      <c r="Z377">
        <v>-0.2</v>
      </c>
      <c r="AA377">
        <v>0.5</v>
      </c>
      <c r="AB377">
        <v>1</v>
      </c>
      <c r="AC377">
        <v>4</v>
      </c>
      <c r="AD377">
        <v>81</v>
      </c>
      <c r="AE377">
        <v>1</v>
      </c>
      <c r="AF377">
        <v>100</v>
      </c>
      <c r="AG377">
        <v>-0.5</v>
      </c>
      <c r="AH377">
        <v>8.6999999999999993</v>
      </c>
      <c r="AI377">
        <v>5</v>
      </c>
      <c r="AJ377">
        <v>0.1</v>
      </c>
      <c r="AK377">
        <v>10</v>
      </c>
    </row>
    <row r="378" spans="1:37" x14ac:dyDescent="0.3">
      <c r="A378" t="s">
        <v>1537</v>
      </c>
      <c r="B378" t="s">
        <v>1538</v>
      </c>
      <c r="C378" s="1" t="str">
        <f t="shared" si="28"/>
        <v>12:0025</v>
      </c>
      <c r="D378" s="1" t="str">
        <f t="shared" si="29"/>
        <v>12:0036</v>
      </c>
      <c r="E378" t="s">
        <v>1539</v>
      </c>
      <c r="F378" t="s">
        <v>1540</v>
      </c>
      <c r="H378">
        <v>49.576450000000001</v>
      </c>
      <c r="I378">
        <v>-125.20401819999999</v>
      </c>
      <c r="J378" s="1" t="str">
        <f t="shared" si="26"/>
        <v>NGR bulk stream sediment</v>
      </c>
      <c r="K378" s="1" t="str">
        <f t="shared" si="27"/>
        <v>&lt;177 micron (NGR)</v>
      </c>
      <c r="L378">
        <v>12</v>
      </c>
      <c r="M378" t="s">
        <v>106</v>
      </c>
      <c r="N378">
        <v>213</v>
      </c>
      <c r="O378">
        <v>102</v>
      </c>
      <c r="P378">
        <v>112</v>
      </c>
      <c r="Q378">
        <v>11</v>
      </c>
      <c r="R378">
        <v>54</v>
      </c>
      <c r="S378">
        <v>36</v>
      </c>
      <c r="T378">
        <v>1800</v>
      </c>
      <c r="U378">
        <v>4.18</v>
      </c>
      <c r="V378">
        <v>-0.2</v>
      </c>
      <c r="W378">
        <v>4</v>
      </c>
      <c r="X378">
        <v>151</v>
      </c>
      <c r="Y378">
        <v>226</v>
      </c>
      <c r="Z378">
        <v>-0.2</v>
      </c>
      <c r="AA378">
        <v>1.3</v>
      </c>
      <c r="AB378">
        <v>1</v>
      </c>
      <c r="AC378">
        <v>2</v>
      </c>
      <c r="AD378">
        <v>1600</v>
      </c>
      <c r="AE378">
        <v>1</v>
      </c>
      <c r="AF378">
        <v>130</v>
      </c>
      <c r="AG378">
        <v>-0.5</v>
      </c>
      <c r="AH378">
        <v>27.7</v>
      </c>
      <c r="AI378">
        <v>3</v>
      </c>
      <c r="AJ378">
        <v>0.2</v>
      </c>
      <c r="AK378">
        <v>10</v>
      </c>
    </row>
    <row r="379" spans="1:37" x14ac:dyDescent="0.3">
      <c r="A379" t="s">
        <v>1541</v>
      </c>
      <c r="B379" t="s">
        <v>1542</v>
      </c>
      <c r="C379" s="1" t="str">
        <f t="shared" si="28"/>
        <v>12:0025</v>
      </c>
      <c r="D379" s="1" t="str">
        <f t="shared" si="29"/>
        <v>12:0036</v>
      </c>
      <c r="E379" t="s">
        <v>1543</v>
      </c>
      <c r="F379" t="s">
        <v>1544</v>
      </c>
      <c r="H379">
        <v>49.589317000000001</v>
      </c>
      <c r="I379">
        <v>-125.207172</v>
      </c>
      <c r="J379" s="1" t="str">
        <f t="shared" si="26"/>
        <v>NGR bulk stream sediment</v>
      </c>
      <c r="K379" s="1" t="str">
        <f t="shared" si="27"/>
        <v>&lt;177 micron (NGR)</v>
      </c>
      <c r="L379">
        <v>12</v>
      </c>
      <c r="M379" t="s">
        <v>111</v>
      </c>
      <c r="N379">
        <v>214</v>
      </c>
      <c r="O379">
        <v>75</v>
      </c>
      <c r="P379">
        <v>113</v>
      </c>
      <c r="Q379">
        <v>-2</v>
      </c>
      <c r="R379">
        <v>44</v>
      </c>
      <c r="S379">
        <v>20</v>
      </c>
      <c r="T379">
        <v>573</v>
      </c>
      <c r="U379">
        <v>4.66</v>
      </c>
      <c r="V379">
        <v>0.2</v>
      </c>
      <c r="W379">
        <v>3</v>
      </c>
      <c r="X379">
        <v>176</v>
      </c>
      <c r="Y379">
        <v>187</v>
      </c>
      <c r="Z379">
        <v>-0.2</v>
      </c>
      <c r="AA379">
        <v>0.4</v>
      </c>
      <c r="AB379">
        <v>1</v>
      </c>
      <c r="AC379">
        <v>2</v>
      </c>
      <c r="AD379">
        <v>93</v>
      </c>
      <c r="AE379">
        <v>1</v>
      </c>
      <c r="AF379">
        <v>150</v>
      </c>
      <c r="AG379">
        <v>-0.5</v>
      </c>
      <c r="AH379">
        <v>11.6</v>
      </c>
      <c r="AI379">
        <v>6</v>
      </c>
      <c r="AJ379">
        <v>0.1</v>
      </c>
      <c r="AK379">
        <v>10</v>
      </c>
    </row>
    <row r="380" spans="1:37" x14ac:dyDescent="0.3">
      <c r="A380" t="s">
        <v>1545</v>
      </c>
      <c r="B380" t="s">
        <v>1546</v>
      </c>
      <c r="C380" s="1" t="str">
        <f t="shared" si="28"/>
        <v>12:0025</v>
      </c>
      <c r="D380" s="1" t="str">
        <f t="shared" si="29"/>
        <v>12:0036</v>
      </c>
      <c r="E380" t="s">
        <v>1547</v>
      </c>
      <c r="F380" t="s">
        <v>1548</v>
      </c>
      <c r="H380">
        <v>49.613928399999999</v>
      </c>
      <c r="I380">
        <v>-125.2203849</v>
      </c>
      <c r="J380" s="1" t="str">
        <f t="shared" si="26"/>
        <v>NGR bulk stream sediment</v>
      </c>
      <c r="K380" s="1" t="str">
        <f t="shared" si="27"/>
        <v>&lt;177 micron (NGR)</v>
      </c>
      <c r="L380">
        <v>12</v>
      </c>
      <c r="M380" t="s">
        <v>125</v>
      </c>
      <c r="N380">
        <v>215</v>
      </c>
      <c r="O380">
        <v>79</v>
      </c>
      <c r="P380">
        <v>150</v>
      </c>
      <c r="Q380">
        <v>4</v>
      </c>
      <c r="R380">
        <v>43</v>
      </c>
      <c r="S380">
        <v>24</v>
      </c>
      <c r="T380">
        <v>641</v>
      </c>
      <c r="U380">
        <v>5.32</v>
      </c>
      <c r="V380">
        <v>-0.2</v>
      </c>
      <c r="W380">
        <v>5</v>
      </c>
      <c r="X380">
        <v>169</v>
      </c>
      <c r="Y380">
        <v>243</v>
      </c>
      <c r="Z380">
        <v>-0.2</v>
      </c>
      <c r="AA380">
        <v>0.4</v>
      </c>
      <c r="AB380">
        <v>2</v>
      </c>
      <c r="AC380">
        <v>3</v>
      </c>
      <c r="AD380">
        <v>69</v>
      </c>
      <c r="AE380">
        <v>2</v>
      </c>
      <c r="AF380">
        <v>140</v>
      </c>
      <c r="AG380">
        <v>-0.5</v>
      </c>
      <c r="AH380">
        <v>8</v>
      </c>
      <c r="AI380">
        <v>7</v>
      </c>
      <c r="AJ380">
        <v>0.1</v>
      </c>
      <c r="AK380">
        <v>10</v>
      </c>
    </row>
    <row r="381" spans="1:37" x14ac:dyDescent="0.3">
      <c r="A381" t="s">
        <v>1549</v>
      </c>
      <c r="B381" t="s">
        <v>1550</v>
      </c>
      <c r="C381" s="1" t="str">
        <f t="shared" si="28"/>
        <v>12:0025</v>
      </c>
      <c r="D381" s="1" t="str">
        <f t="shared" si="29"/>
        <v>12:0036</v>
      </c>
      <c r="E381" t="s">
        <v>1551</v>
      </c>
      <c r="F381" t="s">
        <v>1552</v>
      </c>
      <c r="H381">
        <v>49.4465097</v>
      </c>
      <c r="I381">
        <v>-124.7645895</v>
      </c>
      <c r="J381" s="1" t="str">
        <f t="shared" si="26"/>
        <v>NGR bulk stream sediment</v>
      </c>
      <c r="K381" s="1" t="str">
        <f t="shared" si="27"/>
        <v>&lt;177 micron (NGR)</v>
      </c>
      <c r="L381">
        <v>13</v>
      </c>
      <c r="M381" t="s">
        <v>41</v>
      </c>
      <c r="N381">
        <v>216</v>
      </c>
      <c r="O381">
        <v>54</v>
      </c>
      <c r="P381">
        <v>51</v>
      </c>
      <c r="Q381">
        <v>21</v>
      </c>
      <c r="R381">
        <v>20</v>
      </c>
      <c r="S381">
        <v>11</v>
      </c>
      <c r="T381">
        <v>1165</v>
      </c>
      <c r="U381">
        <v>3.06</v>
      </c>
      <c r="V381">
        <v>-0.2</v>
      </c>
      <c r="W381">
        <v>3</v>
      </c>
      <c r="X381">
        <v>91</v>
      </c>
      <c r="Y381">
        <v>85</v>
      </c>
      <c r="Z381">
        <v>-0.2</v>
      </c>
      <c r="AA381">
        <v>0.3</v>
      </c>
      <c r="AB381">
        <v>1</v>
      </c>
      <c r="AC381">
        <v>2</v>
      </c>
      <c r="AD381">
        <v>130</v>
      </c>
      <c r="AE381">
        <v>1</v>
      </c>
      <c r="AF381">
        <v>130</v>
      </c>
      <c r="AG381">
        <v>0.7</v>
      </c>
      <c r="AH381">
        <v>30.9</v>
      </c>
      <c r="AI381">
        <v>2</v>
      </c>
      <c r="AJ381">
        <v>0.2</v>
      </c>
      <c r="AK381">
        <v>10</v>
      </c>
    </row>
    <row r="382" spans="1:37" x14ac:dyDescent="0.3">
      <c r="A382" t="s">
        <v>1553</v>
      </c>
      <c r="B382" t="s">
        <v>1554</v>
      </c>
      <c r="C382" s="1" t="str">
        <f t="shared" si="28"/>
        <v>12:0025</v>
      </c>
      <c r="D382" s="1" t="str">
        <f t="shared" si="29"/>
        <v>12:0036</v>
      </c>
      <c r="E382" t="s">
        <v>1555</v>
      </c>
      <c r="F382" t="s">
        <v>1556</v>
      </c>
      <c r="H382">
        <v>49.446335900000001</v>
      </c>
      <c r="I382">
        <v>-124.75412540000001</v>
      </c>
      <c r="J382" s="1" t="str">
        <f t="shared" si="26"/>
        <v>NGR bulk stream sediment</v>
      </c>
      <c r="K382" s="1" t="str">
        <f t="shared" si="27"/>
        <v>&lt;177 micron (NGR)</v>
      </c>
      <c r="L382">
        <v>13</v>
      </c>
      <c r="M382" t="s">
        <v>46</v>
      </c>
      <c r="N382">
        <v>217</v>
      </c>
      <c r="O382">
        <v>26</v>
      </c>
      <c r="P382">
        <v>16</v>
      </c>
      <c r="Q382">
        <v>2</v>
      </c>
      <c r="R382">
        <v>14</v>
      </c>
      <c r="S382">
        <v>6</v>
      </c>
      <c r="T382">
        <v>232</v>
      </c>
      <c r="U382">
        <v>1.66</v>
      </c>
      <c r="V382">
        <v>-0.2</v>
      </c>
      <c r="W382">
        <v>2</v>
      </c>
      <c r="X382">
        <v>50</v>
      </c>
      <c r="Y382">
        <v>101</v>
      </c>
      <c r="Z382">
        <v>-0.2</v>
      </c>
      <c r="AA382">
        <v>0.2</v>
      </c>
      <c r="AB382">
        <v>1</v>
      </c>
      <c r="AC382">
        <v>1</v>
      </c>
      <c r="AD382">
        <v>43</v>
      </c>
      <c r="AE382">
        <v>2</v>
      </c>
      <c r="AF382">
        <v>140</v>
      </c>
      <c r="AG382">
        <v>1.7</v>
      </c>
      <c r="AH382">
        <v>3.9</v>
      </c>
      <c r="AI382">
        <v>2</v>
      </c>
      <c r="AJ382">
        <v>0.1</v>
      </c>
      <c r="AK382">
        <v>10</v>
      </c>
    </row>
    <row r="383" spans="1:37" x14ac:dyDescent="0.3">
      <c r="A383" t="s">
        <v>1557</v>
      </c>
      <c r="B383" t="s">
        <v>1558</v>
      </c>
      <c r="C383" s="1" t="str">
        <f t="shared" si="28"/>
        <v>12:0025</v>
      </c>
      <c r="D383" s="1" t="str">
        <f t="shared" si="29"/>
        <v>12:0036</v>
      </c>
      <c r="E383" t="s">
        <v>1559</v>
      </c>
      <c r="F383" t="s">
        <v>1560</v>
      </c>
      <c r="H383">
        <v>49.4511538</v>
      </c>
      <c r="I383">
        <v>-124.7732695</v>
      </c>
      <c r="J383" s="1" t="str">
        <f t="shared" si="26"/>
        <v>NGR bulk stream sediment</v>
      </c>
      <c r="K383" s="1" t="str">
        <f t="shared" si="27"/>
        <v>&lt;177 micron (NGR)</v>
      </c>
      <c r="L383">
        <v>13</v>
      </c>
      <c r="M383" t="s">
        <v>51</v>
      </c>
      <c r="N383">
        <v>218</v>
      </c>
      <c r="O383">
        <v>45</v>
      </c>
      <c r="P383">
        <v>55</v>
      </c>
      <c r="Q383">
        <v>-2</v>
      </c>
      <c r="R383">
        <v>26</v>
      </c>
      <c r="S383">
        <v>12</v>
      </c>
      <c r="T383">
        <v>359</v>
      </c>
      <c r="U383">
        <v>3.05</v>
      </c>
      <c r="V383">
        <v>-0.2</v>
      </c>
      <c r="W383">
        <v>2</v>
      </c>
      <c r="X383">
        <v>117</v>
      </c>
      <c r="Y383">
        <v>126</v>
      </c>
      <c r="Z383">
        <v>-0.2</v>
      </c>
      <c r="AA383">
        <v>0.4</v>
      </c>
      <c r="AB383">
        <v>1</v>
      </c>
      <c r="AC383">
        <v>3</v>
      </c>
      <c r="AD383">
        <v>67</v>
      </c>
      <c r="AE383">
        <v>1</v>
      </c>
      <c r="AF383">
        <v>120</v>
      </c>
      <c r="AG383">
        <v>1.3</v>
      </c>
      <c r="AH383">
        <v>7</v>
      </c>
      <c r="AI383">
        <v>5</v>
      </c>
      <c r="AJ383">
        <v>0.1</v>
      </c>
      <c r="AK383">
        <v>10</v>
      </c>
    </row>
    <row r="384" spans="1:37" x14ac:dyDescent="0.3">
      <c r="A384" t="s">
        <v>1561</v>
      </c>
      <c r="B384" t="s">
        <v>1562</v>
      </c>
      <c r="C384" s="1" t="str">
        <f t="shared" si="28"/>
        <v>12:0025</v>
      </c>
      <c r="D384" s="1" t="str">
        <f t="shared" si="29"/>
        <v>12:0036</v>
      </c>
      <c r="E384" t="s">
        <v>1563</v>
      </c>
      <c r="F384" t="s">
        <v>1564</v>
      </c>
      <c r="H384">
        <v>49.387018099999999</v>
      </c>
      <c r="I384">
        <v>-124.7409332</v>
      </c>
      <c r="J384" s="1" t="str">
        <f t="shared" si="26"/>
        <v>NGR bulk stream sediment</v>
      </c>
      <c r="K384" s="1" t="str">
        <f t="shared" si="27"/>
        <v>&lt;177 micron (NGR)</v>
      </c>
      <c r="L384">
        <v>13</v>
      </c>
      <c r="M384" t="s">
        <v>56</v>
      </c>
      <c r="N384">
        <v>219</v>
      </c>
      <c r="O384">
        <v>119</v>
      </c>
      <c r="P384">
        <v>83</v>
      </c>
      <c r="Q384">
        <v>12</v>
      </c>
      <c r="R384">
        <v>40</v>
      </c>
      <c r="S384">
        <v>31</v>
      </c>
      <c r="T384">
        <v>1505</v>
      </c>
      <c r="U384">
        <v>4.03</v>
      </c>
      <c r="V384">
        <v>0.4</v>
      </c>
      <c r="W384">
        <v>4</v>
      </c>
      <c r="X384">
        <v>85</v>
      </c>
      <c r="Y384">
        <v>117</v>
      </c>
      <c r="Z384">
        <v>0.2</v>
      </c>
      <c r="AA384">
        <v>1.4</v>
      </c>
      <c r="AB384">
        <v>1</v>
      </c>
      <c r="AC384">
        <v>8</v>
      </c>
      <c r="AD384">
        <v>390</v>
      </c>
      <c r="AE384">
        <v>1</v>
      </c>
      <c r="AF384">
        <v>120</v>
      </c>
      <c r="AG384">
        <v>-0.5</v>
      </c>
      <c r="AH384">
        <v>41.3</v>
      </c>
      <c r="AI384">
        <v>10</v>
      </c>
      <c r="AJ384">
        <v>0.1</v>
      </c>
      <c r="AK384">
        <v>10</v>
      </c>
    </row>
    <row r="385" spans="1:37" x14ac:dyDescent="0.3">
      <c r="A385" t="s">
        <v>1565</v>
      </c>
      <c r="B385" t="s">
        <v>1566</v>
      </c>
      <c r="C385" s="1" t="str">
        <f t="shared" si="28"/>
        <v>12:0025</v>
      </c>
      <c r="D385" s="1" t="str">
        <f t="shared" si="29"/>
        <v>12:0036</v>
      </c>
      <c r="E385" t="s">
        <v>1567</v>
      </c>
      <c r="F385" t="s">
        <v>1568</v>
      </c>
      <c r="H385">
        <v>49.391314600000001</v>
      </c>
      <c r="I385">
        <v>-124.7423668</v>
      </c>
      <c r="J385" s="1" t="str">
        <f t="shared" si="26"/>
        <v>NGR bulk stream sediment</v>
      </c>
      <c r="K385" s="1" t="str">
        <f t="shared" si="27"/>
        <v>&lt;177 micron (NGR)</v>
      </c>
      <c r="L385">
        <v>13</v>
      </c>
      <c r="M385" t="s">
        <v>61</v>
      </c>
      <c r="N385">
        <v>220</v>
      </c>
      <c r="O385">
        <v>148</v>
      </c>
      <c r="P385">
        <v>82</v>
      </c>
      <c r="Q385">
        <v>10</v>
      </c>
      <c r="R385">
        <v>44</v>
      </c>
      <c r="S385">
        <v>45</v>
      </c>
      <c r="T385">
        <v>6600</v>
      </c>
      <c r="U385">
        <v>6</v>
      </c>
      <c r="V385">
        <v>0.3</v>
      </c>
      <c r="W385">
        <v>4</v>
      </c>
      <c r="X385">
        <v>142</v>
      </c>
      <c r="Y385">
        <v>106</v>
      </c>
      <c r="Z385">
        <v>-0.2</v>
      </c>
      <c r="AA385">
        <v>7.2</v>
      </c>
      <c r="AB385">
        <v>1</v>
      </c>
      <c r="AC385">
        <v>6</v>
      </c>
      <c r="AD385">
        <v>3600</v>
      </c>
      <c r="AE385">
        <v>6</v>
      </c>
      <c r="AF385">
        <v>130</v>
      </c>
      <c r="AG385">
        <v>0.5</v>
      </c>
      <c r="AH385">
        <v>33.1</v>
      </c>
      <c r="AI385">
        <v>5</v>
      </c>
      <c r="AJ385">
        <v>0.1</v>
      </c>
      <c r="AK385">
        <v>10</v>
      </c>
    </row>
    <row r="386" spans="1:37" x14ac:dyDescent="0.3">
      <c r="A386" t="s">
        <v>1569</v>
      </c>
      <c r="B386" t="s">
        <v>1570</v>
      </c>
      <c r="C386" s="1" t="str">
        <f t="shared" si="28"/>
        <v>12:0025</v>
      </c>
      <c r="D386" s="1" t="str">
        <f t="shared" si="29"/>
        <v>12:0036</v>
      </c>
      <c r="E386" t="s">
        <v>1571</v>
      </c>
      <c r="F386" t="s">
        <v>1572</v>
      </c>
      <c r="H386">
        <v>49.007410299999997</v>
      </c>
      <c r="I386">
        <v>-124.8243421</v>
      </c>
      <c r="J386" s="1" t="str">
        <f t="shared" ref="J386:J449" si="30">HYPERLINK("http://geochem.nrcan.gc.ca/cdogs/content/kwd/kwd020030_e.htm", "NGR bulk stream sediment")</f>
        <v>NGR bulk stream sediment</v>
      </c>
      <c r="K386" s="1" t="str">
        <f t="shared" ref="K386:K449" si="31">HYPERLINK("http://geochem.nrcan.gc.ca/cdogs/content/kwd/kwd080006_e.htm", "&lt;177 micron (NGR)")</f>
        <v>&lt;177 micron (NGR)</v>
      </c>
      <c r="L386">
        <v>13</v>
      </c>
      <c r="M386" t="s">
        <v>66</v>
      </c>
      <c r="N386">
        <v>221</v>
      </c>
      <c r="O386">
        <v>78</v>
      </c>
      <c r="P386">
        <v>79</v>
      </c>
      <c r="Q386">
        <v>3</v>
      </c>
      <c r="R386">
        <v>59</v>
      </c>
      <c r="S386">
        <v>20</v>
      </c>
      <c r="T386">
        <v>595</v>
      </c>
      <c r="U386">
        <v>4.4400000000000004</v>
      </c>
      <c r="V386">
        <v>0.4</v>
      </c>
      <c r="W386">
        <v>3</v>
      </c>
      <c r="X386">
        <v>127</v>
      </c>
      <c r="Y386">
        <v>131</v>
      </c>
      <c r="Z386">
        <v>-0.2</v>
      </c>
      <c r="AA386">
        <v>0.7</v>
      </c>
      <c r="AB386">
        <v>1</v>
      </c>
      <c r="AC386">
        <v>7</v>
      </c>
      <c r="AD386">
        <v>140</v>
      </c>
      <c r="AE386">
        <v>2</v>
      </c>
      <c r="AF386">
        <v>190</v>
      </c>
      <c r="AG386">
        <v>1.1000000000000001</v>
      </c>
      <c r="AH386">
        <v>14.7</v>
      </c>
      <c r="AI386">
        <v>7</v>
      </c>
      <c r="AJ386">
        <v>0.1</v>
      </c>
      <c r="AK386">
        <v>10</v>
      </c>
    </row>
    <row r="387" spans="1:37" x14ac:dyDescent="0.3">
      <c r="A387" t="s">
        <v>1573</v>
      </c>
      <c r="B387" t="s">
        <v>1574</v>
      </c>
      <c r="C387" s="1" t="str">
        <f t="shared" si="28"/>
        <v>12:0025</v>
      </c>
      <c r="D387" s="1" t="str">
        <f t="shared" si="29"/>
        <v>12:0036</v>
      </c>
      <c r="E387" t="s">
        <v>1575</v>
      </c>
      <c r="F387" t="s">
        <v>1576</v>
      </c>
      <c r="H387">
        <v>49.040640699999997</v>
      </c>
      <c r="I387">
        <v>-124.82791159999999</v>
      </c>
      <c r="J387" s="1" t="str">
        <f t="shared" si="30"/>
        <v>NGR bulk stream sediment</v>
      </c>
      <c r="K387" s="1" t="str">
        <f t="shared" si="31"/>
        <v>&lt;177 micron (NGR)</v>
      </c>
      <c r="L387">
        <v>13</v>
      </c>
      <c r="M387" t="s">
        <v>71</v>
      </c>
      <c r="N387">
        <v>222</v>
      </c>
      <c r="O387">
        <v>32</v>
      </c>
      <c r="P387">
        <v>20</v>
      </c>
      <c r="Q387">
        <v>3</v>
      </c>
      <c r="R387">
        <v>6</v>
      </c>
      <c r="S387">
        <v>7</v>
      </c>
      <c r="T387">
        <v>383</v>
      </c>
      <c r="U387">
        <v>2.2000000000000002</v>
      </c>
      <c r="V387">
        <v>-0.2</v>
      </c>
      <c r="W387">
        <v>3</v>
      </c>
      <c r="X387">
        <v>55</v>
      </c>
      <c r="Y387">
        <v>28</v>
      </c>
      <c r="Z387">
        <v>-0.2</v>
      </c>
      <c r="AA387">
        <v>0.2</v>
      </c>
      <c r="AB387">
        <v>1</v>
      </c>
      <c r="AC387">
        <v>2</v>
      </c>
      <c r="AD387">
        <v>58</v>
      </c>
      <c r="AE387">
        <v>1</v>
      </c>
      <c r="AF387">
        <v>150</v>
      </c>
      <c r="AG387">
        <v>2.1</v>
      </c>
      <c r="AH387">
        <v>7.1</v>
      </c>
      <c r="AI387">
        <v>2</v>
      </c>
      <c r="AJ387">
        <v>0.1</v>
      </c>
      <c r="AK387">
        <v>10</v>
      </c>
    </row>
    <row r="388" spans="1:37" x14ac:dyDescent="0.3">
      <c r="A388" t="s">
        <v>1577</v>
      </c>
      <c r="B388" t="s">
        <v>1578</v>
      </c>
      <c r="C388" s="1" t="str">
        <f t="shared" si="28"/>
        <v>12:0025</v>
      </c>
      <c r="D388" s="1" t="str">
        <f t="shared" si="29"/>
        <v>12:0036</v>
      </c>
      <c r="E388" t="s">
        <v>1579</v>
      </c>
      <c r="F388" t="s">
        <v>1580</v>
      </c>
      <c r="H388">
        <v>49.045613699999997</v>
      </c>
      <c r="I388">
        <v>-124.7597069</v>
      </c>
      <c r="J388" s="1" t="str">
        <f t="shared" si="30"/>
        <v>NGR bulk stream sediment</v>
      </c>
      <c r="K388" s="1" t="str">
        <f t="shared" si="31"/>
        <v>&lt;177 micron (NGR)</v>
      </c>
      <c r="L388">
        <v>13</v>
      </c>
      <c r="M388" t="s">
        <v>76</v>
      </c>
      <c r="N388">
        <v>223</v>
      </c>
      <c r="O388">
        <v>62</v>
      </c>
      <c r="P388">
        <v>102</v>
      </c>
      <c r="Q388">
        <v>2</v>
      </c>
      <c r="R388">
        <v>21</v>
      </c>
      <c r="S388">
        <v>16</v>
      </c>
      <c r="T388">
        <v>829</v>
      </c>
      <c r="U388">
        <v>3.43</v>
      </c>
      <c r="V388">
        <v>-0.2</v>
      </c>
      <c r="W388">
        <v>2</v>
      </c>
      <c r="X388">
        <v>89</v>
      </c>
      <c r="Y388">
        <v>74</v>
      </c>
      <c r="Z388">
        <v>-0.2</v>
      </c>
      <c r="AA388">
        <v>0.2</v>
      </c>
      <c r="AB388">
        <v>1</v>
      </c>
      <c r="AC388">
        <v>3</v>
      </c>
      <c r="AD388">
        <v>120</v>
      </c>
      <c r="AE388">
        <v>1</v>
      </c>
      <c r="AF388">
        <v>140</v>
      </c>
      <c r="AG388">
        <v>1</v>
      </c>
      <c r="AH388">
        <v>17.100000000000001</v>
      </c>
      <c r="AI388">
        <v>1</v>
      </c>
      <c r="AJ388">
        <v>0.1</v>
      </c>
      <c r="AK388">
        <v>10</v>
      </c>
    </row>
    <row r="389" spans="1:37" x14ac:dyDescent="0.3">
      <c r="A389" t="s">
        <v>1581</v>
      </c>
      <c r="B389" t="s">
        <v>1582</v>
      </c>
      <c r="C389" s="1" t="str">
        <f t="shared" si="28"/>
        <v>12:0025</v>
      </c>
      <c r="D389" s="1" t="str">
        <f t="shared" si="29"/>
        <v>12:0036</v>
      </c>
      <c r="E389" t="s">
        <v>1583</v>
      </c>
      <c r="F389" t="s">
        <v>1584</v>
      </c>
      <c r="H389">
        <v>49.019596300000003</v>
      </c>
      <c r="I389">
        <v>-124.66510049999999</v>
      </c>
      <c r="J389" s="1" t="str">
        <f t="shared" si="30"/>
        <v>NGR bulk stream sediment</v>
      </c>
      <c r="K389" s="1" t="str">
        <f t="shared" si="31"/>
        <v>&lt;177 micron (NGR)</v>
      </c>
      <c r="L389">
        <v>13</v>
      </c>
      <c r="M389" t="s">
        <v>81</v>
      </c>
      <c r="N389">
        <v>224</v>
      </c>
      <c r="O389">
        <v>90</v>
      </c>
      <c r="P389">
        <v>265</v>
      </c>
      <c r="Q389">
        <v>2</v>
      </c>
      <c r="R389">
        <v>22</v>
      </c>
      <c r="S389">
        <v>18</v>
      </c>
      <c r="T389">
        <v>437</v>
      </c>
      <c r="U389">
        <v>3.62</v>
      </c>
      <c r="V389">
        <v>-0.2</v>
      </c>
      <c r="W389">
        <v>5</v>
      </c>
      <c r="X389">
        <v>84</v>
      </c>
      <c r="Y389">
        <v>93</v>
      </c>
      <c r="Z389">
        <v>1.6</v>
      </c>
      <c r="AA389">
        <v>0.6</v>
      </c>
      <c r="AB389">
        <v>1</v>
      </c>
      <c r="AC389">
        <v>8</v>
      </c>
      <c r="AD389">
        <v>57</v>
      </c>
      <c r="AE389">
        <v>5</v>
      </c>
      <c r="AF389">
        <v>150</v>
      </c>
      <c r="AG389">
        <v>1.3</v>
      </c>
      <c r="AH389">
        <v>10.1</v>
      </c>
      <c r="AI389">
        <v>15</v>
      </c>
      <c r="AJ389">
        <v>0.3</v>
      </c>
      <c r="AK389">
        <v>10</v>
      </c>
    </row>
    <row r="390" spans="1:37" x14ac:dyDescent="0.3">
      <c r="A390" t="s">
        <v>1585</v>
      </c>
      <c r="B390" t="s">
        <v>1586</v>
      </c>
      <c r="C390" s="1" t="str">
        <f t="shared" si="28"/>
        <v>12:0025</v>
      </c>
      <c r="D390" s="1" t="str">
        <f t="shared" si="29"/>
        <v>12:0036</v>
      </c>
      <c r="E390" t="s">
        <v>1587</v>
      </c>
      <c r="F390" t="s">
        <v>1588</v>
      </c>
      <c r="H390">
        <v>49.036568500000001</v>
      </c>
      <c r="I390">
        <v>-124.6709762</v>
      </c>
      <c r="J390" s="1" t="str">
        <f t="shared" si="30"/>
        <v>NGR bulk stream sediment</v>
      </c>
      <c r="K390" s="1" t="str">
        <f t="shared" si="31"/>
        <v>&lt;177 micron (NGR)</v>
      </c>
      <c r="L390">
        <v>13</v>
      </c>
      <c r="M390" t="s">
        <v>116</v>
      </c>
      <c r="N390">
        <v>225</v>
      </c>
      <c r="O390">
        <v>92</v>
      </c>
      <c r="P390">
        <v>77</v>
      </c>
      <c r="Q390">
        <v>7</v>
      </c>
      <c r="R390">
        <v>35</v>
      </c>
      <c r="S390">
        <v>20</v>
      </c>
      <c r="T390">
        <v>801</v>
      </c>
      <c r="U390">
        <v>4.13</v>
      </c>
      <c r="V390">
        <v>0.4</v>
      </c>
      <c r="W390">
        <v>5</v>
      </c>
      <c r="X390">
        <v>95</v>
      </c>
      <c r="Y390">
        <v>142</v>
      </c>
      <c r="Z390">
        <v>0.3</v>
      </c>
      <c r="AA390">
        <v>0.6</v>
      </c>
      <c r="AB390">
        <v>1</v>
      </c>
      <c r="AC390">
        <v>6</v>
      </c>
      <c r="AD390">
        <v>96</v>
      </c>
      <c r="AE390">
        <v>2</v>
      </c>
      <c r="AF390">
        <v>250</v>
      </c>
      <c r="AG390">
        <v>2.7</v>
      </c>
      <c r="AH390">
        <v>13.1</v>
      </c>
      <c r="AI390">
        <v>22</v>
      </c>
      <c r="AJ390">
        <v>0.2</v>
      </c>
      <c r="AK390">
        <v>10</v>
      </c>
    </row>
    <row r="391" spans="1:37" x14ac:dyDescent="0.3">
      <c r="A391" t="s">
        <v>1589</v>
      </c>
      <c r="B391" t="s">
        <v>1590</v>
      </c>
      <c r="C391" s="1" t="str">
        <f t="shared" si="28"/>
        <v>12:0025</v>
      </c>
      <c r="D391" s="1" t="str">
        <f t="shared" si="29"/>
        <v>12:0036</v>
      </c>
      <c r="E391" t="s">
        <v>1587</v>
      </c>
      <c r="F391" t="s">
        <v>1591</v>
      </c>
      <c r="H391">
        <v>49.036568500000001</v>
      </c>
      <c r="I391">
        <v>-124.6709762</v>
      </c>
      <c r="J391" s="1" t="str">
        <f t="shared" si="30"/>
        <v>NGR bulk stream sediment</v>
      </c>
      <c r="K391" s="1" t="str">
        <f t="shared" si="31"/>
        <v>&lt;177 micron (NGR)</v>
      </c>
      <c r="L391">
        <v>13</v>
      </c>
      <c r="M391" t="s">
        <v>120</v>
      </c>
      <c r="N391">
        <v>226</v>
      </c>
      <c r="O391">
        <v>92</v>
      </c>
      <c r="P391">
        <v>73</v>
      </c>
      <c r="Q391">
        <v>5</v>
      </c>
      <c r="R391">
        <v>35</v>
      </c>
      <c r="S391">
        <v>19</v>
      </c>
      <c r="T391">
        <v>767</v>
      </c>
      <c r="U391">
        <v>4.3499999999999996</v>
      </c>
      <c r="V391">
        <v>0.7</v>
      </c>
      <c r="W391">
        <v>5</v>
      </c>
      <c r="X391">
        <v>97</v>
      </c>
      <c r="Y391">
        <v>145</v>
      </c>
      <c r="Z391">
        <v>0.2</v>
      </c>
      <c r="AA391">
        <v>0.7</v>
      </c>
      <c r="AB391">
        <v>1</v>
      </c>
      <c r="AC391">
        <v>6</v>
      </c>
      <c r="AD391">
        <v>94</v>
      </c>
      <c r="AE391">
        <v>2</v>
      </c>
      <c r="AF391">
        <v>250</v>
      </c>
      <c r="AG391">
        <v>2.2000000000000002</v>
      </c>
      <c r="AH391">
        <v>11.5</v>
      </c>
      <c r="AI391">
        <v>440</v>
      </c>
      <c r="AJ391">
        <v>0.2</v>
      </c>
      <c r="AK391">
        <v>10</v>
      </c>
    </row>
    <row r="392" spans="1:37" x14ac:dyDescent="0.3">
      <c r="A392" t="s">
        <v>1592</v>
      </c>
      <c r="B392" t="s">
        <v>1593</v>
      </c>
      <c r="C392" s="1" t="str">
        <f t="shared" si="28"/>
        <v>12:0025</v>
      </c>
      <c r="D392" s="1" t="str">
        <f t="shared" si="29"/>
        <v>12:0036</v>
      </c>
      <c r="E392" t="s">
        <v>1594</v>
      </c>
      <c r="F392" t="s">
        <v>1595</v>
      </c>
      <c r="H392">
        <v>49.040036200000003</v>
      </c>
      <c r="I392">
        <v>-124.6935356</v>
      </c>
      <c r="J392" s="1" t="str">
        <f t="shared" si="30"/>
        <v>NGR bulk stream sediment</v>
      </c>
      <c r="K392" s="1" t="str">
        <f t="shared" si="31"/>
        <v>&lt;177 micron (NGR)</v>
      </c>
      <c r="L392">
        <v>13</v>
      </c>
      <c r="M392" t="s">
        <v>86</v>
      </c>
      <c r="N392">
        <v>227</v>
      </c>
      <c r="O392">
        <v>81</v>
      </c>
      <c r="P392">
        <v>51</v>
      </c>
      <c r="Q392">
        <v>7</v>
      </c>
      <c r="R392">
        <v>10</v>
      </c>
      <c r="S392">
        <v>12</v>
      </c>
      <c r="T392">
        <v>1080</v>
      </c>
      <c r="U392">
        <v>3.53</v>
      </c>
      <c r="V392">
        <v>0.3</v>
      </c>
      <c r="W392">
        <v>4</v>
      </c>
      <c r="X392">
        <v>65</v>
      </c>
      <c r="Y392">
        <v>41</v>
      </c>
      <c r="Z392">
        <v>0.4</v>
      </c>
      <c r="AA392">
        <v>0.2</v>
      </c>
      <c r="AB392">
        <v>1</v>
      </c>
      <c r="AC392">
        <v>3</v>
      </c>
      <c r="AD392">
        <v>155</v>
      </c>
      <c r="AE392">
        <v>1</v>
      </c>
      <c r="AF392">
        <v>200</v>
      </c>
      <c r="AG392">
        <v>2</v>
      </c>
      <c r="AH392">
        <v>16.100000000000001</v>
      </c>
      <c r="AI392">
        <v>65</v>
      </c>
      <c r="AJ392">
        <v>0.1</v>
      </c>
      <c r="AK392">
        <v>10</v>
      </c>
    </row>
    <row r="393" spans="1:37" x14ac:dyDescent="0.3">
      <c r="A393" t="s">
        <v>1596</v>
      </c>
      <c r="B393" t="s">
        <v>1597</v>
      </c>
      <c r="C393" s="1" t="str">
        <f t="shared" si="28"/>
        <v>12:0025</v>
      </c>
      <c r="D393" s="1" t="str">
        <f t="shared" si="29"/>
        <v>12:0036</v>
      </c>
      <c r="E393" t="s">
        <v>1598</v>
      </c>
      <c r="F393" t="s">
        <v>1599</v>
      </c>
      <c r="H393">
        <v>49.057929999999999</v>
      </c>
      <c r="I393">
        <v>-124.7305175</v>
      </c>
      <c r="J393" s="1" t="str">
        <f t="shared" si="30"/>
        <v>NGR bulk stream sediment</v>
      </c>
      <c r="K393" s="1" t="str">
        <f t="shared" si="31"/>
        <v>&lt;177 micron (NGR)</v>
      </c>
      <c r="L393">
        <v>13</v>
      </c>
      <c r="M393" t="s">
        <v>91</v>
      </c>
      <c r="N393">
        <v>228</v>
      </c>
      <c r="O393">
        <v>51</v>
      </c>
      <c r="P393">
        <v>69</v>
      </c>
      <c r="Q393">
        <v>2</v>
      </c>
      <c r="R393">
        <v>27</v>
      </c>
      <c r="S393">
        <v>17</v>
      </c>
      <c r="T393">
        <v>572</v>
      </c>
      <c r="U393">
        <v>3.83</v>
      </c>
      <c r="V393">
        <v>-0.2</v>
      </c>
      <c r="W393">
        <v>2</v>
      </c>
      <c r="X393">
        <v>95</v>
      </c>
      <c r="Y393">
        <v>103</v>
      </c>
      <c r="Z393">
        <v>-0.2</v>
      </c>
      <c r="AA393">
        <v>0.6</v>
      </c>
      <c r="AB393">
        <v>1</v>
      </c>
      <c r="AC393">
        <v>3</v>
      </c>
      <c r="AD393">
        <v>59</v>
      </c>
      <c r="AE393">
        <v>1</v>
      </c>
      <c r="AF393">
        <v>170</v>
      </c>
      <c r="AG393">
        <v>1.2</v>
      </c>
      <c r="AH393">
        <v>5.6</v>
      </c>
      <c r="AI393">
        <v>41</v>
      </c>
      <c r="AJ393">
        <v>0.1</v>
      </c>
      <c r="AK393">
        <v>10</v>
      </c>
    </row>
    <row r="394" spans="1:37" x14ac:dyDescent="0.3">
      <c r="A394" t="s">
        <v>1600</v>
      </c>
      <c r="B394" t="s">
        <v>1601</v>
      </c>
      <c r="C394" s="1" t="str">
        <f t="shared" si="28"/>
        <v>12:0025</v>
      </c>
      <c r="D394" s="1" t="str">
        <f t="shared" si="29"/>
        <v>12:0036</v>
      </c>
      <c r="E394" t="s">
        <v>1602</v>
      </c>
      <c r="F394" t="s">
        <v>1603</v>
      </c>
      <c r="H394">
        <v>49.074126200000002</v>
      </c>
      <c r="I394">
        <v>-124.73570890000001</v>
      </c>
      <c r="J394" s="1" t="str">
        <f t="shared" si="30"/>
        <v>NGR bulk stream sediment</v>
      </c>
      <c r="K394" s="1" t="str">
        <f t="shared" si="31"/>
        <v>&lt;177 micron (NGR)</v>
      </c>
      <c r="L394">
        <v>13</v>
      </c>
      <c r="M394" t="s">
        <v>96</v>
      </c>
      <c r="N394">
        <v>229</v>
      </c>
      <c r="O394">
        <v>58</v>
      </c>
      <c r="P394">
        <v>85</v>
      </c>
      <c r="Q394">
        <v>-2</v>
      </c>
      <c r="R394">
        <v>25</v>
      </c>
      <c r="S394">
        <v>26</v>
      </c>
      <c r="T394">
        <v>711</v>
      </c>
      <c r="U394">
        <v>5</v>
      </c>
      <c r="V394">
        <v>-0.2</v>
      </c>
      <c r="W394">
        <v>4</v>
      </c>
      <c r="X394">
        <v>131</v>
      </c>
      <c r="Y394">
        <v>96</v>
      </c>
      <c r="Z394">
        <v>0.2</v>
      </c>
      <c r="AA394">
        <v>0.5</v>
      </c>
      <c r="AB394">
        <v>1</v>
      </c>
      <c r="AC394">
        <v>4</v>
      </c>
      <c r="AD394">
        <v>680</v>
      </c>
      <c r="AE394">
        <v>2</v>
      </c>
      <c r="AF394">
        <v>200</v>
      </c>
      <c r="AG394">
        <v>1.8</v>
      </c>
      <c r="AH394">
        <v>7.8</v>
      </c>
      <c r="AI394">
        <v>12</v>
      </c>
      <c r="AJ394">
        <v>0.1</v>
      </c>
      <c r="AK394">
        <v>10</v>
      </c>
    </row>
    <row r="395" spans="1:37" x14ac:dyDescent="0.3">
      <c r="A395" t="s">
        <v>1604</v>
      </c>
      <c r="B395" t="s">
        <v>1605</v>
      </c>
      <c r="C395" s="1" t="str">
        <f t="shared" si="28"/>
        <v>12:0025</v>
      </c>
      <c r="D395" s="1" t="str">
        <f t="shared" si="29"/>
        <v>12:0036</v>
      </c>
      <c r="E395" t="s">
        <v>1606</v>
      </c>
      <c r="F395" t="s">
        <v>1607</v>
      </c>
      <c r="H395">
        <v>49.107874099999997</v>
      </c>
      <c r="I395">
        <v>-124.80995110000001</v>
      </c>
      <c r="J395" s="1" t="str">
        <f t="shared" si="30"/>
        <v>NGR bulk stream sediment</v>
      </c>
      <c r="K395" s="1" t="str">
        <f t="shared" si="31"/>
        <v>&lt;177 micron (NGR)</v>
      </c>
      <c r="L395">
        <v>13</v>
      </c>
      <c r="M395" t="s">
        <v>101</v>
      </c>
      <c r="N395">
        <v>230</v>
      </c>
      <c r="O395">
        <v>53</v>
      </c>
      <c r="P395">
        <v>30</v>
      </c>
      <c r="Q395">
        <v>6</v>
      </c>
      <c r="R395">
        <v>5</v>
      </c>
      <c r="S395">
        <v>8</v>
      </c>
      <c r="T395">
        <v>1045</v>
      </c>
      <c r="U395">
        <v>2.88</v>
      </c>
      <c r="V395">
        <v>-0.2</v>
      </c>
      <c r="W395">
        <v>2</v>
      </c>
      <c r="X395">
        <v>76</v>
      </c>
      <c r="Y395">
        <v>20</v>
      </c>
      <c r="Z395">
        <v>-0.2</v>
      </c>
      <c r="AA395">
        <v>0.3</v>
      </c>
      <c r="AB395">
        <v>1</v>
      </c>
      <c r="AC395">
        <v>2</v>
      </c>
      <c r="AD395">
        <v>91</v>
      </c>
      <c r="AE395">
        <v>1</v>
      </c>
      <c r="AF395">
        <v>250</v>
      </c>
      <c r="AG395">
        <v>4</v>
      </c>
      <c r="AH395">
        <v>27.2</v>
      </c>
      <c r="AI395">
        <v>1</v>
      </c>
      <c r="AJ395">
        <v>0.1</v>
      </c>
      <c r="AK395">
        <v>10</v>
      </c>
    </row>
    <row r="396" spans="1:37" x14ac:dyDescent="0.3">
      <c r="A396" t="s">
        <v>1608</v>
      </c>
      <c r="B396" t="s">
        <v>1609</v>
      </c>
      <c r="C396" s="1" t="str">
        <f t="shared" si="28"/>
        <v>12:0025</v>
      </c>
      <c r="D396" s="1" t="str">
        <f t="shared" si="29"/>
        <v>12:0036</v>
      </c>
      <c r="E396" t="s">
        <v>1610</v>
      </c>
      <c r="F396" t="s">
        <v>1611</v>
      </c>
      <c r="H396">
        <v>49.093009199999997</v>
      </c>
      <c r="I396">
        <v>-124.78704</v>
      </c>
      <c r="J396" s="1" t="str">
        <f t="shared" si="30"/>
        <v>NGR bulk stream sediment</v>
      </c>
      <c r="K396" s="1" t="str">
        <f t="shared" si="31"/>
        <v>&lt;177 micron (NGR)</v>
      </c>
      <c r="L396">
        <v>13</v>
      </c>
      <c r="M396" t="s">
        <v>106</v>
      </c>
      <c r="N396">
        <v>231</v>
      </c>
      <c r="O396">
        <v>38</v>
      </c>
      <c r="P396">
        <v>25</v>
      </c>
      <c r="Q396">
        <v>3</v>
      </c>
      <c r="R396">
        <v>10</v>
      </c>
      <c r="S396">
        <v>7</v>
      </c>
      <c r="T396">
        <v>532</v>
      </c>
      <c r="U396">
        <v>2.12</v>
      </c>
      <c r="V396">
        <v>-0.2</v>
      </c>
      <c r="W396">
        <v>5</v>
      </c>
      <c r="X396">
        <v>54</v>
      </c>
      <c r="Y396">
        <v>45</v>
      </c>
      <c r="Z396">
        <v>-0.2</v>
      </c>
      <c r="AA396">
        <v>0.2</v>
      </c>
      <c r="AB396">
        <v>1</v>
      </c>
      <c r="AC396">
        <v>2</v>
      </c>
      <c r="AD396">
        <v>74</v>
      </c>
      <c r="AE396">
        <v>1</v>
      </c>
      <c r="AF396">
        <v>200</v>
      </c>
      <c r="AG396">
        <v>2.1</v>
      </c>
      <c r="AH396">
        <v>18.899999999999999</v>
      </c>
      <c r="AI396">
        <v>12</v>
      </c>
      <c r="AJ396">
        <v>0.1</v>
      </c>
      <c r="AK396">
        <v>10</v>
      </c>
    </row>
    <row r="397" spans="1:37" x14ac:dyDescent="0.3">
      <c r="A397" t="s">
        <v>1612</v>
      </c>
      <c r="B397" t="s">
        <v>1613</v>
      </c>
      <c r="C397" s="1" t="str">
        <f t="shared" si="28"/>
        <v>12:0025</v>
      </c>
      <c r="D397" s="1" t="str">
        <f t="shared" si="29"/>
        <v>12:0036</v>
      </c>
      <c r="E397" t="s">
        <v>1614</v>
      </c>
      <c r="F397" t="s">
        <v>1615</v>
      </c>
      <c r="H397">
        <v>49.495481699999999</v>
      </c>
      <c r="I397">
        <v>-125.1073593</v>
      </c>
      <c r="J397" s="1" t="str">
        <f t="shared" si="30"/>
        <v>NGR bulk stream sediment</v>
      </c>
      <c r="K397" s="1" t="str">
        <f t="shared" si="31"/>
        <v>&lt;177 micron (NGR)</v>
      </c>
      <c r="L397">
        <v>13</v>
      </c>
      <c r="M397" t="s">
        <v>111</v>
      </c>
      <c r="N397">
        <v>232</v>
      </c>
      <c r="O397">
        <v>71</v>
      </c>
      <c r="P397">
        <v>111</v>
      </c>
      <c r="Q397">
        <v>-2</v>
      </c>
      <c r="R397">
        <v>49</v>
      </c>
      <c r="S397">
        <v>24</v>
      </c>
      <c r="T397">
        <v>705</v>
      </c>
      <c r="U397">
        <v>5.77</v>
      </c>
      <c r="V397">
        <v>-0.2</v>
      </c>
      <c r="W397">
        <v>2</v>
      </c>
      <c r="X397">
        <v>161</v>
      </c>
      <c r="Y397">
        <v>187</v>
      </c>
      <c r="Z397">
        <v>-0.2</v>
      </c>
      <c r="AA397">
        <v>1.8</v>
      </c>
      <c r="AB397">
        <v>1</v>
      </c>
      <c r="AC397">
        <v>23</v>
      </c>
      <c r="AD397">
        <v>165</v>
      </c>
      <c r="AE397">
        <v>1</v>
      </c>
      <c r="AF397">
        <v>170</v>
      </c>
      <c r="AG397">
        <v>1.1000000000000001</v>
      </c>
      <c r="AH397">
        <v>9</v>
      </c>
      <c r="AI397">
        <v>4</v>
      </c>
      <c r="AJ397">
        <v>0.1</v>
      </c>
      <c r="AK397">
        <v>10</v>
      </c>
    </row>
    <row r="398" spans="1:37" x14ac:dyDescent="0.3">
      <c r="A398" t="s">
        <v>1616</v>
      </c>
      <c r="B398" t="s">
        <v>1617</v>
      </c>
      <c r="C398" s="1" t="str">
        <f t="shared" si="28"/>
        <v>12:0025</v>
      </c>
      <c r="D398" s="1" t="str">
        <f t="shared" si="29"/>
        <v>12:0036</v>
      </c>
      <c r="E398" t="s">
        <v>1618</v>
      </c>
      <c r="F398" t="s">
        <v>1619</v>
      </c>
      <c r="H398">
        <v>49.527812400000002</v>
      </c>
      <c r="I398">
        <v>-125.18534270000001</v>
      </c>
      <c r="J398" s="1" t="str">
        <f t="shared" si="30"/>
        <v>NGR bulk stream sediment</v>
      </c>
      <c r="K398" s="1" t="str">
        <f t="shared" si="31"/>
        <v>&lt;177 micron (NGR)</v>
      </c>
      <c r="L398">
        <v>13</v>
      </c>
      <c r="M398" t="s">
        <v>125</v>
      </c>
      <c r="N398">
        <v>233</v>
      </c>
      <c r="O398">
        <v>72</v>
      </c>
      <c r="P398">
        <v>132</v>
      </c>
      <c r="Q398">
        <v>-2</v>
      </c>
      <c r="R398">
        <v>82</v>
      </c>
      <c r="S398">
        <v>28</v>
      </c>
      <c r="T398">
        <v>796</v>
      </c>
      <c r="U398">
        <v>5.24</v>
      </c>
      <c r="V398">
        <v>-0.2</v>
      </c>
      <c r="W398">
        <v>3</v>
      </c>
      <c r="X398">
        <v>187</v>
      </c>
      <c r="Y398">
        <v>360</v>
      </c>
      <c r="Z398">
        <v>-0.2</v>
      </c>
      <c r="AA398">
        <v>0.2</v>
      </c>
      <c r="AB398">
        <v>1</v>
      </c>
      <c r="AC398">
        <v>2</v>
      </c>
      <c r="AD398">
        <v>40</v>
      </c>
      <c r="AE398">
        <v>1</v>
      </c>
      <c r="AF398">
        <v>130</v>
      </c>
      <c r="AG398">
        <v>-0.5</v>
      </c>
      <c r="AH398">
        <v>8.1</v>
      </c>
      <c r="AI398">
        <v>2</v>
      </c>
      <c r="AJ398">
        <v>0.1</v>
      </c>
      <c r="AK398">
        <v>10</v>
      </c>
    </row>
    <row r="399" spans="1:37" x14ac:dyDescent="0.3">
      <c r="A399" t="s">
        <v>1620</v>
      </c>
      <c r="B399" t="s">
        <v>1621</v>
      </c>
      <c r="C399" s="1" t="str">
        <f t="shared" si="28"/>
        <v>12:0025</v>
      </c>
      <c r="D399" s="1" t="str">
        <f t="shared" si="29"/>
        <v>12:0036</v>
      </c>
      <c r="E399" t="s">
        <v>1622</v>
      </c>
      <c r="F399" t="s">
        <v>1623</v>
      </c>
      <c r="H399">
        <v>49.619987600000002</v>
      </c>
      <c r="I399">
        <v>-125.1908761</v>
      </c>
      <c r="J399" s="1" t="str">
        <f t="shared" si="30"/>
        <v>NGR bulk stream sediment</v>
      </c>
      <c r="K399" s="1" t="str">
        <f t="shared" si="31"/>
        <v>&lt;177 micron (NGR)</v>
      </c>
      <c r="L399">
        <v>14</v>
      </c>
      <c r="M399" t="s">
        <v>41</v>
      </c>
      <c r="N399">
        <v>234</v>
      </c>
      <c r="O399">
        <v>93</v>
      </c>
      <c r="P399">
        <v>171</v>
      </c>
      <c r="Q399">
        <v>2</v>
      </c>
      <c r="R399">
        <v>58</v>
      </c>
      <c r="S399">
        <v>29</v>
      </c>
      <c r="T399">
        <v>1005</v>
      </c>
      <c r="U399">
        <v>6.16</v>
      </c>
      <c r="V399">
        <v>-0.2</v>
      </c>
      <c r="W399">
        <v>3</v>
      </c>
      <c r="X399">
        <v>172</v>
      </c>
      <c r="Y399">
        <v>174</v>
      </c>
      <c r="Z399">
        <v>0.2</v>
      </c>
      <c r="AA399">
        <v>1.3</v>
      </c>
      <c r="AB399">
        <v>1</v>
      </c>
      <c r="AC399">
        <v>20</v>
      </c>
      <c r="AD399">
        <v>120</v>
      </c>
      <c r="AE399">
        <v>1</v>
      </c>
      <c r="AF399">
        <v>140</v>
      </c>
      <c r="AG399">
        <v>-0.5</v>
      </c>
      <c r="AH399">
        <v>11.5</v>
      </c>
      <c r="AI399">
        <v>2000</v>
      </c>
      <c r="AJ399">
        <v>0.5</v>
      </c>
      <c r="AK399">
        <v>10</v>
      </c>
    </row>
    <row r="400" spans="1:37" x14ac:dyDescent="0.3">
      <c r="A400" t="s">
        <v>1624</v>
      </c>
      <c r="B400" t="s">
        <v>1625</v>
      </c>
      <c r="C400" s="1" t="str">
        <f t="shared" si="28"/>
        <v>12:0025</v>
      </c>
      <c r="D400" s="1" t="str">
        <f t="shared" si="29"/>
        <v>12:0036</v>
      </c>
      <c r="E400" t="s">
        <v>1626</v>
      </c>
      <c r="F400" t="s">
        <v>1627</v>
      </c>
      <c r="H400">
        <v>49.826095000000002</v>
      </c>
      <c r="I400">
        <v>-125.414379</v>
      </c>
      <c r="J400" s="1" t="str">
        <f t="shared" si="30"/>
        <v>NGR bulk stream sediment</v>
      </c>
      <c r="K400" s="1" t="str">
        <f t="shared" si="31"/>
        <v>&lt;177 micron (NGR)</v>
      </c>
      <c r="L400">
        <v>14</v>
      </c>
      <c r="M400" t="s">
        <v>46</v>
      </c>
      <c r="N400">
        <v>235</v>
      </c>
      <c r="O400">
        <v>66</v>
      </c>
      <c r="P400">
        <v>65</v>
      </c>
      <c r="Q400">
        <v>3</v>
      </c>
      <c r="R400">
        <v>31</v>
      </c>
      <c r="S400">
        <v>18</v>
      </c>
      <c r="T400">
        <v>583</v>
      </c>
      <c r="U400">
        <v>4.24</v>
      </c>
      <c r="V400">
        <v>0.2</v>
      </c>
      <c r="W400">
        <v>2</v>
      </c>
      <c r="X400">
        <v>116</v>
      </c>
      <c r="Y400">
        <v>95</v>
      </c>
      <c r="Z400">
        <v>-0.2</v>
      </c>
      <c r="AA400">
        <v>1.5</v>
      </c>
      <c r="AB400">
        <v>1</v>
      </c>
      <c r="AC400">
        <v>8</v>
      </c>
      <c r="AD400">
        <v>220</v>
      </c>
      <c r="AE400">
        <v>1</v>
      </c>
      <c r="AF400">
        <v>170</v>
      </c>
      <c r="AG400">
        <v>1.2</v>
      </c>
      <c r="AH400">
        <v>6</v>
      </c>
      <c r="AI400">
        <v>5</v>
      </c>
      <c r="AJ400">
        <v>0.1</v>
      </c>
      <c r="AK400">
        <v>10</v>
      </c>
    </row>
    <row r="401" spans="1:37" x14ac:dyDescent="0.3">
      <c r="A401" t="s">
        <v>1628</v>
      </c>
      <c r="B401" t="s">
        <v>1629</v>
      </c>
      <c r="C401" s="1" t="str">
        <f t="shared" si="28"/>
        <v>12:0025</v>
      </c>
      <c r="D401" s="1" t="str">
        <f t="shared" si="29"/>
        <v>12:0036</v>
      </c>
      <c r="E401" t="s">
        <v>1630</v>
      </c>
      <c r="F401" t="s">
        <v>1631</v>
      </c>
      <c r="H401">
        <v>49.804467899999999</v>
      </c>
      <c r="I401">
        <v>-125.4196129</v>
      </c>
      <c r="J401" s="1" t="str">
        <f t="shared" si="30"/>
        <v>NGR bulk stream sediment</v>
      </c>
      <c r="K401" s="1" t="str">
        <f t="shared" si="31"/>
        <v>&lt;177 micron (NGR)</v>
      </c>
      <c r="L401">
        <v>14</v>
      </c>
      <c r="M401" t="s">
        <v>51</v>
      </c>
      <c r="N401">
        <v>236</v>
      </c>
      <c r="O401">
        <v>154</v>
      </c>
      <c r="P401">
        <v>133</v>
      </c>
      <c r="Q401">
        <v>-2</v>
      </c>
      <c r="R401">
        <v>57</v>
      </c>
      <c r="S401">
        <v>25</v>
      </c>
      <c r="T401">
        <v>885</v>
      </c>
      <c r="U401">
        <v>5.08</v>
      </c>
      <c r="V401">
        <v>-0.2</v>
      </c>
      <c r="W401">
        <v>4</v>
      </c>
      <c r="X401">
        <v>169</v>
      </c>
      <c r="Y401">
        <v>181</v>
      </c>
      <c r="Z401">
        <v>-0.2</v>
      </c>
      <c r="AA401">
        <v>0.3</v>
      </c>
      <c r="AB401">
        <v>1</v>
      </c>
      <c r="AC401">
        <v>2</v>
      </c>
      <c r="AD401">
        <v>78</v>
      </c>
      <c r="AE401">
        <v>1</v>
      </c>
      <c r="AF401">
        <v>170</v>
      </c>
      <c r="AG401">
        <v>0.6</v>
      </c>
      <c r="AH401">
        <v>16.7</v>
      </c>
      <c r="AI401">
        <v>4</v>
      </c>
      <c r="AJ401">
        <v>0.1</v>
      </c>
      <c r="AK401">
        <v>10</v>
      </c>
    </row>
    <row r="402" spans="1:37" x14ac:dyDescent="0.3">
      <c r="A402" t="s">
        <v>1632</v>
      </c>
      <c r="B402" t="s">
        <v>1633</v>
      </c>
      <c r="C402" s="1" t="str">
        <f t="shared" si="28"/>
        <v>12:0025</v>
      </c>
      <c r="D402" s="1" t="str">
        <f t="shared" si="29"/>
        <v>12:0036</v>
      </c>
      <c r="E402" t="s">
        <v>1634</v>
      </c>
      <c r="F402" t="s">
        <v>1635</v>
      </c>
      <c r="H402">
        <v>49.779045799999999</v>
      </c>
      <c r="I402">
        <v>-125.47958199999999</v>
      </c>
      <c r="J402" s="1" t="str">
        <f t="shared" si="30"/>
        <v>NGR bulk stream sediment</v>
      </c>
      <c r="K402" s="1" t="str">
        <f t="shared" si="31"/>
        <v>&lt;177 micron (NGR)</v>
      </c>
      <c r="L402">
        <v>14</v>
      </c>
      <c r="M402" t="s">
        <v>56</v>
      </c>
      <c r="N402">
        <v>237</v>
      </c>
      <c r="O402">
        <v>79</v>
      </c>
      <c r="P402">
        <v>139</v>
      </c>
      <c r="Q402">
        <v>-2</v>
      </c>
      <c r="R402">
        <v>50</v>
      </c>
      <c r="S402">
        <v>23</v>
      </c>
      <c r="T402">
        <v>783</v>
      </c>
      <c r="U402">
        <v>5.01</v>
      </c>
      <c r="V402">
        <v>-0.2</v>
      </c>
      <c r="W402">
        <v>3</v>
      </c>
      <c r="X402">
        <v>177</v>
      </c>
      <c r="Y402">
        <v>230</v>
      </c>
      <c r="Z402">
        <v>-0.2</v>
      </c>
      <c r="AA402">
        <v>0.3</v>
      </c>
      <c r="AB402">
        <v>1</v>
      </c>
      <c r="AC402">
        <v>4</v>
      </c>
      <c r="AD402">
        <v>135</v>
      </c>
      <c r="AE402">
        <v>1</v>
      </c>
      <c r="AF402">
        <v>160</v>
      </c>
      <c r="AG402">
        <v>-0.5</v>
      </c>
      <c r="AH402">
        <v>12.9</v>
      </c>
      <c r="AI402">
        <v>2</v>
      </c>
      <c r="AJ402">
        <v>0.1</v>
      </c>
      <c r="AK402">
        <v>10</v>
      </c>
    </row>
    <row r="403" spans="1:37" x14ac:dyDescent="0.3">
      <c r="A403" t="s">
        <v>1636</v>
      </c>
      <c r="B403" t="s">
        <v>1637</v>
      </c>
      <c r="C403" s="1" t="str">
        <f t="shared" si="28"/>
        <v>12:0025</v>
      </c>
      <c r="D403" s="1" t="str">
        <f t="shared" si="29"/>
        <v>12:0036</v>
      </c>
      <c r="E403" t="s">
        <v>1638</v>
      </c>
      <c r="F403" t="s">
        <v>1639</v>
      </c>
      <c r="H403">
        <v>49.776515199999999</v>
      </c>
      <c r="I403">
        <v>-125.4445995</v>
      </c>
      <c r="J403" s="1" t="str">
        <f t="shared" si="30"/>
        <v>NGR bulk stream sediment</v>
      </c>
      <c r="K403" s="1" t="str">
        <f t="shared" si="31"/>
        <v>&lt;177 micron (NGR)</v>
      </c>
      <c r="L403">
        <v>14</v>
      </c>
      <c r="M403" t="s">
        <v>61</v>
      </c>
      <c r="N403">
        <v>238</v>
      </c>
      <c r="O403">
        <v>72</v>
      </c>
      <c r="P403">
        <v>157</v>
      </c>
      <c r="Q403">
        <v>-2</v>
      </c>
      <c r="R403">
        <v>80</v>
      </c>
      <c r="S403">
        <v>27</v>
      </c>
      <c r="T403">
        <v>657</v>
      </c>
      <c r="U403">
        <v>5.85</v>
      </c>
      <c r="V403">
        <v>-0.2</v>
      </c>
      <c r="W403">
        <v>5</v>
      </c>
      <c r="X403">
        <v>164</v>
      </c>
      <c r="Y403">
        <v>332</v>
      </c>
      <c r="Z403">
        <v>-0.2</v>
      </c>
      <c r="AA403">
        <v>0.5</v>
      </c>
      <c r="AB403">
        <v>1</v>
      </c>
      <c r="AC403">
        <v>10</v>
      </c>
      <c r="AD403">
        <v>50</v>
      </c>
      <c r="AE403">
        <v>2</v>
      </c>
      <c r="AF403">
        <v>180</v>
      </c>
      <c r="AG403">
        <v>-0.5</v>
      </c>
      <c r="AH403">
        <v>7.8</v>
      </c>
      <c r="AI403">
        <v>9</v>
      </c>
      <c r="AJ403">
        <v>0.1</v>
      </c>
      <c r="AK403">
        <v>10</v>
      </c>
    </row>
    <row r="404" spans="1:37" x14ac:dyDescent="0.3">
      <c r="A404" t="s">
        <v>1640</v>
      </c>
      <c r="B404" t="s">
        <v>1641</v>
      </c>
      <c r="C404" s="1" t="str">
        <f t="shared" si="28"/>
        <v>12:0025</v>
      </c>
      <c r="D404" s="1" t="str">
        <f t="shared" si="29"/>
        <v>12:0036</v>
      </c>
      <c r="E404" t="s">
        <v>1642</v>
      </c>
      <c r="F404" t="s">
        <v>1643</v>
      </c>
      <c r="H404">
        <v>49.703629100000001</v>
      </c>
      <c r="I404">
        <v>-125.4519219</v>
      </c>
      <c r="J404" s="1" t="str">
        <f t="shared" si="30"/>
        <v>NGR bulk stream sediment</v>
      </c>
      <c r="K404" s="1" t="str">
        <f t="shared" si="31"/>
        <v>&lt;177 micron (NGR)</v>
      </c>
      <c r="L404">
        <v>14</v>
      </c>
      <c r="M404" t="s">
        <v>66</v>
      </c>
      <c r="N404">
        <v>239</v>
      </c>
      <c r="O404">
        <v>83</v>
      </c>
      <c r="P404">
        <v>154</v>
      </c>
      <c r="Q404">
        <v>-2</v>
      </c>
      <c r="R404">
        <v>55</v>
      </c>
      <c r="S404">
        <v>26</v>
      </c>
      <c r="T404">
        <v>691</v>
      </c>
      <c r="U404">
        <v>5.97</v>
      </c>
      <c r="V404">
        <v>-0.2</v>
      </c>
      <c r="W404">
        <v>3</v>
      </c>
      <c r="X404">
        <v>158</v>
      </c>
      <c r="Y404">
        <v>201</v>
      </c>
      <c r="Z404">
        <v>-0.2</v>
      </c>
      <c r="AA404">
        <v>1.7</v>
      </c>
      <c r="AB404">
        <v>1</v>
      </c>
      <c r="AC404">
        <v>10</v>
      </c>
      <c r="AD404">
        <v>491</v>
      </c>
      <c r="AE404">
        <v>1</v>
      </c>
      <c r="AF404">
        <v>170</v>
      </c>
      <c r="AG404">
        <v>-0.5</v>
      </c>
      <c r="AH404">
        <v>4.5999999999999996</v>
      </c>
      <c r="AI404">
        <v>8</v>
      </c>
      <c r="AJ404">
        <v>0.1</v>
      </c>
      <c r="AK404">
        <v>10</v>
      </c>
    </row>
    <row r="405" spans="1:37" x14ac:dyDescent="0.3">
      <c r="A405" t="s">
        <v>1644</v>
      </c>
      <c r="B405" t="s">
        <v>1645</v>
      </c>
      <c r="C405" s="1" t="str">
        <f t="shared" si="28"/>
        <v>12:0025</v>
      </c>
      <c r="D405" s="1" t="str">
        <f t="shared" si="29"/>
        <v>12:0036</v>
      </c>
      <c r="E405" t="s">
        <v>1646</v>
      </c>
      <c r="F405" t="s">
        <v>1647</v>
      </c>
      <c r="H405">
        <v>49.704454300000002</v>
      </c>
      <c r="I405">
        <v>-125.4499106</v>
      </c>
      <c r="J405" s="1" t="str">
        <f t="shared" si="30"/>
        <v>NGR bulk stream sediment</v>
      </c>
      <c r="K405" s="1" t="str">
        <f t="shared" si="31"/>
        <v>&lt;177 micron (NGR)</v>
      </c>
      <c r="L405">
        <v>14</v>
      </c>
      <c r="M405" t="s">
        <v>71</v>
      </c>
      <c r="N405">
        <v>240</v>
      </c>
      <c r="O405">
        <v>88</v>
      </c>
      <c r="P405">
        <v>306</v>
      </c>
      <c r="Q405">
        <v>-2</v>
      </c>
      <c r="R405">
        <v>48</v>
      </c>
      <c r="S405">
        <v>28</v>
      </c>
      <c r="T405">
        <v>608</v>
      </c>
      <c r="U405">
        <v>4.57</v>
      </c>
      <c r="V405">
        <v>-0.2</v>
      </c>
      <c r="W405">
        <v>5</v>
      </c>
      <c r="X405">
        <v>122</v>
      </c>
      <c r="Y405">
        <v>216</v>
      </c>
      <c r="Z405">
        <v>-0.2</v>
      </c>
      <c r="AA405">
        <v>0.7</v>
      </c>
      <c r="AB405">
        <v>1</v>
      </c>
      <c r="AC405">
        <v>12</v>
      </c>
      <c r="AD405">
        <v>77</v>
      </c>
      <c r="AE405">
        <v>3</v>
      </c>
      <c r="AF405">
        <v>170</v>
      </c>
      <c r="AG405">
        <v>-0.5</v>
      </c>
      <c r="AH405">
        <v>9.1999999999999993</v>
      </c>
      <c r="AI405">
        <v>13</v>
      </c>
      <c r="AJ405">
        <v>0.2</v>
      </c>
      <c r="AK405">
        <v>10</v>
      </c>
    </row>
    <row r="406" spans="1:37" x14ac:dyDescent="0.3">
      <c r="A406" t="s">
        <v>1648</v>
      </c>
      <c r="B406" t="s">
        <v>1649</v>
      </c>
      <c r="C406" s="1" t="str">
        <f t="shared" si="28"/>
        <v>12:0025</v>
      </c>
      <c r="D406" s="1" t="str">
        <f t="shared" si="29"/>
        <v>12:0036</v>
      </c>
      <c r="E406" t="s">
        <v>1650</v>
      </c>
      <c r="F406" t="s">
        <v>1651</v>
      </c>
      <c r="H406">
        <v>49.734243800000002</v>
      </c>
      <c r="I406">
        <v>-125.4539655</v>
      </c>
      <c r="J406" s="1" t="str">
        <f t="shared" si="30"/>
        <v>NGR bulk stream sediment</v>
      </c>
      <c r="K406" s="1" t="str">
        <f t="shared" si="31"/>
        <v>&lt;177 micron (NGR)</v>
      </c>
      <c r="L406">
        <v>14</v>
      </c>
      <c r="M406" t="s">
        <v>76</v>
      </c>
      <c r="N406">
        <v>241</v>
      </c>
      <c r="O406">
        <v>72</v>
      </c>
      <c r="P406">
        <v>165</v>
      </c>
      <c r="Q406">
        <v>-2</v>
      </c>
      <c r="R406">
        <v>43</v>
      </c>
      <c r="S406">
        <v>21</v>
      </c>
      <c r="T406">
        <v>800</v>
      </c>
      <c r="U406">
        <v>4.3899999999999997</v>
      </c>
      <c r="V406">
        <v>-0.2</v>
      </c>
      <c r="W406">
        <v>2</v>
      </c>
      <c r="X406">
        <v>145</v>
      </c>
      <c r="Y406">
        <v>198</v>
      </c>
      <c r="Z406">
        <v>-0.2</v>
      </c>
      <c r="AA406">
        <v>0.4</v>
      </c>
      <c r="AB406">
        <v>1</v>
      </c>
      <c r="AC406">
        <v>10</v>
      </c>
      <c r="AD406">
        <v>96</v>
      </c>
      <c r="AE406">
        <v>1</v>
      </c>
      <c r="AF406">
        <v>170</v>
      </c>
      <c r="AG406">
        <v>-0.5</v>
      </c>
      <c r="AH406">
        <v>13.7</v>
      </c>
      <c r="AI406">
        <v>7</v>
      </c>
      <c r="AJ406">
        <v>0.1</v>
      </c>
      <c r="AK406">
        <v>10</v>
      </c>
    </row>
    <row r="407" spans="1:37" x14ac:dyDescent="0.3">
      <c r="A407" t="s">
        <v>1652</v>
      </c>
      <c r="B407" t="s">
        <v>1653</v>
      </c>
      <c r="C407" s="1" t="str">
        <f t="shared" si="28"/>
        <v>12:0025</v>
      </c>
      <c r="D407" s="1" t="str">
        <f t="shared" si="29"/>
        <v>12:0036</v>
      </c>
      <c r="E407" t="s">
        <v>1654</v>
      </c>
      <c r="F407" t="s">
        <v>1655</v>
      </c>
      <c r="H407">
        <v>49.721513399999999</v>
      </c>
      <c r="I407">
        <v>-125.4574164</v>
      </c>
      <c r="J407" s="1" t="str">
        <f t="shared" si="30"/>
        <v>NGR bulk stream sediment</v>
      </c>
      <c r="K407" s="1" t="str">
        <f t="shared" si="31"/>
        <v>&lt;177 micron (NGR)</v>
      </c>
      <c r="L407">
        <v>14</v>
      </c>
      <c r="M407" t="s">
        <v>81</v>
      </c>
      <c r="N407">
        <v>242</v>
      </c>
      <c r="O407">
        <v>75</v>
      </c>
      <c r="P407">
        <v>166</v>
      </c>
      <c r="Q407">
        <v>-2</v>
      </c>
      <c r="R407">
        <v>46</v>
      </c>
      <c r="S407">
        <v>23</v>
      </c>
      <c r="T407">
        <v>732</v>
      </c>
      <c r="U407">
        <v>4.93</v>
      </c>
      <c r="V407">
        <v>-0.2</v>
      </c>
      <c r="W407">
        <v>3</v>
      </c>
      <c r="X407">
        <v>156</v>
      </c>
      <c r="Y407">
        <v>219</v>
      </c>
      <c r="Z407">
        <v>-0.2</v>
      </c>
      <c r="AA407">
        <v>1</v>
      </c>
      <c r="AB407">
        <v>1</v>
      </c>
      <c r="AC407">
        <v>9</v>
      </c>
      <c r="AD407">
        <v>98</v>
      </c>
      <c r="AE407">
        <v>2</v>
      </c>
      <c r="AF407">
        <v>140</v>
      </c>
      <c r="AG407">
        <v>-0.5</v>
      </c>
      <c r="AH407">
        <v>10.9</v>
      </c>
      <c r="AI407">
        <v>4</v>
      </c>
      <c r="AJ407">
        <v>0.1</v>
      </c>
      <c r="AK407">
        <v>10</v>
      </c>
    </row>
    <row r="408" spans="1:37" x14ac:dyDescent="0.3">
      <c r="A408" t="s">
        <v>1656</v>
      </c>
      <c r="B408" t="s">
        <v>1657</v>
      </c>
      <c r="C408" s="1" t="str">
        <f t="shared" si="28"/>
        <v>12:0025</v>
      </c>
      <c r="D408" s="1" t="str">
        <f t="shared" si="29"/>
        <v>12:0036</v>
      </c>
      <c r="E408" t="s">
        <v>1658</v>
      </c>
      <c r="F408" t="s">
        <v>1659</v>
      </c>
      <c r="H408">
        <v>49.758248000000002</v>
      </c>
      <c r="I408">
        <v>-125.4576218</v>
      </c>
      <c r="J408" s="1" t="str">
        <f t="shared" si="30"/>
        <v>NGR bulk stream sediment</v>
      </c>
      <c r="K408" s="1" t="str">
        <f t="shared" si="31"/>
        <v>&lt;177 micron (NGR)</v>
      </c>
      <c r="L408">
        <v>14</v>
      </c>
      <c r="M408" t="s">
        <v>86</v>
      </c>
      <c r="N408">
        <v>243</v>
      </c>
      <c r="O408">
        <v>87</v>
      </c>
      <c r="P408">
        <v>185</v>
      </c>
      <c r="Q408">
        <v>-2</v>
      </c>
      <c r="R408">
        <v>51</v>
      </c>
      <c r="S408">
        <v>25</v>
      </c>
      <c r="T408">
        <v>834</v>
      </c>
      <c r="U408">
        <v>5.85</v>
      </c>
      <c r="V408">
        <v>-0.2</v>
      </c>
      <c r="W408">
        <v>6</v>
      </c>
      <c r="X408">
        <v>175</v>
      </c>
      <c r="Y408">
        <v>238</v>
      </c>
      <c r="Z408">
        <v>-0.2</v>
      </c>
      <c r="AA408">
        <v>-0.2</v>
      </c>
      <c r="AB408">
        <v>1</v>
      </c>
      <c r="AC408">
        <v>1</v>
      </c>
      <c r="AD408">
        <v>41</v>
      </c>
      <c r="AE408">
        <v>2</v>
      </c>
      <c r="AF408">
        <v>150</v>
      </c>
      <c r="AG408">
        <v>-0.5</v>
      </c>
      <c r="AH408">
        <v>11.3</v>
      </c>
      <c r="AI408">
        <v>5</v>
      </c>
      <c r="AJ408">
        <v>0.1</v>
      </c>
      <c r="AK408">
        <v>10</v>
      </c>
    </row>
    <row r="409" spans="1:37" x14ac:dyDescent="0.3">
      <c r="A409" t="s">
        <v>1660</v>
      </c>
      <c r="B409" t="s">
        <v>1661</v>
      </c>
      <c r="C409" s="1" t="str">
        <f t="shared" si="28"/>
        <v>12:0025</v>
      </c>
      <c r="D409" s="1" t="str">
        <f t="shared" si="29"/>
        <v>12:0036</v>
      </c>
      <c r="E409" t="s">
        <v>1662</v>
      </c>
      <c r="F409" t="s">
        <v>1663</v>
      </c>
      <c r="H409">
        <v>49.738895999999997</v>
      </c>
      <c r="I409">
        <v>-125.45983579999999</v>
      </c>
      <c r="J409" s="1" t="str">
        <f t="shared" si="30"/>
        <v>NGR bulk stream sediment</v>
      </c>
      <c r="K409" s="1" t="str">
        <f t="shared" si="31"/>
        <v>&lt;177 micron (NGR)</v>
      </c>
      <c r="L409">
        <v>14</v>
      </c>
      <c r="M409" t="s">
        <v>91</v>
      </c>
      <c r="N409">
        <v>244</v>
      </c>
      <c r="O409">
        <v>80</v>
      </c>
      <c r="P409">
        <v>153</v>
      </c>
      <c r="Q409">
        <v>-2</v>
      </c>
      <c r="R409">
        <v>49</v>
      </c>
      <c r="S409">
        <v>23</v>
      </c>
      <c r="T409">
        <v>850</v>
      </c>
      <c r="U409">
        <v>4.78</v>
      </c>
      <c r="V409">
        <v>-0.2</v>
      </c>
      <c r="W409">
        <v>2</v>
      </c>
      <c r="X409">
        <v>162</v>
      </c>
      <c r="Y409">
        <v>225</v>
      </c>
      <c r="Z409">
        <v>-0.2</v>
      </c>
      <c r="AA409">
        <v>0.6</v>
      </c>
      <c r="AB409">
        <v>1</v>
      </c>
      <c r="AC409">
        <v>9</v>
      </c>
      <c r="AD409">
        <v>120</v>
      </c>
      <c r="AE409">
        <v>1</v>
      </c>
      <c r="AF409">
        <v>140</v>
      </c>
      <c r="AG409">
        <v>-0.5</v>
      </c>
      <c r="AH409">
        <v>17.600000000000001</v>
      </c>
      <c r="AI409">
        <v>5</v>
      </c>
      <c r="AJ409">
        <v>0.1</v>
      </c>
      <c r="AK409">
        <v>10</v>
      </c>
    </row>
    <row r="410" spans="1:37" x14ac:dyDescent="0.3">
      <c r="A410" t="s">
        <v>1664</v>
      </c>
      <c r="B410" t="s">
        <v>1665</v>
      </c>
      <c r="C410" s="1" t="str">
        <f t="shared" si="28"/>
        <v>12:0025</v>
      </c>
      <c r="D410" s="1" t="str">
        <f t="shared" si="29"/>
        <v>12:0036</v>
      </c>
      <c r="E410" t="s">
        <v>1666</v>
      </c>
      <c r="F410" t="s">
        <v>1667</v>
      </c>
      <c r="H410">
        <v>49.957805700000002</v>
      </c>
      <c r="I410">
        <v>-125.5267647</v>
      </c>
      <c r="J410" s="1" t="str">
        <f t="shared" si="30"/>
        <v>NGR bulk stream sediment</v>
      </c>
      <c r="K410" s="1" t="str">
        <f t="shared" si="31"/>
        <v>&lt;177 micron (NGR)</v>
      </c>
      <c r="L410">
        <v>14</v>
      </c>
      <c r="M410" t="s">
        <v>96</v>
      </c>
      <c r="N410">
        <v>245</v>
      </c>
      <c r="O410">
        <v>31</v>
      </c>
      <c r="P410">
        <v>13</v>
      </c>
      <c r="Q410">
        <v>2</v>
      </c>
      <c r="R410">
        <v>7</v>
      </c>
      <c r="S410">
        <v>8</v>
      </c>
      <c r="T410">
        <v>1705</v>
      </c>
      <c r="U410">
        <v>1.69</v>
      </c>
      <c r="V410">
        <v>-0.2</v>
      </c>
      <c r="W410">
        <v>7</v>
      </c>
      <c r="X410">
        <v>46</v>
      </c>
      <c r="Y410">
        <v>47</v>
      </c>
      <c r="Z410">
        <v>-0.2</v>
      </c>
      <c r="AA410">
        <v>0.4</v>
      </c>
      <c r="AB410">
        <v>1</v>
      </c>
      <c r="AC410">
        <v>16</v>
      </c>
      <c r="AD410">
        <v>54</v>
      </c>
      <c r="AE410">
        <v>1</v>
      </c>
      <c r="AF410">
        <v>120</v>
      </c>
      <c r="AG410">
        <v>2.1</v>
      </c>
      <c r="AH410">
        <v>11.7</v>
      </c>
      <c r="AI410">
        <v>1</v>
      </c>
      <c r="AJ410">
        <v>0.1</v>
      </c>
      <c r="AK410">
        <v>10</v>
      </c>
    </row>
    <row r="411" spans="1:37" x14ac:dyDescent="0.3">
      <c r="A411" t="s">
        <v>1668</v>
      </c>
      <c r="B411" t="s">
        <v>1669</v>
      </c>
      <c r="C411" s="1" t="str">
        <f t="shared" si="28"/>
        <v>12:0025</v>
      </c>
      <c r="D411" s="1" t="str">
        <f t="shared" si="29"/>
        <v>12:0036</v>
      </c>
      <c r="E411" t="s">
        <v>1670</v>
      </c>
      <c r="F411" t="s">
        <v>1671</v>
      </c>
      <c r="H411">
        <v>49.928355000000003</v>
      </c>
      <c r="I411">
        <v>-125.5283721</v>
      </c>
      <c r="J411" s="1" t="str">
        <f t="shared" si="30"/>
        <v>NGR bulk stream sediment</v>
      </c>
      <c r="K411" s="1" t="str">
        <f t="shared" si="31"/>
        <v>&lt;177 micron (NGR)</v>
      </c>
      <c r="L411">
        <v>14</v>
      </c>
      <c r="M411" t="s">
        <v>116</v>
      </c>
      <c r="N411">
        <v>246</v>
      </c>
      <c r="O411">
        <v>82</v>
      </c>
      <c r="P411">
        <v>47</v>
      </c>
      <c r="Q411">
        <v>7</v>
      </c>
      <c r="R411">
        <v>9</v>
      </c>
      <c r="S411">
        <v>8</v>
      </c>
      <c r="T411">
        <v>947</v>
      </c>
      <c r="U411">
        <v>2.65</v>
      </c>
      <c r="V411">
        <v>-0.2</v>
      </c>
      <c r="W411">
        <v>5</v>
      </c>
      <c r="X411">
        <v>78</v>
      </c>
      <c r="Y411">
        <v>40</v>
      </c>
      <c r="Z411">
        <v>0.2</v>
      </c>
      <c r="AA411">
        <v>0.6</v>
      </c>
      <c r="AB411">
        <v>1</v>
      </c>
      <c r="AC411">
        <v>29</v>
      </c>
      <c r="AD411">
        <v>155</v>
      </c>
      <c r="AE411">
        <v>1</v>
      </c>
      <c r="AF411">
        <v>160</v>
      </c>
      <c r="AG411">
        <v>1.9</v>
      </c>
      <c r="AH411">
        <v>19.3</v>
      </c>
      <c r="AI411">
        <v>1</v>
      </c>
      <c r="AJ411">
        <v>0.1</v>
      </c>
      <c r="AK411">
        <v>10</v>
      </c>
    </row>
    <row r="412" spans="1:37" x14ac:dyDescent="0.3">
      <c r="A412" t="s">
        <v>1672</v>
      </c>
      <c r="B412" t="s">
        <v>1673</v>
      </c>
      <c r="C412" s="1" t="str">
        <f t="shared" si="28"/>
        <v>12:0025</v>
      </c>
      <c r="D412" s="1" t="str">
        <f t="shared" si="29"/>
        <v>12:0036</v>
      </c>
      <c r="E412" t="s">
        <v>1670</v>
      </c>
      <c r="F412" t="s">
        <v>1674</v>
      </c>
      <c r="H412">
        <v>49.928355000000003</v>
      </c>
      <c r="I412">
        <v>-125.5283721</v>
      </c>
      <c r="J412" s="1" t="str">
        <f t="shared" si="30"/>
        <v>NGR bulk stream sediment</v>
      </c>
      <c r="K412" s="1" t="str">
        <f t="shared" si="31"/>
        <v>&lt;177 micron (NGR)</v>
      </c>
      <c r="L412">
        <v>14</v>
      </c>
      <c r="M412" t="s">
        <v>120</v>
      </c>
      <c r="N412">
        <v>247</v>
      </c>
      <c r="O412">
        <v>78</v>
      </c>
      <c r="P412">
        <v>50</v>
      </c>
      <c r="Q412">
        <v>8</v>
      </c>
      <c r="R412">
        <v>14</v>
      </c>
      <c r="S412">
        <v>12</v>
      </c>
      <c r="T412">
        <v>1800</v>
      </c>
      <c r="U412">
        <v>3.13</v>
      </c>
      <c r="V412">
        <v>0.6</v>
      </c>
      <c r="W412">
        <v>4</v>
      </c>
      <c r="X412">
        <v>93</v>
      </c>
      <c r="Y412">
        <v>69</v>
      </c>
      <c r="Z412">
        <v>-0.2</v>
      </c>
      <c r="AA412">
        <v>0.2</v>
      </c>
      <c r="AB412">
        <v>1</v>
      </c>
      <c r="AC412">
        <v>5</v>
      </c>
      <c r="AD412">
        <v>150</v>
      </c>
      <c r="AE412">
        <v>2</v>
      </c>
      <c r="AF412">
        <v>200</v>
      </c>
      <c r="AG412">
        <v>1</v>
      </c>
      <c r="AH412">
        <v>26</v>
      </c>
      <c r="AI412">
        <v>3</v>
      </c>
      <c r="AJ412">
        <v>0.1</v>
      </c>
      <c r="AK412">
        <v>10</v>
      </c>
    </row>
    <row r="413" spans="1:37" x14ac:dyDescent="0.3">
      <c r="A413" t="s">
        <v>1675</v>
      </c>
      <c r="B413" t="s">
        <v>1676</v>
      </c>
      <c r="C413" s="1" t="str">
        <f t="shared" si="28"/>
        <v>12:0025</v>
      </c>
      <c r="D413" s="1" t="str">
        <f t="shared" si="29"/>
        <v>12:0036</v>
      </c>
      <c r="E413" t="s">
        <v>1677</v>
      </c>
      <c r="F413" t="s">
        <v>1678</v>
      </c>
      <c r="H413">
        <v>49.902646799999999</v>
      </c>
      <c r="I413">
        <v>-125.48211139999999</v>
      </c>
      <c r="J413" s="1" t="str">
        <f t="shared" si="30"/>
        <v>NGR bulk stream sediment</v>
      </c>
      <c r="K413" s="1" t="str">
        <f t="shared" si="31"/>
        <v>&lt;177 micron (NGR)</v>
      </c>
      <c r="L413">
        <v>14</v>
      </c>
      <c r="M413" t="s">
        <v>101</v>
      </c>
      <c r="N413">
        <v>248</v>
      </c>
      <c r="O413">
        <v>89</v>
      </c>
      <c r="P413">
        <v>49</v>
      </c>
      <c r="Q413">
        <v>10</v>
      </c>
      <c r="R413">
        <v>9</v>
      </c>
      <c r="S413">
        <v>8</v>
      </c>
      <c r="T413">
        <v>997</v>
      </c>
      <c r="U413">
        <v>2.54</v>
      </c>
      <c r="V413">
        <v>0.2</v>
      </c>
      <c r="W413">
        <v>3</v>
      </c>
      <c r="X413">
        <v>77</v>
      </c>
      <c r="Y413">
        <v>41</v>
      </c>
      <c r="Z413">
        <v>0.2</v>
      </c>
      <c r="AA413">
        <v>0.5</v>
      </c>
      <c r="AB413">
        <v>1</v>
      </c>
      <c r="AC413">
        <v>32</v>
      </c>
      <c r="AD413">
        <v>140</v>
      </c>
      <c r="AE413">
        <v>1</v>
      </c>
      <c r="AF413">
        <v>180</v>
      </c>
      <c r="AG413">
        <v>2.2000000000000002</v>
      </c>
      <c r="AH413">
        <v>21.8</v>
      </c>
      <c r="AI413">
        <v>2</v>
      </c>
      <c r="AJ413">
        <v>0.1</v>
      </c>
      <c r="AK413">
        <v>10</v>
      </c>
    </row>
    <row r="414" spans="1:37" x14ac:dyDescent="0.3">
      <c r="A414" t="s">
        <v>1679</v>
      </c>
      <c r="B414" t="s">
        <v>1680</v>
      </c>
      <c r="C414" s="1" t="str">
        <f t="shared" si="28"/>
        <v>12:0025</v>
      </c>
      <c r="D414" s="1" t="str">
        <f t="shared" si="29"/>
        <v>12:0036</v>
      </c>
      <c r="E414" t="s">
        <v>1681</v>
      </c>
      <c r="F414" t="s">
        <v>1682</v>
      </c>
      <c r="H414">
        <v>49.898622799999998</v>
      </c>
      <c r="I414">
        <v>-125.5127104</v>
      </c>
      <c r="J414" s="1" t="str">
        <f t="shared" si="30"/>
        <v>NGR bulk stream sediment</v>
      </c>
      <c r="K414" s="1" t="str">
        <f t="shared" si="31"/>
        <v>&lt;177 micron (NGR)</v>
      </c>
      <c r="L414">
        <v>14</v>
      </c>
      <c r="M414" t="s">
        <v>106</v>
      </c>
      <c r="N414">
        <v>249</v>
      </c>
      <c r="O414">
        <v>54</v>
      </c>
      <c r="P414">
        <v>27</v>
      </c>
      <c r="Q414">
        <v>2</v>
      </c>
      <c r="R414">
        <v>12</v>
      </c>
      <c r="S414">
        <v>8</v>
      </c>
      <c r="T414">
        <v>1080</v>
      </c>
      <c r="U414">
        <v>2.7</v>
      </c>
      <c r="V414">
        <v>0.2</v>
      </c>
      <c r="W414">
        <v>3</v>
      </c>
      <c r="X414">
        <v>80</v>
      </c>
      <c r="Y414">
        <v>73</v>
      </c>
      <c r="Z414">
        <v>-0.2</v>
      </c>
      <c r="AA414">
        <v>-0.2</v>
      </c>
      <c r="AB414">
        <v>1</v>
      </c>
      <c r="AC414">
        <v>4</v>
      </c>
      <c r="AD414">
        <v>90</v>
      </c>
      <c r="AE414">
        <v>1</v>
      </c>
      <c r="AF414">
        <v>160</v>
      </c>
      <c r="AG414">
        <v>0.7</v>
      </c>
      <c r="AH414">
        <v>15.1</v>
      </c>
      <c r="AI414">
        <v>1</v>
      </c>
      <c r="AJ414">
        <v>0.1</v>
      </c>
      <c r="AK414">
        <v>10</v>
      </c>
    </row>
    <row r="415" spans="1:37" x14ac:dyDescent="0.3">
      <c r="A415" t="s">
        <v>1683</v>
      </c>
      <c r="B415" t="s">
        <v>1684</v>
      </c>
      <c r="C415" s="1" t="str">
        <f t="shared" si="28"/>
        <v>12:0025</v>
      </c>
      <c r="D415" s="1" t="str">
        <f t="shared" si="29"/>
        <v>12:0036</v>
      </c>
      <c r="E415" t="s">
        <v>1685</v>
      </c>
      <c r="F415" t="s">
        <v>1686</v>
      </c>
      <c r="H415">
        <v>49.860701499999998</v>
      </c>
      <c r="I415">
        <v>-125.5351659</v>
      </c>
      <c r="J415" s="1" t="str">
        <f t="shared" si="30"/>
        <v>NGR bulk stream sediment</v>
      </c>
      <c r="K415" s="1" t="str">
        <f t="shared" si="31"/>
        <v>&lt;177 micron (NGR)</v>
      </c>
      <c r="L415">
        <v>14</v>
      </c>
      <c r="M415" t="s">
        <v>111</v>
      </c>
      <c r="N415">
        <v>250</v>
      </c>
      <c r="O415">
        <v>110</v>
      </c>
      <c r="P415">
        <v>96</v>
      </c>
      <c r="Q415">
        <v>16</v>
      </c>
      <c r="R415">
        <v>16</v>
      </c>
      <c r="S415">
        <v>19</v>
      </c>
      <c r="T415">
        <v>2100</v>
      </c>
      <c r="U415">
        <v>4.5999999999999996</v>
      </c>
      <c r="V415">
        <v>0.7</v>
      </c>
      <c r="W415">
        <v>5</v>
      </c>
      <c r="X415">
        <v>85</v>
      </c>
      <c r="Y415">
        <v>45</v>
      </c>
      <c r="Z415">
        <v>0.3</v>
      </c>
      <c r="AA415">
        <v>0.3</v>
      </c>
      <c r="AB415">
        <v>1</v>
      </c>
      <c r="AC415">
        <v>23</v>
      </c>
      <c r="AD415">
        <v>150</v>
      </c>
      <c r="AE415">
        <v>2</v>
      </c>
      <c r="AF415">
        <v>200</v>
      </c>
      <c r="AG415">
        <v>2.7</v>
      </c>
      <c r="AH415">
        <v>17.100000000000001</v>
      </c>
      <c r="AI415">
        <v>6</v>
      </c>
      <c r="AJ415">
        <v>0.1</v>
      </c>
      <c r="AK415">
        <v>10</v>
      </c>
    </row>
    <row r="416" spans="1:37" x14ac:dyDescent="0.3">
      <c r="A416" t="s">
        <v>1687</v>
      </c>
      <c r="B416" t="s">
        <v>1688</v>
      </c>
      <c r="C416" s="1" t="str">
        <f t="shared" si="28"/>
        <v>12:0025</v>
      </c>
      <c r="D416" s="1" t="str">
        <f t="shared" si="29"/>
        <v>12:0036</v>
      </c>
      <c r="E416" t="s">
        <v>1689</v>
      </c>
      <c r="F416" t="s">
        <v>1690</v>
      </c>
      <c r="H416">
        <v>49.8298013</v>
      </c>
      <c r="I416">
        <v>-125.5774703</v>
      </c>
      <c r="J416" s="1" t="str">
        <f t="shared" si="30"/>
        <v>NGR bulk stream sediment</v>
      </c>
      <c r="K416" s="1" t="str">
        <f t="shared" si="31"/>
        <v>&lt;177 micron (NGR)</v>
      </c>
      <c r="L416">
        <v>14</v>
      </c>
      <c r="M416" t="s">
        <v>125</v>
      </c>
      <c r="N416">
        <v>251</v>
      </c>
      <c r="O416">
        <v>82</v>
      </c>
      <c r="P416">
        <v>176</v>
      </c>
      <c r="Q416">
        <v>-2</v>
      </c>
      <c r="R416">
        <v>65</v>
      </c>
      <c r="S416">
        <v>27</v>
      </c>
      <c r="T416">
        <v>1240</v>
      </c>
      <c r="U416">
        <v>5.43</v>
      </c>
      <c r="V416">
        <v>-0.2</v>
      </c>
      <c r="W416">
        <v>3</v>
      </c>
      <c r="X416">
        <v>183</v>
      </c>
      <c r="Y416">
        <v>201</v>
      </c>
      <c r="Z416">
        <v>0.2</v>
      </c>
      <c r="AA416">
        <v>0.3</v>
      </c>
      <c r="AB416">
        <v>1</v>
      </c>
      <c r="AC416">
        <v>3</v>
      </c>
      <c r="AD416">
        <v>60</v>
      </c>
      <c r="AE416">
        <v>2</v>
      </c>
      <c r="AF416">
        <v>150</v>
      </c>
      <c r="AG416">
        <v>-0.5</v>
      </c>
      <c r="AH416">
        <v>15.2</v>
      </c>
      <c r="AI416">
        <v>5</v>
      </c>
      <c r="AJ416">
        <v>0.1</v>
      </c>
      <c r="AK416">
        <v>10</v>
      </c>
    </row>
    <row r="417" spans="1:37" x14ac:dyDescent="0.3">
      <c r="A417" t="s">
        <v>1691</v>
      </c>
      <c r="B417" t="s">
        <v>1692</v>
      </c>
      <c r="C417" s="1" t="str">
        <f t="shared" si="28"/>
        <v>12:0025</v>
      </c>
      <c r="D417" s="1" t="str">
        <f t="shared" si="29"/>
        <v>12:0036</v>
      </c>
      <c r="E417" t="s">
        <v>1693</v>
      </c>
      <c r="F417" t="s">
        <v>1694</v>
      </c>
      <c r="H417">
        <v>49.5462159</v>
      </c>
      <c r="I417">
        <v>-125.1873664</v>
      </c>
      <c r="J417" s="1" t="str">
        <f t="shared" si="30"/>
        <v>NGR bulk stream sediment</v>
      </c>
      <c r="K417" s="1" t="str">
        <f t="shared" si="31"/>
        <v>&lt;177 micron (NGR)</v>
      </c>
      <c r="L417">
        <v>15</v>
      </c>
      <c r="M417" t="s">
        <v>41</v>
      </c>
      <c r="N417">
        <v>252</v>
      </c>
      <c r="O417">
        <v>71</v>
      </c>
      <c r="P417">
        <v>142</v>
      </c>
      <c r="Q417">
        <v>-2</v>
      </c>
      <c r="R417">
        <v>58</v>
      </c>
      <c r="S417">
        <v>25</v>
      </c>
      <c r="T417">
        <v>694</v>
      </c>
      <c r="U417">
        <v>7.2</v>
      </c>
      <c r="V417">
        <v>-0.2</v>
      </c>
      <c r="W417">
        <v>4</v>
      </c>
      <c r="X417">
        <v>156</v>
      </c>
      <c r="Y417">
        <v>290</v>
      </c>
      <c r="Z417">
        <v>-0.2</v>
      </c>
      <c r="AA417">
        <v>0.2</v>
      </c>
      <c r="AB417">
        <v>1</v>
      </c>
      <c r="AC417">
        <v>1</v>
      </c>
      <c r="AD417">
        <v>69</v>
      </c>
      <c r="AE417">
        <v>1</v>
      </c>
      <c r="AF417">
        <v>140</v>
      </c>
      <c r="AG417">
        <v>-0.5</v>
      </c>
      <c r="AH417">
        <v>6</v>
      </c>
      <c r="AI417">
        <v>1</v>
      </c>
      <c r="AJ417">
        <v>0.1</v>
      </c>
      <c r="AK417">
        <v>10</v>
      </c>
    </row>
    <row r="418" spans="1:37" x14ac:dyDescent="0.3">
      <c r="A418" t="s">
        <v>1695</v>
      </c>
      <c r="B418" t="s">
        <v>1696</v>
      </c>
      <c r="C418" s="1" t="str">
        <f t="shared" si="28"/>
        <v>12:0025</v>
      </c>
      <c r="D418" s="1" t="str">
        <f t="shared" si="29"/>
        <v>12:0036</v>
      </c>
      <c r="E418" t="s">
        <v>1697</v>
      </c>
      <c r="F418" t="s">
        <v>1698</v>
      </c>
      <c r="H418">
        <v>49.601527300000001</v>
      </c>
      <c r="I418">
        <v>-125.0439358</v>
      </c>
      <c r="J418" s="1" t="str">
        <f t="shared" si="30"/>
        <v>NGR bulk stream sediment</v>
      </c>
      <c r="K418" s="1" t="str">
        <f t="shared" si="31"/>
        <v>&lt;177 micron (NGR)</v>
      </c>
      <c r="L418">
        <v>15</v>
      </c>
      <c r="M418" t="s">
        <v>46</v>
      </c>
      <c r="N418">
        <v>253</v>
      </c>
      <c r="O418">
        <v>53</v>
      </c>
      <c r="P418">
        <v>130</v>
      </c>
      <c r="Q418">
        <v>-2</v>
      </c>
      <c r="R418">
        <v>34</v>
      </c>
      <c r="S418">
        <v>19</v>
      </c>
      <c r="T418">
        <v>622</v>
      </c>
      <c r="U418">
        <v>6.6</v>
      </c>
      <c r="V418">
        <v>-0.2</v>
      </c>
      <c r="W418">
        <v>5</v>
      </c>
      <c r="X418">
        <v>143</v>
      </c>
      <c r="Y418">
        <v>202</v>
      </c>
      <c r="Z418">
        <v>-0.2</v>
      </c>
      <c r="AA418">
        <v>0.3</v>
      </c>
      <c r="AB418">
        <v>1</v>
      </c>
      <c r="AC418">
        <v>3</v>
      </c>
      <c r="AD418">
        <v>80</v>
      </c>
      <c r="AE418">
        <v>2</v>
      </c>
      <c r="AF418">
        <v>150</v>
      </c>
      <c r="AG418">
        <v>0.5</v>
      </c>
      <c r="AH418">
        <v>4.0999999999999996</v>
      </c>
      <c r="AI418">
        <v>10</v>
      </c>
      <c r="AJ418">
        <v>0.1</v>
      </c>
      <c r="AK418">
        <v>10</v>
      </c>
    </row>
    <row r="419" spans="1:37" x14ac:dyDescent="0.3">
      <c r="A419" t="s">
        <v>1699</v>
      </c>
      <c r="B419" t="s">
        <v>1700</v>
      </c>
      <c r="C419" s="1" t="str">
        <f t="shared" si="28"/>
        <v>12:0025</v>
      </c>
      <c r="D419" s="1" t="str">
        <f t="shared" si="29"/>
        <v>12:0036</v>
      </c>
      <c r="E419" t="s">
        <v>1701</v>
      </c>
      <c r="F419" t="s">
        <v>1702</v>
      </c>
      <c r="H419">
        <v>49.560847899999999</v>
      </c>
      <c r="I419">
        <v>-125.1680219</v>
      </c>
      <c r="J419" s="1" t="str">
        <f t="shared" si="30"/>
        <v>NGR bulk stream sediment</v>
      </c>
      <c r="K419" s="1" t="str">
        <f t="shared" si="31"/>
        <v>&lt;177 micron (NGR)</v>
      </c>
      <c r="L419">
        <v>15</v>
      </c>
      <c r="M419" t="s">
        <v>51</v>
      </c>
      <c r="N419">
        <v>254</v>
      </c>
      <c r="O419">
        <v>79</v>
      </c>
      <c r="P419">
        <v>143</v>
      </c>
      <c r="Q419">
        <v>3</v>
      </c>
      <c r="R419">
        <v>63</v>
      </c>
      <c r="S419">
        <v>25</v>
      </c>
      <c r="T419">
        <v>1245</v>
      </c>
      <c r="U419">
        <v>6.45</v>
      </c>
      <c r="V419">
        <v>-0.2</v>
      </c>
      <c r="W419">
        <v>4</v>
      </c>
      <c r="X419">
        <v>154</v>
      </c>
      <c r="Y419">
        <v>251</v>
      </c>
      <c r="Z419">
        <v>-0.2</v>
      </c>
      <c r="AA419">
        <v>0.4</v>
      </c>
      <c r="AB419">
        <v>1</v>
      </c>
      <c r="AC419">
        <v>7</v>
      </c>
      <c r="AD419">
        <v>250</v>
      </c>
      <c r="AE419">
        <v>1</v>
      </c>
      <c r="AF419">
        <v>150</v>
      </c>
      <c r="AG419">
        <v>-0.5</v>
      </c>
      <c r="AH419">
        <v>18</v>
      </c>
      <c r="AI419">
        <v>32</v>
      </c>
      <c r="AJ419">
        <v>0.1</v>
      </c>
      <c r="AK419">
        <v>10</v>
      </c>
    </row>
    <row r="420" spans="1:37" x14ac:dyDescent="0.3">
      <c r="A420" t="s">
        <v>1703</v>
      </c>
      <c r="B420" t="s">
        <v>1704</v>
      </c>
      <c r="C420" s="1" t="str">
        <f t="shared" si="28"/>
        <v>12:0025</v>
      </c>
      <c r="D420" s="1" t="str">
        <f t="shared" si="29"/>
        <v>12:0036</v>
      </c>
      <c r="E420" t="s">
        <v>1705</v>
      </c>
      <c r="F420" t="s">
        <v>1706</v>
      </c>
      <c r="H420">
        <v>49.538029299999998</v>
      </c>
      <c r="I420">
        <v>-125.1528845</v>
      </c>
      <c r="J420" s="1" t="str">
        <f t="shared" si="30"/>
        <v>NGR bulk stream sediment</v>
      </c>
      <c r="K420" s="1" t="str">
        <f t="shared" si="31"/>
        <v>&lt;177 micron (NGR)</v>
      </c>
      <c r="L420">
        <v>15</v>
      </c>
      <c r="M420" t="s">
        <v>56</v>
      </c>
      <c r="N420">
        <v>255</v>
      </c>
      <c r="O420">
        <v>90</v>
      </c>
      <c r="P420">
        <v>165</v>
      </c>
      <c r="Q420">
        <v>-2</v>
      </c>
      <c r="R420">
        <v>52</v>
      </c>
      <c r="S420">
        <v>27</v>
      </c>
      <c r="T420">
        <v>1200</v>
      </c>
      <c r="U420">
        <v>8.3000000000000007</v>
      </c>
      <c r="V420">
        <v>-0.2</v>
      </c>
      <c r="W420">
        <v>3</v>
      </c>
      <c r="X420">
        <v>193</v>
      </c>
      <c r="Y420">
        <v>151</v>
      </c>
      <c r="Z420">
        <v>-0.2</v>
      </c>
      <c r="AA420">
        <v>1.9</v>
      </c>
      <c r="AB420">
        <v>1</v>
      </c>
      <c r="AC420">
        <v>10</v>
      </c>
      <c r="AD420">
        <v>120</v>
      </c>
      <c r="AE420">
        <v>1</v>
      </c>
      <c r="AF420">
        <v>150</v>
      </c>
      <c r="AG420">
        <v>-0.5</v>
      </c>
      <c r="AH420">
        <v>10.9</v>
      </c>
      <c r="AI420">
        <v>13</v>
      </c>
      <c r="AJ420">
        <v>0.1</v>
      </c>
      <c r="AK420">
        <v>10</v>
      </c>
    </row>
    <row r="421" spans="1:37" x14ac:dyDescent="0.3">
      <c r="A421" t="s">
        <v>1707</v>
      </c>
      <c r="B421" t="s">
        <v>1708</v>
      </c>
      <c r="C421" s="1" t="str">
        <f t="shared" si="28"/>
        <v>12:0025</v>
      </c>
      <c r="D421" s="1" t="str">
        <f t="shared" si="29"/>
        <v>12:0036</v>
      </c>
      <c r="E421" t="s">
        <v>1709</v>
      </c>
      <c r="F421" t="s">
        <v>1710</v>
      </c>
      <c r="H421">
        <v>49.524628999999997</v>
      </c>
      <c r="I421">
        <v>-125.1459251</v>
      </c>
      <c r="J421" s="1" t="str">
        <f t="shared" si="30"/>
        <v>NGR bulk stream sediment</v>
      </c>
      <c r="K421" s="1" t="str">
        <f t="shared" si="31"/>
        <v>&lt;177 micron (NGR)</v>
      </c>
      <c r="L421">
        <v>15</v>
      </c>
      <c r="M421" t="s">
        <v>61</v>
      </c>
      <c r="N421">
        <v>256</v>
      </c>
      <c r="O421">
        <v>67</v>
      </c>
      <c r="P421">
        <v>123</v>
      </c>
      <c r="Q421">
        <v>-2</v>
      </c>
      <c r="R421">
        <v>56</v>
      </c>
      <c r="S421">
        <v>23</v>
      </c>
      <c r="T421">
        <v>718</v>
      </c>
      <c r="U421">
        <v>6.7</v>
      </c>
      <c r="V421">
        <v>-0.2</v>
      </c>
      <c r="W421">
        <v>4</v>
      </c>
      <c r="X421">
        <v>188</v>
      </c>
      <c r="Y421">
        <v>239</v>
      </c>
      <c r="Z421">
        <v>-0.2</v>
      </c>
      <c r="AA421">
        <v>0.2</v>
      </c>
      <c r="AB421">
        <v>1</v>
      </c>
      <c r="AC421">
        <v>1</v>
      </c>
      <c r="AD421">
        <v>90</v>
      </c>
      <c r="AE421">
        <v>1</v>
      </c>
      <c r="AF421">
        <v>160</v>
      </c>
      <c r="AG421">
        <v>-0.5</v>
      </c>
      <c r="AH421">
        <v>9.6</v>
      </c>
      <c r="AI421">
        <v>1</v>
      </c>
      <c r="AJ421">
        <v>0.1</v>
      </c>
      <c r="AK421">
        <v>10</v>
      </c>
    </row>
    <row r="422" spans="1:37" x14ac:dyDescent="0.3">
      <c r="A422" t="s">
        <v>1711</v>
      </c>
      <c r="B422" t="s">
        <v>1712</v>
      </c>
      <c r="C422" s="1" t="str">
        <f t="shared" ref="C422:C485" si="32">HYPERLINK("http://geochem.nrcan.gc.ca/cdogs/content/bdl/bdl120025_e.htm", "12:0025")</f>
        <v>12:0025</v>
      </c>
      <c r="D422" s="1" t="str">
        <f t="shared" ref="D422:D485" si="33">HYPERLINK("http://geochem.nrcan.gc.ca/cdogs/content/svy/svy120036_e.htm", "12:0036")</f>
        <v>12:0036</v>
      </c>
      <c r="E422" t="s">
        <v>1713</v>
      </c>
      <c r="F422" t="s">
        <v>1714</v>
      </c>
      <c r="H422">
        <v>49.5082168</v>
      </c>
      <c r="I422">
        <v>-125.1217767</v>
      </c>
      <c r="J422" s="1" t="str">
        <f t="shared" si="30"/>
        <v>NGR bulk stream sediment</v>
      </c>
      <c r="K422" s="1" t="str">
        <f t="shared" si="31"/>
        <v>&lt;177 micron (NGR)</v>
      </c>
      <c r="L422">
        <v>15</v>
      </c>
      <c r="M422" t="s">
        <v>66</v>
      </c>
      <c r="N422">
        <v>257</v>
      </c>
      <c r="O422">
        <v>80</v>
      </c>
      <c r="P422">
        <v>168</v>
      </c>
      <c r="Q422">
        <v>-2</v>
      </c>
      <c r="R422">
        <v>57</v>
      </c>
      <c r="S422">
        <v>29</v>
      </c>
      <c r="T422">
        <v>1125</v>
      </c>
      <c r="U422">
        <v>8.1999999999999993</v>
      </c>
      <c r="V422">
        <v>0.2</v>
      </c>
      <c r="W422">
        <v>5</v>
      </c>
      <c r="X422">
        <v>254</v>
      </c>
      <c r="Y422">
        <v>174</v>
      </c>
      <c r="Z422">
        <v>-0.2</v>
      </c>
      <c r="AA422">
        <v>0.8</v>
      </c>
      <c r="AB422">
        <v>1</v>
      </c>
      <c r="AC422">
        <v>15</v>
      </c>
      <c r="AD422">
        <v>56</v>
      </c>
      <c r="AE422">
        <v>1</v>
      </c>
      <c r="AF422">
        <v>170</v>
      </c>
      <c r="AG422">
        <v>-0.5</v>
      </c>
      <c r="AH422">
        <v>20.100000000000001</v>
      </c>
      <c r="AI422">
        <v>9</v>
      </c>
      <c r="AJ422">
        <v>0.1</v>
      </c>
      <c r="AK422">
        <v>10</v>
      </c>
    </row>
    <row r="423" spans="1:37" x14ac:dyDescent="0.3">
      <c r="A423" t="s">
        <v>1715</v>
      </c>
      <c r="B423" t="s">
        <v>1716</v>
      </c>
      <c r="C423" s="1" t="str">
        <f t="shared" si="32"/>
        <v>12:0025</v>
      </c>
      <c r="D423" s="1" t="str">
        <f t="shared" si="33"/>
        <v>12:0036</v>
      </c>
      <c r="E423" t="s">
        <v>1717</v>
      </c>
      <c r="F423" t="s">
        <v>1718</v>
      </c>
      <c r="H423">
        <v>49.629393299999997</v>
      </c>
      <c r="I423">
        <v>-125.17678410000001</v>
      </c>
      <c r="J423" s="1" t="str">
        <f t="shared" si="30"/>
        <v>NGR bulk stream sediment</v>
      </c>
      <c r="K423" s="1" t="str">
        <f t="shared" si="31"/>
        <v>&lt;177 micron (NGR)</v>
      </c>
      <c r="L423">
        <v>15</v>
      </c>
      <c r="M423" t="s">
        <v>71</v>
      </c>
      <c r="N423">
        <v>258</v>
      </c>
      <c r="O423">
        <v>80</v>
      </c>
      <c r="P423">
        <v>161</v>
      </c>
      <c r="Q423">
        <v>4</v>
      </c>
      <c r="R423">
        <v>59</v>
      </c>
      <c r="S423">
        <v>29</v>
      </c>
      <c r="T423">
        <v>880</v>
      </c>
      <c r="U423">
        <v>8.6999999999999993</v>
      </c>
      <c r="V423">
        <v>-0.2</v>
      </c>
      <c r="W423">
        <v>4</v>
      </c>
      <c r="X423">
        <v>207</v>
      </c>
      <c r="Y423">
        <v>212</v>
      </c>
      <c r="Z423">
        <v>-0.2</v>
      </c>
      <c r="AA423">
        <v>0.9</v>
      </c>
      <c r="AB423">
        <v>1</v>
      </c>
      <c r="AC423">
        <v>15</v>
      </c>
      <c r="AD423">
        <v>955</v>
      </c>
      <c r="AE423">
        <v>2</v>
      </c>
      <c r="AF423">
        <v>120</v>
      </c>
      <c r="AG423">
        <v>-0.5</v>
      </c>
      <c r="AH423">
        <v>10.8</v>
      </c>
      <c r="AI423">
        <v>7</v>
      </c>
      <c r="AJ423">
        <v>0.1</v>
      </c>
      <c r="AK423">
        <v>10</v>
      </c>
    </row>
    <row r="424" spans="1:37" x14ac:dyDescent="0.3">
      <c r="A424" t="s">
        <v>1719</v>
      </c>
      <c r="B424" t="s">
        <v>1720</v>
      </c>
      <c r="C424" s="1" t="str">
        <f t="shared" si="32"/>
        <v>12:0025</v>
      </c>
      <c r="D424" s="1" t="str">
        <f t="shared" si="33"/>
        <v>12:0036</v>
      </c>
      <c r="E424" t="s">
        <v>1721</v>
      </c>
      <c r="F424" t="s">
        <v>1722</v>
      </c>
      <c r="H424">
        <v>49.637609099999999</v>
      </c>
      <c r="I424">
        <v>-125.1375476</v>
      </c>
      <c r="J424" s="1" t="str">
        <f t="shared" si="30"/>
        <v>NGR bulk stream sediment</v>
      </c>
      <c r="K424" s="1" t="str">
        <f t="shared" si="31"/>
        <v>&lt;177 micron (NGR)</v>
      </c>
      <c r="L424">
        <v>15</v>
      </c>
      <c r="M424" t="s">
        <v>76</v>
      </c>
      <c r="N424">
        <v>259</v>
      </c>
      <c r="O424">
        <v>72</v>
      </c>
      <c r="P424">
        <v>137</v>
      </c>
      <c r="Q424">
        <v>-2</v>
      </c>
      <c r="R424">
        <v>50</v>
      </c>
      <c r="S424">
        <v>24</v>
      </c>
      <c r="T424">
        <v>691</v>
      </c>
      <c r="U424">
        <v>6.6</v>
      </c>
      <c r="V424">
        <v>-0.2</v>
      </c>
      <c r="W424">
        <v>3</v>
      </c>
      <c r="X424">
        <v>175</v>
      </c>
      <c r="Y424">
        <v>253</v>
      </c>
      <c r="Z424">
        <v>-0.2</v>
      </c>
      <c r="AA424">
        <v>0.8</v>
      </c>
      <c r="AB424">
        <v>2</v>
      </c>
      <c r="AC424">
        <v>10</v>
      </c>
      <c r="AD424">
        <v>145</v>
      </c>
      <c r="AE424">
        <v>1</v>
      </c>
      <c r="AF424">
        <v>100</v>
      </c>
      <c r="AG424">
        <v>-0.5</v>
      </c>
      <c r="AH424">
        <v>7.6</v>
      </c>
      <c r="AI424">
        <v>4</v>
      </c>
      <c r="AJ424">
        <v>0.1</v>
      </c>
      <c r="AK424">
        <v>10</v>
      </c>
    </row>
    <row r="425" spans="1:37" x14ac:dyDescent="0.3">
      <c r="A425" t="s">
        <v>1723</v>
      </c>
      <c r="B425" t="s">
        <v>1724</v>
      </c>
      <c r="C425" s="1" t="str">
        <f t="shared" si="32"/>
        <v>12:0025</v>
      </c>
      <c r="D425" s="1" t="str">
        <f t="shared" si="33"/>
        <v>12:0036</v>
      </c>
      <c r="E425" t="s">
        <v>1725</v>
      </c>
      <c r="F425" t="s">
        <v>1726</v>
      </c>
      <c r="H425">
        <v>49.642078300000001</v>
      </c>
      <c r="I425">
        <v>-125.1185564</v>
      </c>
      <c r="J425" s="1" t="str">
        <f t="shared" si="30"/>
        <v>NGR bulk stream sediment</v>
      </c>
      <c r="K425" s="1" t="str">
        <f t="shared" si="31"/>
        <v>&lt;177 micron (NGR)</v>
      </c>
      <c r="L425">
        <v>15</v>
      </c>
      <c r="M425" t="s">
        <v>81</v>
      </c>
      <c r="N425">
        <v>260</v>
      </c>
      <c r="O425">
        <v>70</v>
      </c>
      <c r="P425">
        <v>180</v>
      </c>
      <c r="Q425">
        <v>9</v>
      </c>
      <c r="R425">
        <v>45</v>
      </c>
      <c r="S425">
        <v>21</v>
      </c>
      <c r="T425">
        <v>666</v>
      </c>
      <c r="U425">
        <v>7</v>
      </c>
      <c r="V425">
        <v>0.2</v>
      </c>
      <c r="W425">
        <v>2</v>
      </c>
      <c r="X425">
        <v>153</v>
      </c>
      <c r="Y425">
        <v>200</v>
      </c>
      <c r="Z425">
        <v>-0.2</v>
      </c>
      <c r="AA425">
        <v>0.3</v>
      </c>
      <c r="AB425">
        <v>1</v>
      </c>
      <c r="AC425">
        <v>2</v>
      </c>
      <c r="AD425">
        <v>115</v>
      </c>
      <c r="AE425">
        <v>1</v>
      </c>
      <c r="AF425">
        <v>120</v>
      </c>
      <c r="AG425">
        <v>-0.5</v>
      </c>
      <c r="AH425">
        <v>10.8</v>
      </c>
      <c r="AI425">
        <v>4</v>
      </c>
      <c r="AJ425">
        <v>0.1</v>
      </c>
      <c r="AK425">
        <v>10</v>
      </c>
    </row>
    <row r="426" spans="1:37" x14ac:dyDescent="0.3">
      <c r="A426" t="s">
        <v>1727</v>
      </c>
      <c r="B426" t="s">
        <v>1728</v>
      </c>
      <c r="C426" s="1" t="str">
        <f t="shared" si="32"/>
        <v>12:0025</v>
      </c>
      <c r="D426" s="1" t="str">
        <f t="shared" si="33"/>
        <v>12:0036</v>
      </c>
      <c r="E426" t="s">
        <v>1729</v>
      </c>
      <c r="F426" t="s">
        <v>1730</v>
      </c>
      <c r="H426">
        <v>49.610241799999997</v>
      </c>
      <c r="I426">
        <v>-125.06837489999999</v>
      </c>
      <c r="J426" s="1" t="str">
        <f t="shared" si="30"/>
        <v>NGR bulk stream sediment</v>
      </c>
      <c r="K426" s="1" t="str">
        <f t="shared" si="31"/>
        <v>&lt;177 micron (NGR)</v>
      </c>
      <c r="L426">
        <v>15</v>
      </c>
      <c r="M426" t="s">
        <v>86</v>
      </c>
      <c r="N426">
        <v>261</v>
      </c>
      <c r="O426">
        <v>98</v>
      </c>
      <c r="P426">
        <v>189</v>
      </c>
      <c r="Q426">
        <v>11</v>
      </c>
      <c r="R426">
        <v>47</v>
      </c>
      <c r="S426">
        <v>26</v>
      </c>
      <c r="T426">
        <v>1285</v>
      </c>
      <c r="U426">
        <v>8</v>
      </c>
      <c r="V426">
        <v>-0.2</v>
      </c>
      <c r="W426">
        <v>5</v>
      </c>
      <c r="X426">
        <v>224</v>
      </c>
      <c r="Y426">
        <v>141</v>
      </c>
      <c r="Z426">
        <v>-0.2</v>
      </c>
      <c r="AA426">
        <v>0.2</v>
      </c>
      <c r="AB426">
        <v>1</v>
      </c>
      <c r="AC426">
        <v>1</v>
      </c>
      <c r="AD426">
        <v>91</v>
      </c>
      <c r="AE426">
        <v>1</v>
      </c>
      <c r="AF426">
        <v>90</v>
      </c>
      <c r="AG426">
        <v>-0.5</v>
      </c>
      <c r="AH426">
        <v>18.100000000000001</v>
      </c>
      <c r="AI426">
        <v>5</v>
      </c>
      <c r="AJ426">
        <v>0.1</v>
      </c>
      <c r="AK426">
        <v>10</v>
      </c>
    </row>
    <row r="427" spans="1:37" x14ac:dyDescent="0.3">
      <c r="A427" t="s">
        <v>1731</v>
      </c>
      <c r="B427" t="s">
        <v>1732</v>
      </c>
      <c r="C427" s="1" t="str">
        <f t="shared" si="32"/>
        <v>12:0025</v>
      </c>
      <c r="D427" s="1" t="str">
        <f t="shared" si="33"/>
        <v>12:0036</v>
      </c>
      <c r="E427" t="s">
        <v>1733</v>
      </c>
      <c r="F427" t="s">
        <v>1734</v>
      </c>
      <c r="H427">
        <v>49.583531399999998</v>
      </c>
      <c r="I427">
        <v>-125.10294330000001</v>
      </c>
      <c r="J427" s="1" t="str">
        <f t="shared" si="30"/>
        <v>NGR bulk stream sediment</v>
      </c>
      <c r="K427" s="1" t="str">
        <f t="shared" si="31"/>
        <v>&lt;177 micron (NGR)</v>
      </c>
      <c r="L427">
        <v>15</v>
      </c>
      <c r="M427" t="s">
        <v>91</v>
      </c>
      <c r="N427">
        <v>262</v>
      </c>
      <c r="O427">
        <v>102</v>
      </c>
      <c r="P427">
        <v>160</v>
      </c>
      <c r="Q427">
        <v>5</v>
      </c>
      <c r="R427">
        <v>51</v>
      </c>
      <c r="S427">
        <v>29</v>
      </c>
      <c r="T427">
        <v>1260</v>
      </c>
      <c r="U427">
        <v>8.4</v>
      </c>
      <c r="V427">
        <v>-0.2</v>
      </c>
      <c r="W427">
        <v>3</v>
      </c>
      <c r="X427">
        <v>213</v>
      </c>
      <c r="Y427">
        <v>159</v>
      </c>
      <c r="Z427">
        <v>-0.2</v>
      </c>
      <c r="AA427">
        <v>0.7</v>
      </c>
      <c r="AB427">
        <v>1</v>
      </c>
      <c r="AC427">
        <v>3</v>
      </c>
      <c r="AD427">
        <v>405</v>
      </c>
      <c r="AE427">
        <v>1</v>
      </c>
      <c r="AF427">
        <v>130</v>
      </c>
      <c r="AG427">
        <v>-0.5</v>
      </c>
      <c r="AH427">
        <v>18.600000000000001</v>
      </c>
      <c r="AI427">
        <v>4</v>
      </c>
      <c r="AJ427">
        <v>0.1</v>
      </c>
      <c r="AK427">
        <v>10</v>
      </c>
    </row>
    <row r="428" spans="1:37" x14ac:dyDescent="0.3">
      <c r="A428" t="s">
        <v>1735</v>
      </c>
      <c r="B428" t="s">
        <v>1736</v>
      </c>
      <c r="C428" s="1" t="str">
        <f t="shared" si="32"/>
        <v>12:0025</v>
      </c>
      <c r="D428" s="1" t="str">
        <f t="shared" si="33"/>
        <v>12:0036</v>
      </c>
      <c r="E428" t="s">
        <v>1737</v>
      </c>
      <c r="F428" t="s">
        <v>1738</v>
      </c>
      <c r="H428">
        <v>49.581393599999998</v>
      </c>
      <c r="I428">
        <v>-125.1022703</v>
      </c>
      <c r="J428" s="1" t="str">
        <f t="shared" si="30"/>
        <v>NGR bulk stream sediment</v>
      </c>
      <c r="K428" s="1" t="str">
        <f t="shared" si="31"/>
        <v>&lt;177 micron (NGR)</v>
      </c>
      <c r="L428">
        <v>15</v>
      </c>
      <c r="M428" t="s">
        <v>96</v>
      </c>
      <c r="N428">
        <v>263</v>
      </c>
      <c r="O428">
        <v>123</v>
      </c>
      <c r="P428">
        <v>134</v>
      </c>
      <c r="Q428">
        <v>8</v>
      </c>
      <c r="R428">
        <v>42</v>
      </c>
      <c r="S428">
        <v>32</v>
      </c>
      <c r="T428">
        <v>2200</v>
      </c>
      <c r="U428">
        <v>7.5</v>
      </c>
      <c r="V428">
        <v>-0.2</v>
      </c>
      <c r="W428">
        <v>4</v>
      </c>
      <c r="X428">
        <v>225</v>
      </c>
      <c r="Y428">
        <v>119</v>
      </c>
      <c r="Z428">
        <v>-0.2</v>
      </c>
      <c r="AA428">
        <v>1</v>
      </c>
      <c r="AB428">
        <v>1</v>
      </c>
      <c r="AC428">
        <v>2</v>
      </c>
      <c r="AD428">
        <v>200</v>
      </c>
      <c r="AE428">
        <v>2</v>
      </c>
      <c r="AF428">
        <v>90</v>
      </c>
      <c r="AG428">
        <v>-0.5</v>
      </c>
      <c r="AH428">
        <v>27.4</v>
      </c>
      <c r="AI428">
        <v>1</v>
      </c>
      <c r="AJ428">
        <v>0.1</v>
      </c>
      <c r="AK428">
        <v>10</v>
      </c>
    </row>
    <row r="429" spans="1:37" x14ac:dyDescent="0.3">
      <c r="A429" t="s">
        <v>1739</v>
      </c>
      <c r="B429" t="s">
        <v>1740</v>
      </c>
      <c r="C429" s="1" t="str">
        <f t="shared" si="32"/>
        <v>12:0025</v>
      </c>
      <c r="D429" s="1" t="str">
        <f t="shared" si="33"/>
        <v>12:0036</v>
      </c>
      <c r="E429" t="s">
        <v>1741</v>
      </c>
      <c r="F429" t="s">
        <v>1742</v>
      </c>
      <c r="H429">
        <v>49.579951100000002</v>
      </c>
      <c r="I429">
        <v>-125.061449</v>
      </c>
      <c r="J429" s="1" t="str">
        <f t="shared" si="30"/>
        <v>NGR bulk stream sediment</v>
      </c>
      <c r="K429" s="1" t="str">
        <f t="shared" si="31"/>
        <v>&lt;177 micron (NGR)</v>
      </c>
      <c r="L429">
        <v>15</v>
      </c>
      <c r="M429" t="s">
        <v>101</v>
      </c>
      <c r="N429">
        <v>264</v>
      </c>
      <c r="O429">
        <v>70</v>
      </c>
      <c r="P429">
        <v>127</v>
      </c>
      <c r="Q429">
        <v>3</v>
      </c>
      <c r="R429">
        <v>41</v>
      </c>
      <c r="S429">
        <v>27</v>
      </c>
      <c r="T429">
        <v>1045</v>
      </c>
      <c r="U429">
        <v>6.4</v>
      </c>
      <c r="V429">
        <v>-0.2</v>
      </c>
      <c r="W429">
        <v>3</v>
      </c>
      <c r="X429">
        <v>140</v>
      </c>
      <c r="Y429">
        <v>201</v>
      </c>
      <c r="Z429">
        <v>-0.2</v>
      </c>
      <c r="AA429">
        <v>0.3</v>
      </c>
      <c r="AB429">
        <v>1</v>
      </c>
      <c r="AC429">
        <v>3</v>
      </c>
      <c r="AD429">
        <v>76</v>
      </c>
      <c r="AE429">
        <v>1</v>
      </c>
      <c r="AF429">
        <v>130</v>
      </c>
      <c r="AG429">
        <v>0.8</v>
      </c>
      <c r="AH429">
        <v>16.399999999999999</v>
      </c>
      <c r="AI429">
        <v>2</v>
      </c>
      <c r="AJ429">
        <v>0.1</v>
      </c>
      <c r="AK429">
        <v>10</v>
      </c>
    </row>
    <row r="430" spans="1:37" x14ac:dyDescent="0.3">
      <c r="A430" t="s">
        <v>1743</v>
      </c>
      <c r="B430" t="s">
        <v>1744</v>
      </c>
      <c r="C430" s="1" t="str">
        <f t="shared" si="32"/>
        <v>12:0025</v>
      </c>
      <c r="D430" s="1" t="str">
        <f t="shared" si="33"/>
        <v>12:0036</v>
      </c>
      <c r="E430" t="s">
        <v>1745</v>
      </c>
      <c r="F430" t="s">
        <v>1746</v>
      </c>
      <c r="H430">
        <v>49.568465099999997</v>
      </c>
      <c r="I430">
        <v>-125.03698009999999</v>
      </c>
      <c r="J430" s="1" t="str">
        <f t="shared" si="30"/>
        <v>NGR bulk stream sediment</v>
      </c>
      <c r="K430" s="1" t="str">
        <f t="shared" si="31"/>
        <v>&lt;177 micron (NGR)</v>
      </c>
      <c r="L430">
        <v>15</v>
      </c>
      <c r="M430" t="s">
        <v>106</v>
      </c>
      <c r="N430">
        <v>265</v>
      </c>
      <c r="O430">
        <v>61</v>
      </c>
      <c r="P430">
        <v>99</v>
      </c>
      <c r="Q430">
        <v>-2</v>
      </c>
      <c r="R430">
        <v>30</v>
      </c>
      <c r="S430">
        <v>21</v>
      </c>
      <c r="T430">
        <v>682</v>
      </c>
      <c r="U430">
        <v>6.6</v>
      </c>
      <c r="V430">
        <v>-0.2</v>
      </c>
      <c r="W430">
        <v>2</v>
      </c>
      <c r="X430">
        <v>156</v>
      </c>
      <c r="Y430">
        <v>161</v>
      </c>
      <c r="Z430">
        <v>-0.2</v>
      </c>
      <c r="AA430">
        <v>1.3</v>
      </c>
      <c r="AB430">
        <v>1</v>
      </c>
      <c r="AC430">
        <v>3</v>
      </c>
      <c r="AD430">
        <v>135</v>
      </c>
      <c r="AE430">
        <v>1</v>
      </c>
      <c r="AF430">
        <v>120</v>
      </c>
      <c r="AG430">
        <v>0.9</v>
      </c>
      <c r="AH430">
        <v>6.9</v>
      </c>
      <c r="AI430">
        <v>1</v>
      </c>
      <c r="AJ430">
        <v>0.1</v>
      </c>
      <c r="AK430">
        <v>10</v>
      </c>
    </row>
    <row r="431" spans="1:37" x14ac:dyDescent="0.3">
      <c r="A431" t="s">
        <v>1747</v>
      </c>
      <c r="B431" t="s">
        <v>1748</v>
      </c>
      <c r="C431" s="1" t="str">
        <f t="shared" si="32"/>
        <v>12:0025</v>
      </c>
      <c r="D431" s="1" t="str">
        <f t="shared" si="33"/>
        <v>12:0036</v>
      </c>
      <c r="E431" t="s">
        <v>1749</v>
      </c>
      <c r="F431" t="s">
        <v>1750</v>
      </c>
      <c r="H431">
        <v>49.567323000000002</v>
      </c>
      <c r="I431">
        <v>-125.0338895</v>
      </c>
      <c r="J431" s="1" t="str">
        <f t="shared" si="30"/>
        <v>NGR bulk stream sediment</v>
      </c>
      <c r="K431" s="1" t="str">
        <f t="shared" si="31"/>
        <v>&lt;177 micron (NGR)</v>
      </c>
      <c r="L431">
        <v>15</v>
      </c>
      <c r="M431" t="s">
        <v>111</v>
      </c>
      <c r="N431">
        <v>266</v>
      </c>
      <c r="O431">
        <v>69</v>
      </c>
      <c r="P431">
        <v>112</v>
      </c>
      <c r="Q431">
        <v>-2</v>
      </c>
      <c r="R431">
        <v>39</v>
      </c>
      <c r="S431">
        <v>23</v>
      </c>
      <c r="T431">
        <v>833</v>
      </c>
      <c r="U431">
        <v>7.2</v>
      </c>
      <c r="V431">
        <v>0.2</v>
      </c>
      <c r="W431">
        <v>4</v>
      </c>
      <c r="X431">
        <v>169</v>
      </c>
      <c r="Y431">
        <v>149</v>
      </c>
      <c r="Z431">
        <v>-0.2</v>
      </c>
      <c r="AA431">
        <v>0.8</v>
      </c>
      <c r="AB431">
        <v>1</v>
      </c>
      <c r="AC431">
        <v>2</v>
      </c>
      <c r="AD431">
        <v>275</v>
      </c>
      <c r="AE431">
        <v>1</v>
      </c>
      <c r="AF431">
        <v>90</v>
      </c>
      <c r="AG431">
        <v>-0.5</v>
      </c>
      <c r="AH431">
        <v>12.2</v>
      </c>
      <c r="AI431">
        <v>5</v>
      </c>
      <c r="AJ431">
        <v>0.1</v>
      </c>
      <c r="AK431">
        <v>10</v>
      </c>
    </row>
    <row r="432" spans="1:37" x14ac:dyDescent="0.3">
      <c r="A432" t="s">
        <v>1751</v>
      </c>
      <c r="B432" t="s">
        <v>1752</v>
      </c>
      <c r="C432" s="1" t="str">
        <f t="shared" si="32"/>
        <v>12:0025</v>
      </c>
      <c r="D432" s="1" t="str">
        <f t="shared" si="33"/>
        <v>12:0036</v>
      </c>
      <c r="E432" t="s">
        <v>1753</v>
      </c>
      <c r="F432" t="s">
        <v>1754</v>
      </c>
      <c r="H432">
        <v>49.573176799999999</v>
      </c>
      <c r="I432">
        <v>-124.9837512</v>
      </c>
      <c r="J432" s="1" t="str">
        <f t="shared" si="30"/>
        <v>NGR bulk stream sediment</v>
      </c>
      <c r="K432" s="1" t="str">
        <f t="shared" si="31"/>
        <v>&lt;177 micron (NGR)</v>
      </c>
      <c r="L432">
        <v>15</v>
      </c>
      <c r="M432" t="s">
        <v>116</v>
      </c>
      <c r="N432">
        <v>267</v>
      </c>
      <c r="O432">
        <v>52</v>
      </c>
      <c r="P432">
        <v>52</v>
      </c>
      <c r="Q432">
        <v>2</v>
      </c>
      <c r="R432">
        <v>23</v>
      </c>
      <c r="S432">
        <v>14</v>
      </c>
      <c r="T432">
        <v>487</v>
      </c>
      <c r="U432">
        <v>4.53</v>
      </c>
      <c r="V432">
        <v>-0.2</v>
      </c>
      <c r="W432">
        <v>2</v>
      </c>
      <c r="X432">
        <v>105</v>
      </c>
      <c r="Y432">
        <v>105</v>
      </c>
      <c r="Z432">
        <v>-0.2</v>
      </c>
      <c r="AA432">
        <v>0.4</v>
      </c>
      <c r="AB432">
        <v>1</v>
      </c>
      <c r="AC432">
        <v>3</v>
      </c>
      <c r="AD432">
        <v>46</v>
      </c>
      <c r="AE432">
        <v>1</v>
      </c>
      <c r="AF432">
        <v>110</v>
      </c>
      <c r="AG432">
        <v>1.3</v>
      </c>
      <c r="AH432">
        <v>7.7</v>
      </c>
      <c r="AI432">
        <v>1</v>
      </c>
      <c r="AJ432">
        <v>0.1</v>
      </c>
      <c r="AK432">
        <v>10</v>
      </c>
    </row>
    <row r="433" spans="1:37" x14ac:dyDescent="0.3">
      <c r="A433" t="s">
        <v>1755</v>
      </c>
      <c r="B433" t="s">
        <v>1756</v>
      </c>
      <c r="C433" s="1" t="str">
        <f t="shared" si="32"/>
        <v>12:0025</v>
      </c>
      <c r="D433" s="1" t="str">
        <f t="shared" si="33"/>
        <v>12:0036</v>
      </c>
      <c r="E433" t="s">
        <v>1753</v>
      </c>
      <c r="F433" t="s">
        <v>1757</v>
      </c>
      <c r="H433">
        <v>49.573176799999999</v>
      </c>
      <c r="I433">
        <v>-124.9837512</v>
      </c>
      <c r="J433" s="1" t="str">
        <f t="shared" si="30"/>
        <v>NGR bulk stream sediment</v>
      </c>
      <c r="K433" s="1" t="str">
        <f t="shared" si="31"/>
        <v>&lt;177 micron (NGR)</v>
      </c>
      <c r="L433">
        <v>15</v>
      </c>
      <c r="M433" t="s">
        <v>120</v>
      </c>
      <c r="N433">
        <v>268</v>
      </c>
      <c r="O433">
        <v>46</v>
      </c>
      <c r="P433">
        <v>51</v>
      </c>
      <c r="Q433">
        <v>2</v>
      </c>
      <c r="R433">
        <v>21</v>
      </c>
      <c r="S433">
        <v>13</v>
      </c>
      <c r="T433">
        <v>438</v>
      </c>
      <c r="U433">
        <v>4.22</v>
      </c>
      <c r="V433">
        <v>-0.2</v>
      </c>
      <c r="W433">
        <v>2</v>
      </c>
      <c r="X433">
        <v>102</v>
      </c>
      <c r="Y433">
        <v>113</v>
      </c>
      <c r="Z433">
        <v>-0.2</v>
      </c>
      <c r="AA433">
        <v>0.3</v>
      </c>
      <c r="AB433">
        <v>2</v>
      </c>
      <c r="AC433">
        <v>3</v>
      </c>
      <c r="AD433">
        <v>43</v>
      </c>
      <c r="AE433">
        <v>1</v>
      </c>
      <c r="AF433">
        <v>130</v>
      </c>
      <c r="AG433">
        <v>1.6</v>
      </c>
      <c r="AH433">
        <v>6.8</v>
      </c>
      <c r="AI433">
        <v>1</v>
      </c>
      <c r="AJ433">
        <v>0.1</v>
      </c>
      <c r="AK433">
        <v>10</v>
      </c>
    </row>
    <row r="434" spans="1:37" x14ac:dyDescent="0.3">
      <c r="A434" t="s">
        <v>1758</v>
      </c>
      <c r="B434" t="s">
        <v>1759</v>
      </c>
      <c r="C434" s="1" t="str">
        <f t="shared" si="32"/>
        <v>12:0025</v>
      </c>
      <c r="D434" s="1" t="str">
        <f t="shared" si="33"/>
        <v>12:0036</v>
      </c>
      <c r="E434" t="s">
        <v>1760</v>
      </c>
      <c r="F434" t="s">
        <v>1761</v>
      </c>
      <c r="H434">
        <v>49.566117400000003</v>
      </c>
      <c r="I434">
        <v>-125.0050282</v>
      </c>
      <c r="J434" s="1" t="str">
        <f t="shared" si="30"/>
        <v>NGR bulk stream sediment</v>
      </c>
      <c r="K434" s="1" t="str">
        <f t="shared" si="31"/>
        <v>&lt;177 micron (NGR)</v>
      </c>
      <c r="L434">
        <v>15</v>
      </c>
      <c r="M434" t="s">
        <v>125</v>
      </c>
      <c r="N434">
        <v>269</v>
      </c>
      <c r="O434">
        <v>65</v>
      </c>
      <c r="P434">
        <v>73</v>
      </c>
      <c r="Q434">
        <v>-2</v>
      </c>
      <c r="R434">
        <v>30</v>
      </c>
      <c r="S434">
        <v>19</v>
      </c>
      <c r="T434">
        <v>1140</v>
      </c>
      <c r="U434">
        <v>5.85</v>
      </c>
      <c r="V434">
        <v>0.2</v>
      </c>
      <c r="W434">
        <v>4</v>
      </c>
      <c r="X434">
        <v>144</v>
      </c>
      <c r="Y434">
        <v>123</v>
      </c>
      <c r="Z434">
        <v>-0.2</v>
      </c>
      <c r="AA434">
        <v>0.5</v>
      </c>
      <c r="AB434">
        <v>1</v>
      </c>
      <c r="AC434">
        <v>2</v>
      </c>
      <c r="AD434">
        <v>88</v>
      </c>
      <c r="AE434">
        <v>2</v>
      </c>
      <c r="AF434">
        <v>100</v>
      </c>
      <c r="AG434">
        <v>0.8</v>
      </c>
      <c r="AH434">
        <v>14.4</v>
      </c>
      <c r="AI434">
        <v>1</v>
      </c>
      <c r="AJ434">
        <v>0.1</v>
      </c>
      <c r="AK434">
        <v>10</v>
      </c>
    </row>
    <row r="435" spans="1:37" x14ac:dyDescent="0.3">
      <c r="A435" t="s">
        <v>1762</v>
      </c>
      <c r="B435" t="s">
        <v>1763</v>
      </c>
      <c r="C435" s="1" t="str">
        <f t="shared" si="32"/>
        <v>12:0025</v>
      </c>
      <c r="D435" s="1" t="str">
        <f t="shared" si="33"/>
        <v>12:0036</v>
      </c>
      <c r="E435" t="s">
        <v>1764</v>
      </c>
      <c r="F435" t="s">
        <v>1765</v>
      </c>
      <c r="H435">
        <v>49.833612500000001</v>
      </c>
      <c r="I435">
        <v>-125.54427889999999</v>
      </c>
      <c r="J435" s="1" t="str">
        <f t="shared" si="30"/>
        <v>NGR bulk stream sediment</v>
      </c>
      <c r="K435" s="1" t="str">
        <f t="shared" si="31"/>
        <v>&lt;177 micron (NGR)</v>
      </c>
      <c r="L435">
        <v>16</v>
      </c>
      <c r="M435" t="s">
        <v>41</v>
      </c>
      <c r="N435">
        <v>270</v>
      </c>
      <c r="O435">
        <v>61</v>
      </c>
      <c r="P435">
        <v>127</v>
      </c>
      <c r="Q435">
        <v>-2</v>
      </c>
      <c r="R435">
        <v>37</v>
      </c>
      <c r="S435">
        <v>19</v>
      </c>
      <c r="T435">
        <v>665</v>
      </c>
      <c r="U435">
        <v>4.63</v>
      </c>
      <c r="V435">
        <v>-0.2</v>
      </c>
      <c r="W435">
        <v>4</v>
      </c>
      <c r="X435">
        <v>143</v>
      </c>
      <c r="Y435">
        <v>217</v>
      </c>
      <c r="Z435">
        <v>-0.2</v>
      </c>
      <c r="AA435">
        <v>-0.2</v>
      </c>
      <c r="AB435">
        <v>1</v>
      </c>
      <c r="AC435">
        <v>1</v>
      </c>
      <c r="AD435">
        <v>51</v>
      </c>
      <c r="AE435">
        <v>2</v>
      </c>
      <c r="AF435">
        <v>110</v>
      </c>
      <c r="AG435">
        <v>-0.5</v>
      </c>
      <c r="AH435">
        <v>8.3000000000000007</v>
      </c>
      <c r="AI435">
        <v>2</v>
      </c>
      <c r="AJ435">
        <v>0.1</v>
      </c>
      <c r="AK435">
        <v>10</v>
      </c>
    </row>
    <row r="436" spans="1:37" x14ac:dyDescent="0.3">
      <c r="A436" t="s">
        <v>1766</v>
      </c>
      <c r="B436" t="s">
        <v>1767</v>
      </c>
      <c r="C436" s="1" t="str">
        <f t="shared" si="32"/>
        <v>12:0025</v>
      </c>
      <c r="D436" s="1" t="str">
        <f t="shared" si="33"/>
        <v>12:0036</v>
      </c>
      <c r="E436" t="s">
        <v>1768</v>
      </c>
      <c r="F436" t="s">
        <v>1769</v>
      </c>
      <c r="H436">
        <v>49.820356699999998</v>
      </c>
      <c r="I436">
        <v>-125.5346842</v>
      </c>
      <c r="J436" s="1" t="str">
        <f t="shared" si="30"/>
        <v>NGR bulk stream sediment</v>
      </c>
      <c r="K436" s="1" t="str">
        <f t="shared" si="31"/>
        <v>&lt;177 micron (NGR)</v>
      </c>
      <c r="L436">
        <v>16</v>
      </c>
      <c r="M436" t="s">
        <v>46</v>
      </c>
      <c r="N436">
        <v>271</v>
      </c>
      <c r="O436">
        <v>59</v>
      </c>
      <c r="P436">
        <v>151</v>
      </c>
      <c r="Q436">
        <v>-2</v>
      </c>
      <c r="R436">
        <v>36</v>
      </c>
      <c r="S436">
        <v>18</v>
      </c>
      <c r="T436">
        <v>708</v>
      </c>
      <c r="U436">
        <v>4.46</v>
      </c>
      <c r="V436">
        <v>-0.2</v>
      </c>
      <c r="W436">
        <v>4</v>
      </c>
      <c r="X436">
        <v>153</v>
      </c>
      <c r="Y436">
        <v>245</v>
      </c>
      <c r="Z436">
        <v>-0.2</v>
      </c>
      <c r="AA436">
        <v>-0.2</v>
      </c>
      <c r="AB436">
        <v>1</v>
      </c>
      <c r="AC436">
        <v>1</v>
      </c>
      <c r="AD436">
        <v>59</v>
      </c>
      <c r="AE436">
        <v>2</v>
      </c>
      <c r="AF436">
        <v>110</v>
      </c>
      <c r="AG436">
        <v>-0.5</v>
      </c>
      <c r="AH436">
        <v>9.1</v>
      </c>
      <c r="AI436">
        <v>3</v>
      </c>
      <c r="AJ436">
        <v>0.1</v>
      </c>
      <c r="AK436">
        <v>10</v>
      </c>
    </row>
    <row r="437" spans="1:37" x14ac:dyDescent="0.3">
      <c r="A437" t="s">
        <v>1770</v>
      </c>
      <c r="B437" t="s">
        <v>1771</v>
      </c>
      <c r="C437" s="1" t="str">
        <f t="shared" si="32"/>
        <v>12:0025</v>
      </c>
      <c r="D437" s="1" t="str">
        <f t="shared" si="33"/>
        <v>12:0036</v>
      </c>
      <c r="E437" t="s">
        <v>1772</v>
      </c>
      <c r="F437" t="s">
        <v>1773</v>
      </c>
      <c r="H437">
        <v>49.8673067</v>
      </c>
      <c r="I437">
        <v>-125.4785605</v>
      </c>
      <c r="J437" s="1" t="str">
        <f t="shared" si="30"/>
        <v>NGR bulk stream sediment</v>
      </c>
      <c r="K437" s="1" t="str">
        <f t="shared" si="31"/>
        <v>&lt;177 micron (NGR)</v>
      </c>
      <c r="L437">
        <v>16</v>
      </c>
      <c r="M437" t="s">
        <v>51</v>
      </c>
      <c r="N437">
        <v>272</v>
      </c>
      <c r="O437">
        <v>211</v>
      </c>
      <c r="P437">
        <v>81</v>
      </c>
      <c r="Q437">
        <v>5</v>
      </c>
      <c r="R437">
        <v>45</v>
      </c>
      <c r="S437">
        <v>14</v>
      </c>
      <c r="T437">
        <v>556</v>
      </c>
      <c r="U437">
        <v>4.24</v>
      </c>
      <c r="V437">
        <v>4.8</v>
      </c>
      <c r="W437">
        <v>6</v>
      </c>
      <c r="X437">
        <v>125</v>
      </c>
      <c r="Y437">
        <v>123</v>
      </c>
      <c r="Z437">
        <v>0.2</v>
      </c>
      <c r="AA437">
        <v>2.6</v>
      </c>
      <c r="AB437">
        <v>1</v>
      </c>
      <c r="AC437">
        <v>18</v>
      </c>
      <c r="AD437">
        <v>110</v>
      </c>
      <c r="AE437">
        <v>1</v>
      </c>
      <c r="AF437">
        <v>320</v>
      </c>
      <c r="AG437">
        <v>3.7</v>
      </c>
      <c r="AH437">
        <v>10</v>
      </c>
      <c r="AI437">
        <v>3</v>
      </c>
      <c r="AJ437">
        <v>0.3</v>
      </c>
      <c r="AK437">
        <v>10</v>
      </c>
    </row>
    <row r="438" spans="1:37" x14ac:dyDescent="0.3">
      <c r="A438" t="s">
        <v>1774</v>
      </c>
      <c r="B438" t="s">
        <v>1775</v>
      </c>
      <c r="C438" s="1" t="str">
        <f t="shared" si="32"/>
        <v>12:0025</v>
      </c>
      <c r="D438" s="1" t="str">
        <f t="shared" si="33"/>
        <v>12:0036</v>
      </c>
      <c r="E438" t="s">
        <v>1776</v>
      </c>
      <c r="F438" t="s">
        <v>1777</v>
      </c>
      <c r="H438">
        <v>49.862803999999997</v>
      </c>
      <c r="I438">
        <v>-125.950897</v>
      </c>
      <c r="J438" s="1" t="str">
        <f t="shared" si="30"/>
        <v>NGR bulk stream sediment</v>
      </c>
      <c r="K438" s="1" t="str">
        <f t="shared" si="31"/>
        <v>&lt;177 micron (NGR)</v>
      </c>
      <c r="L438">
        <v>16</v>
      </c>
      <c r="M438" t="s">
        <v>56</v>
      </c>
      <c r="N438">
        <v>273</v>
      </c>
      <c r="O438">
        <v>68</v>
      </c>
      <c r="P438">
        <v>239</v>
      </c>
      <c r="Q438">
        <v>2</v>
      </c>
      <c r="R438">
        <v>46</v>
      </c>
      <c r="S438">
        <v>25</v>
      </c>
      <c r="T438">
        <v>948</v>
      </c>
      <c r="U438">
        <v>3.89</v>
      </c>
      <c r="V438">
        <v>0.3</v>
      </c>
      <c r="W438">
        <v>4</v>
      </c>
      <c r="X438">
        <v>122</v>
      </c>
      <c r="Y438">
        <v>167</v>
      </c>
      <c r="Z438">
        <v>-0.2</v>
      </c>
      <c r="AA438">
        <v>-0.2</v>
      </c>
      <c r="AB438">
        <v>2</v>
      </c>
      <c r="AC438">
        <v>2</v>
      </c>
      <c r="AD438">
        <v>66</v>
      </c>
      <c r="AE438">
        <v>2</v>
      </c>
      <c r="AF438">
        <v>120</v>
      </c>
      <c r="AG438">
        <v>0.8</v>
      </c>
      <c r="AH438">
        <v>22.4</v>
      </c>
      <c r="AI438">
        <v>16</v>
      </c>
      <c r="AJ438">
        <v>0.2</v>
      </c>
      <c r="AK438">
        <v>10</v>
      </c>
    </row>
    <row r="439" spans="1:37" x14ac:dyDescent="0.3">
      <c r="A439" t="s">
        <v>1778</v>
      </c>
      <c r="B439" t="s">
        <v>1779</v>
      </c>
      <c r="C439" s="1" t="str">
        <f t="shared" si="32"/>
        <v>12:0025</v>
      </c>
      <c r="D439" s="1" t="str">
        <f t="shared" si="33"/>
        <v>12:0036</v>
      </c>
      <c r="E439" t="s">
        <v>1780</v>
      </c>
      <c r="F439" t="s">
        <v>1781</v>
      </c>
      <c r="H439">
        <v>49.882864599999998</v>
      </c>
      <c r="I439">
        <v>-125.9516608</v>
      </c>
      <c r="J439" s="1" t="str">
        <f t="shared" si="30"/>
        <v>NGR bulk stream sediment</v>
      </c>
      <c r="K439" s="1" t="str">
        <f t="shared" si="31"/>
        <v>&lt;177 micron (NGR)</v>
      </c>
      <c r="L439">
        <v>16</v>
      </c>
      <c r="M439" t="s">
        <v>116</v>
      </c>
      <c r="N439">
        <v>274</v>
      </c>
      <c r="O439">
        <v>41</v>
      </c>
      <c r="P439">
        <v>159</v>
      </c>
      <c r="Q439">
        <v>-2</v>
      </c>
      <c r="R439">
        <v>24</v>
      </c>
      <c r="S439">
        <v>21</v>
      </c>
      <c r="T439">
        <v>405</v>
      </c>
      <c r="U439">
        <v>3.77</v>
      </c>
      <c r="V439">
        <v>-0.2</v>
      </c>
      <c r="W439">
        <v>3</v>
      </c>
      <c r="X439">
        <v>98</v>
      </c>
      <c r="Y439">
        <v>146</v>
      </c>
      <c r="Z439">
        <v>0.2</v>
      </c>
      <c r="AA439">
        <v>-0.2</v>
      </c>
      <c r="AB439">
        <v>1</v>
      </c>
      <c r="AC439">
        <v>2</v>
      </c>
      <c r="AD439">
        <v>28</v>
      </c>
      <c r="AE439">
        <v>4</v>
      </c>
      <c r="AF439">
        <v>130</v>
      </c>
      <c r="AG439">
        <v>1.4</v>
      </c>
      <c r="AH439">
        <v>5.7</v>
      </c>
      <c r="AI439">
        <v>64</v>
      </c>
      <c r="AJ439">
        <v>0.1</v>
      </c>
      <c r="AK439">
        <v>10</v>
      </c>
    </row>
    <row r="440" spans="1:37" x14ac:dyDescent="0.3">
      <c r="A440" t="s">
        <v>1782</v>
      </c>
      <c r="B440" t="s">
        <v>1783</v>
      </c>
      <c r="C440" s="1" t="str">
        <f t="shared" si="32"/>
        <v>12:0025</v>
      </c>
      <c r="D440" s="1" t="str">
        <f t="shared" si="33"/>
        <v>12:0036</v>
      </c>
      <c r="E440" t="s">
        <v>1780</v>
      </c>
      <c r="F440" t="s">
        <v>1784</v>
      </c>
      <c r="H440">
        <v>49.882864599999998</v>
      </c>
      <c r="I440">
        <v>-125.9516608</v>
      </c>
      <c r="J440" s="1" t="str">
        <f t="shared" si="30"/>
        <v>NGR bulk stream sediment</v>
      </c>
      <c r="K440" s="1" t="str">
        <f t="shared" si="31"/>
        <v>&lt;177 micron (NGR)</v>
      </c>
      <c r="L440">
        <v>16</v>
      </c>
      <c r="M440" t="s">
        <v>120</v>
      </c>
      <c r="N440">
        <v>275</v>
      </c>
      <c r="O440">
        <v>39</v>
      </c>
      <c r="P440">
        <v>149</v>
      </c>
      <c r="Q440">
        <v>-2</v>
      </c>
      <c r="R440">
        <v>24</v>
      </c>
      <c r="S440">
        <v>21</v>
      </c>
      <c r="T440">
        <v>405</v>
      </c>
      <c r="U440">
        <v>3.26</v>
      </c>
      <c r="V440">
        <v>-0.2</v>
      </c>
      <c r="W440">
        <v>3</v>
      </c>
      <c r="X440">
        <v>90</v>
      </c>
      <c r="Y440">
        <v>143</v>
      </c>
      <c r="Z440">
        <v>-0.2</v>
      </c>
      <c r="AA440">
        <v>-0.2</v>
      </c>
      <c r="AB440">
        <v>1</v>
      </c>
      <c r="AC440">
        <v>2</v>
      </c>
      <c r="AD440">
        <v>25</v>
      </c>
      <c r="AE440">
        <v>7</v>
      </c>
      <c r="AF440">
        <v>200</v>
      </c>
      <c r="AG440">
        <v>1.4</v>
      </c>
      <c r="AH440">
        <v>5</v>
      </c>
      <c r="AI440">
        <v>12</v>
      </c>
      <c r="AJ440">
        <v>0.1</v>
      </c>
      <c r="AK440">
        <v>10</v>
      </c>
    </row>
    <row r="441" spans="1:37" x14ac:dyDescent="0.3">
      <c r="A441" t="s">
        <v>1785</v>
      </c>
      <c r="B441" t="s">
        <v>1786</v>
      </c>
      <c r="C441" s="1" t="str">
        <f t="shared" si="32"/>
        <v>12:0025</v>
      </c>
      <c r="D441" s="1" t="str">
        <f t="shared" si="33"/>
        <v>12:0036</v>
      </c>
      <c r="E441" t="s">
        <v>1787</v>
      </c>
      <c r="F441" t="s">
        <v>1788</v>
      </c>
      <c r="H441">
        <v>49.904063999999998</v>
      </c>
      <c r="I441">
        <v>-125.94444420000001</v>
      </c>
      <c r="J441" s="1" t="str">
        <f t="shared" si="30"/>
        <v>NGR bulk stream sediment</v>
      </c>
      <c r="K441" s="1" t="str">
        <f t="shared" si="31"/>
        <v>&lt;177 micron (NGR)</v>
      </c>
      <c r="L441">
        <v>16</v>
      </c>
      <c r="M441" t="s">
        <v>61</v>
      </c>
      <c r="N441">
        <v>276</v>
      </c>
      <c r="O441">
        <v>71</v>
      </c>
      <c r="P441">
        <v>178</v>
      </c>
      <c r="Q441">
        <v>-2</v>
      </c>
      <c r="R441">
        <v>41</v>
      </c>
      <c r="S441">
        <v>22</v>
      </c>
      <c r="T441">
        <v>759</v>
      </c>
      <c r="U441">
        <v>3.87</v>
      </c>
      <c r="V441">
        <v>0.2</v>
      </c>
      <c r="W441">
        <v>3</v>
      </c>
      <c r="X441">
        <v>114</v>
      </c>
      <c r="Y441">
        <v>178</v>
      </c>
      <c r="Z441">
        <v>-0.2</v>
      </c>
      <c r="AA441">
        <v>-0.2</v>
      </c>
      <c r="AB441">
        <v>1</v>
      </c>
      <c r="AC441">
        <v>1</v>
      </c>
      <c r="AD441">
        <v>92</v>
      </c>
      <c r="AE441">
        <v>2</v>
      </c>
      <c r="AF441">
        <v>50</v>
      </c>
      <c r="AG441">
        <v>-0.5</v>
      </c>
      <c r="AH441">
        <v>24</v>
      </c>
      <c r="AI441">
        <v>7</v>
      </c>
      <c r="AJ441">
        <v>0.1</v>
      </c>
      <c r="AK441">
        <v>10</v>
      </c>
    </row>
    <row r="442" spans="1:37" x14ac:dyDescent="0.3">
      <c r="A442" t="s">
        <v>1789</v>
      </c>
      <c r="B442" t="s">
        <v>1790</v>
      </c>
      <c r="C442" s="1" t="str">
        <f t="shared" si="32"/>
        <v>12:0025</v>
      </c>
      <c r="D442" s="1" t="str">
        <f t="shared" si="33"/>
        <v>12:0036</v>
      </c>
      <c r="E442" t="s">
        <v>1791</v>
      </c>
      <c r="F442" t="s">
        <v>1792</v>
      </c>
      <c r="H442">
        <v>49.888434699999998</v>
      </c>
      <c r="I442">
        <v>-125.9607731</v>
      </c>
      <c r="J442" s="1" t="str">
        <f t="shared" si="30"/>
        <v>NGR bulk stream sediment</v>
      </c>
      <c r="K442" s="1" t="str">
        <f t="shared" si="31"/>
        <v>&lt;177 micron (NGR)</v>
      </c>
      <c r="L442">
        <v>16</v>
      </c>
      <c r="M442" t="s">
        <v>66</v>
      </c>
      <c r="N442">
        <v>277</v>
      </c>
      <c r="O442">
        <v>54</v>
      </c>
      <c r="P442">
        <v>292</v>
      </c>
      <c r="Q442">
        <v>2</v>
      </c>
      <c r="R442">
        <v>35</v>
      </c>
      <c r="S442">
        <v>29</v>
      </c>
      <c r="T442">
        <v>451</v>
      </c>
      <c r="U442">
        <v>3.85</v>
      </c>
      <c r="V442">
        <v>-0.2</v>
      </c>
      <c r="W442">
        <v>2</v>
      </c>
      <c r="X442">
        <v>102</v>
      </c>
      <c r="Y442">
        <v>168</v>
      </c>
      <c r="Z442">
        <v>0.2</v>
      </c>
      <c r="AA442">
        <v>0.2</v>
      </c>
      <c r="AB442">
        <v>1</v>
      </c>
      <c r="AC442">
        <v>3</v>
      </c>
      <c r="AD442">
        <v>37</v>
      </c>
      <c r="AE442">
        <v>2</v>
      </c>
      <c r="AF442">
        <v>160</v>
      </c>
      <c r="AG442">
        <v>0.8</v>
      </c>
      <c r="AH442">
        <v>7.2</v>
      </c>
      <c r="AI442">
        <v>70</v>
      </c>
      <c r="AJ442">
        <v>0.1</v>
      </c>
      <c r="AK442">
        <v>10</v>
      </c>
    </row>
    <row r="443" spans="1:37" x14ac:dyDescent="0.3">
      <c r="A443" t="s">
        <v>1793</v>
      </c>
      <c r="B443" t="s">
        <v>1794</v>
      </c>
      <c r="C443" s="1" t="str">
        <f t="shared" si="32"/>
        <v>12:0025</v>
      </c>
      <c r="D443" s="1" t="str">
        <f t="shared" si="33"/>
        <v>12:0036</v>
      </c>
      <c r="E443" t="s">
        <v>1795</v>
      </c>
      <c r="F443" t="s">
        <v>1796</v>
      </c>
      <c r="H443">
        <v>49.904159900000003</v>
      </c>
      <c r="I443">
        <v>-125.9797325</v>
      </c>
      <c r="J443" s="1" t="str">
        <f t="shared" si="30"/>
        <v>NGR bulk stream sediment</v>
      </c>
      <c r="K443" s="1" t="str">
        <f t="shared" si="31"/>
        <v>&lt;177 micron (NGR)</v>
      </c>
      <c r="L443">
        <v>16</v>
      </c>
      <c r="M443" t="s">
        <v>71</v>
      </c>
      <c r="N443">
        <v>278</v>
      </c>
      <c r="O443">
        <v>47</v>
      </c>
      <c r="P443">
        <v>196</v>
      </c>
      <c r="Q443">
        <v>-2</v>
      </c>
      <c r="R443">
        <v>31</v>
      </c>
      <c r="S443">
        <v>21</v>
      </c>
      <c r="T443">
        <v>456</v>
      </c>
      <c r="U443">
        <v>3.59</v>
      </c>
      <c r="V443">
        <v>0.2</v>
      </c>
      <c r="W443">
        <v>3</v>
      </c>
      <c r="X443">
        <v>107</v>
      </c>
      <c r="Y443">
        <v>186</v>
      </c>
      <c r="Z443">
        <v>-0.2</v>
      </c>
      <c r="AA443">
        <v>0.2</v>
      </c>
      <c r="AB443">
        <v>1</v>
      </c>
      <c r="AC443">
        <v>1</v>
      </c>
      <c r="AD443">
        <v>33</v>
      </c>
      <c r="AE443">
        <v>1</v>
      </c>
      <c r="AF443">
        <v>130</v>
      </c>
      <c r="AG443">
        <v>-0.5</v>
      </c>
      <c r="AH443">
        <v>7.7</v>
      </c>
      <c r="AI443">
        <v>18</v>
      </c>
      <c r="AJ443">
        <v>0.1</v>
      </c>
      <c r="AK443">
        <v>10</v>
      </c>
    </row>
    <row r="444" spans="1:37" x14ac:dyDescent="0.3">
      <c r="A444" t="s">
        <v>1797</v>
      </c>
      <c r="B444" t="s">
        <v>1798</v>
      </c>
      <c r="C444" s="1" t="str">
        <f t="shared" si="32"/>
        <v>12:0025</v>
      </c>
      <c r="D444" s="1" t="str">
        <f t="shared" si="33"/>
        <v>12:0036</v>
      </c>
      <c r="E444" t="s">
        <v>1799</v>
      </c>
      <c r="F444" t="s">
        <v>1800</v>
      </c>
      <c r="H444">
        <v>49.905656399999998</v>
      </c>
      <c r="I444">
        <v>-125.9796158</v>
      </c>
      <c r="J444" s="1" t="str">
        <f t="shared" si="30"/>
        <v>NGR bulk stream sediment</v>
      </c>
      <c r="K444" s="1" t="str">
        <f t="shared" si="31"/>
        <v>&lt;177 micron (NGR)</v>
      </c>
      <c r="L444">
        <v>16</v>
      </c>
      <c r="M444" t="s">
        <v>76</v>
      </c>
      <c r="N444">
        <v>279</v>
      </c>
      <c r="O444">
        <v>54</v>
      </c>
      <c r="P444">
        <v>142</v>
      </c>
      <c r="Q444">
        <v>-2</v>
      </c>
      <c r="R444">
        <v>26</v>
      </c>
      <c r="S444">
        <v>18</v>
      </c>
      <c r="T444">
        <v>568</v>
      </c>
      <c r="U444">
        <v>3.05</v>
      </c>
      <c r="V444">
        <v>0.2</v>
      </c>
      <c r="W444">
        <v>2</v>
      </c>
      <c r="X444">
        <v>93</v>
      </c>
      <c r="Y444">
        <v>152</v>
      </c>
      <c r="Z444">
        <v>-0.2</v>
      </c>
      <c r="AA444">
        <v>-0.2</v>
      </c>
      <c r="AB444">
        <v>1</v>
      </c>
      <c r="AC444">
        <v>2</v>
      </c>
      <c r="AD444">
        <v>56</v>
      </c>
      <c r="AE444">
        <v>1</v>
      </c>
      <c r="AF444">
        <v>160</v>
      </c>
      <c r="AG444">
        <v>1.8</v>
      </c>
      <c r="AH444">
        <v>10.8</v>
      </c>
      <c r="AI444">
        <v>3</v>
      </c>
      <c r="AJ444">
        <v>0.1</v>
      </c>
      <c r="AK444">
        <v>10</v>
      </c>
    </row>
    <row r="445" spans="1:37" x14ac:dyDescent="0.3">
      <c r="A445" t="s">
        <v>1801</v>
      </c>
      <c r="B445" t="s">
        <v>1802</v>
      </c>
      <c r="C445" s="1" t="str">
        <f t="shared" si="32"/>
        <v>12:0025</v>
      </c>
      <c r="D445" s="1" t="str">
        <f t="shared" si="33"/>
        <v>12:0036</v>
      </c>
      <c r="E445" t="s">
        <v>1803</v>
      </c>
      <c r="F445" t="s">
        <v>1804</v>
      </c>
      <c r="H445">
        <v>49.884657099999998</v>
      </c>
      <c r="I445">
        <v>-125.7110496</v>
      </c>
      <c r="J445" s="1" t="str">
        <f t="shared" si="30"/>
        <v>NGR bulk stream sediment</v>
      </c>
      <c r="K445" s="1" t="str">
        <f t="shared" si="31"/>
        <v>&lt;177 micron (NGR)</v>
      </c>
      <c r="L445">
        <v>16</v>
      </c>
      <c r="M445" t="s">
        <v>81</v>
      </c>
      <c r="N445">
        <v>280</v>
      </c>
      <c r="O445">
        <v>77</v>
      </c>
      <c r="P445">
        <v>182</v>
      </c>
      <c r="Q445">
        <v>-2</v>
      </c>
      <c r="R445">
        <v>48</v>
      </c>
      <c r="S445">
        <v>21</v>
      </c>
      <c r="T445">
        <v>698</v>
      </c>
      <c r="U445">
        <v>4.6900000000000004</v>
      </c>
      <c r="V445">
        <v>-0.2</v>
      </c>
      <c r="W445">
        <v>4</v>
      </c>
      <c r="X445">
        <v>152</v>
      </c>
      <c r="Y445">
        <v>263</v>
      </c>
      <c r="Z445">
        <v>-0.2</v>
      </c>
      <c r="AA445">
        <v>-0.2</v>
      </c>
      <c r="AB445">
        <v>1</v>
      </c>
      <c r="AC445">
        <v>1</v>
      </c>
      <c r="AD445">
        <v>52</v>
      </c>
      <c r="AE445">
        <v>2</v>
      </c>
      <c r="AF445">
        <v>120</v>
      </c>
      <c r="AG445">
        <v>-0.5</v>
      </c>
      <c r="AH445">
        <v>11.5</v>
      </c>
      <c r="AI445">
        <v>8</v>
      </c>
      <c r="AJ445">
        <v>0.1</v>
      </c>
      <c r="AK445">
        <v>10</v>
      </c>
    </row>
    <row r="446" spans="1:37" x14ac:dyDescent="0.3">
      <c r="A446" t="s">
        <v>1805</v>
      </c>
      <c r="B446" t="s">
        <v>1806</v>
      </c>
      <c r="C446" s="1" t="str">
        <f t="shared" si="32"/>
        <v>12:0025</v>
      </c>
      <c r="D446" s="1" t="str">
        <f t="shared" si="33"/>
        <v>12:0036</v>
      </c>
      <c r="E446" t="s">
        <v>1807</v>
      </c>
      <c r="F446" t="s">
        <v>1808</v>
      </c>
      <c r="H446">
        <v>49.891661499999998</v>
      </c>
      <c r="I446">
        <v>-125.69696</v>
      </c>
      <c r="J446" s="1" t="str">
        <f t="shared" si="30"/>
        <v>NGR bulk stream sediment</v>
      </c>
      <c r="K446" s="1" t="str">
        <f t="shared" si="31"/>
        <v>&lt;177 micron (NGR)</v>
      </c>
      <c r="L446">
        <v>16</v>
      </c>
      <c r="M446" t="s">
        <v>86</v>
      </c>
      <c r="N446">
        <v>281</v>
      </c>
      <c r="O446">
        <v>75</v>
      </c>
      <c r="P446">
        <v>194</v>
      </c>
      <c r="Q446">
        <v>-2</v>
      </c>
      <c r="R446">
        <v>50</v>
      </c>
      <c r="S446">
        <v>24</v>
      </c>
      <c r="T446">
        <v>840</v>
      </c>
      <c r="U446">
        <v>5.44</v>
      </c>
      <c r="V446">
        <v>-0.2</v>
      </c>
      <c r="W446">
        <v>3</v>
      </c>
      <c r="X446">
        <v>176</v>
      </c>
      <c r="Y446">
        <v>224</v>
      </c>
      <c r="Z446">
        <v>-0.2</v>
      </c>
      <c r="AA446">
        <v>0.2</v>
      </c>
      <c r="AB446">
        <v>1</v>
      </c>
      <c r="AC446">
        <v>1</v>
      </c>
      <c r="AD446">
        <v>59</v>
      </c>
      <c r="AE446">
        <v>1</v>
      </c>
      <c r="AF446">
        <v>130</v>
      </c>
      <c r="AG446">
        <v>-0.5</v>
      </c>
      <c r="AH446">
        <v>13</v>
      </c>
      <c r="AI446">
        <v>7</v>
      </c>
      <c r="AJ446">
        <v>0.1</v>
      </c>
      <c r="AK446">
        <v>10</v>
      </c>
    </row>
    <row r="447" spans="1:37" x14ac:dyDescent="0.3">
      <c r="A447" t="s">
        <v>1809</v>
      </c>
      <c r="B447" t="s">
        <v>1810</v>
      </c>
      <c r="C447" s="1" t="str">
        <f t="shared" si="32"/>
        <v>12:0025</v>
      </c>
      <c r="D447" s="1" t="str">
        <f t="shared" si="33"/>
        <v>12:0036</v>
      </c>
      <c r="E447" t="s">
        <v>1811</v>
      </c>
      <c r="F447" t="s">
        <v>1812</v>
      </c>
      <c r="H447">
        <v>49.916189199999998</v>
      </c>
      <c r="I447">
        <v>-125.6769559</v>
      </c>
      <c r="J447" s="1" t="str">
        <f t="shared" si="30"/>
        <v>NGR bulk stream sediment</v>
      </c>
      <c r="K447" s="1" t="str">
        <f t="shared" si="31"/>
        <v>&lt;177 micron (NGR)</v>
      </c>
      <c r="L447">
        <v>16</v>
      </c>
      <c r="M447" t="s">
        <v>91</v>
      </c>
      <c r="N447">
        <v>282</v>
      </c>
      <c r="O447">
        <v>66</v>
      </c>
      <c r="P447">
        <v>228</v>
      </c>
      <c r="Q447">
        <v>6</v>
      </c>
      <c r="R447">
        <v>32</v>
      </c>
      <c r="S447">
        <v>17</v>
      </c>
      <c r="T447">
        <v>1210</v>
      </c>
      <c r="U447">
        <v>3.87</v>
      </c>
      <c r="V447">
        <v>-0.2</v>
      </c>
      <c r="W447">
        <v>3</v>
      </c>
      <c r="X447">
        <v>112</v>
      </c>
      <c r="Y447">
        <v>155</v>
      </c>
      <c r="Z447">
        <v>-0.2</v>
      </c>
      <c r="AA447">
        <v>-0.2</v>
      </c>
      <c r="AB447">
        <v>1</v>
      </c>
      <c r="AC447">
        <v>1</v>
      </c>
      <c r="AD447">
        <v>130</v>
      </c>
      <c r="AE447">
        <v>1</v>
      </c>
      <c r="AF447">
        <v>110</v>
      </c>
      <c r="AG447">
        <v>-0.5</v>
      </c>
      <c r="AH447">
        <v>36.6</v>
      </c>
      <c r="AI447">
        <v>4</v>
      </c>
      <c r="AJ447">
        <v>0.1</v>
      </c>
      <c r="AK447">
        <v>10</v>
      </c>
    </row>
    <row r="448" spans="1:37" x14ac:dyDescent="0.3">
      <c r="A448" t="s">
        <v>1813</v>
      </c>
      <c r="B448" t="s">
        <v>1814</v>
      </c>
      <c r="C448" s="1" t="str">
        <f t="shared" si="32"/>
        <v>12:0025</v>
      </c>
      <c r="D448" s="1" t="str">
        <f t="shared" si="33"/>
        <v>12:0036</v>
      </c>
      <c r="E448" t="s">
        <v>1815</v>
      </c>
      <c r="F448" t="s">
        <v>1816</v>
      </c>
      <c r="H448">
        <v>49.926580299999998</v>
      </c>
      <c r="I448">
        <v>-125.6695746</v>
      </c>
      <c r="J448" s="1" t="str">
        <f t="shared" si="30"/>
        <v>NGR bulk stream sediment</v>
      </c>
      <c r="K448" s="1" t="str">
        <f t="shared" si="31"/>
        <v>&lt;177 micron (NGR)</v>
      </c>
      <c r="L448">
        <v>16</v>
      </c>
      <c r="M448" t="s">
        <v>96</v>
      </c>
      <c r="N448">
        <v>283</v>
      </c>
      <c r="O448">
        <v>55</v>
      </c>
      <c r="P448">
        <v>115</v>
      </c>
      <c r="Q448">
        <v>-2</v>
      </c>
      <c r="R448">
        <v>33</v>
      </c>
      <c r="S448">
        <v>18</v>
      </c>
      <c r="T448">
        <v>605</v>
      </c>
      <c r="U448">
        <v>4.3899999999999997</v>
      </c>
      <c r="V448">
        <v>-0.2</v>
      </c>
      <c r="W448">
        <v>3</v>
      </c>
      <c r="X448">
        <v>143</v>
      </c>
      <c r="Y448">
        <v>201</v>
      </c>
      <c r="Z448">
        <v>-0.2</v>
      </c>
      <c r="AA448">
        <v>-0.2</v>
      </c>
      <c r="AB448">
        <v>2</v>
      </c>
      <c r="AC448">
        <v>1</v>
      </c>
      <c r="AD448">
        <v>46</v>
      </c>
      <c r="AE448">
        <v>2</v>
      </c>
      <c r="AF448">
        <v>100</v>
      </c>
      <c r="AG448">
        <v>-0.5</v>
      </c>
      <c r="AH448">
        <v>9.1</v>
      </c>
      <c r="AI448">
        <v>4</v>
      </c>
      <c r="AJ448">
        <v>0.1</v>
      </c>
      <c r="AK448">
        <v>10</v>
      </c>
    </row>
    <row r="449" spans="1:37" x14ac:dyDescent="0.3">
      <c r="A449" t="s">
        <v>1817</v>
      </c>
      <c r="B449" t="s">
        <v>1818</v>
      </c>
      <c r="C449" s="1" t="str">
        <f t="shared" si="32"/>
        <v>12:0025</v>
      </c>
      <c r="D449" s="1" t="str">
        <f t="shared" si="33"/>
        <v>12:0036</v>
      </c>
      <c r="E449" t="s">
        <v>1819</v>
      </c>
      <c r="F449" t="s">
        <v>1820</v>
      </c>
      <c r="H449">
        <v>49.037853599999998</v>
      </c>
      <c r="I449">
        <v>-124.440404</v>
      </c>
      <c r="J449" s="1" t="str">
        <f t="shared" si="30"/>
        <v>NGR bulk stream sediment</v>
      </c>
      <c r="K449" s="1" t="str">
        <f t="shared" si="31"/>
        <v>&lt;177 micron (NGR)</v>
      </c>
      <c r="L449">
        <v>16</v>
      </c>
      <c r="M449" t="s">
        <v>101</v>
      </c>
      <c r="N449">
        <v>284</v>
      </c>
      <c r="O449">
        <v>48</v>
      </c>
      <c r="P449">
        <v>59</v>
      </c>
      <c r="Q449">
        <v>4</v>
      </c>
      <c r="R449">
        <v>18</v>
      </c>
      <c r="S449">
        <v>11</v>
      </c>
      <c r="T449">
        <v>997</v>
      </c>
      <c r="U449">
        <v>2.5</v>
      </c>
      <c r="V449">
        <v>-0.2</v>
      </c>
      <c r="W449">
        <v>3</v>
      </c>
      <c r="X449">
        <v>51</v>
      </c>
      <c r="Y449">
        <v>133</v>
      </c>
      <c r="Z449">
        <v>0.2</v>
      </c>
      <c r="AA449">
        <v>0.3</v>
      </c>
      <c r="AB449">
        <v>1</v>
      </c>
      <c r="AC449">
        <v>6</v>
      </c>
      <c r="AD449">
        <v>140</v>
      </c>
      <c r="AE449">
        <v>1</v>
      </c>
      <c r="AF449">
        <v>160</v>
      </c>
      <c r="AG449">
        <v>0.8</v>
      </c>
      <c r="AH449">
        <v>40.4</v>
      </c>
      <c r="AI449">
        <v>6</v>
      </c>
      <c r="AJ449">
        <v>0.1</v>
      </c>
      <c r="AK449">
        <v>10</v>
      </c>
    </row>
    <row r="450" spans="1:37" x14ac:dyDescent="0.3">
      <c r="A450" t="s">
        <v>1821</v>
      </c>
      <c r="B450" t="s">
        <v>1822</v>
      </c>
      <c r="C450" s="1" t="str">
        <f t="shared" si="32"/>
        <v>12:0025</v>
      </c>
      <c r="D450" s="1" t="str">
        <f t="shared" si="33"/>
        <v>12:0036</v>
      </c>
      <c r="E450" t="s">
        <v>1823</v>
      </c>
      <c r="F450" t="s">
        <v>1824</v>
      </c>
      <c r="H450">
        <v>49.036043999999997</v>
      </c>
      <c r="I450">
        <v>-124.47189</v>
      </c>
      <c r="J450" s="1" t="str">
        <f t="shared" ref="J450:J513" si="34">HYPERLINK("http://geochem.nrcan.gc.ca/cdogs/content/kwd/kwd020030_e.htm", "NGR bulk stream sediment")</f>
        <v>NGR bulk stream sediment</v>
      </c>
      <c r="K450" s="1" t="str">
        <f t="shared" ref="K450:K513" si="35">HYPERLINK("http://geochem.nrcan.gc.ca/cdogs/content/kwd/kwd080006_e.htm", "&lt;177 micron (NGR)")</f>
        <v>&lt;177 micron (NGR)</v>
      </c>
      <c r="L450">
        <v>16</v>
      </c>
      <c r="M450" t="s">
        <v>106</v>
      </c>
      <c r="N450">
        <v>285</v>
      </c>
      <c r="O450">
        <v>49</v>
      </c>
      <c r="P450">
        <v>81</v>
      </c>
      <c r="Q450">
        <v>2</v>
      </c>
      <c r="R450">
        <v>51</v>
      </c>
      <c r="S450">
        <v>20</v>
      </c>
      <c r="T450">
        <v>524</v>
      </c>
      <c r="U450">
        <v>3.03</v>
      </c>
      <c r="V450">
        <v>-0.2</v>
      </c>
      <c r="W450">
        <v>1</v>
      </c>
      <c r="X450">
        <v>72</v>
      </c>
      <c r="Y450">
        <v>588</v>
      </c>
      <c r="Z450">
        <v>-0.2</v>
      </c>
      <c r="AA450">
        <v>-0.2</v>
      </c>
      <c r="AB450">
        <v>1</v>
      </c>
      <c r="AC450">
        <v>2</v>
      </c>
      <c r="AD450">
        <v>33</v>
      </c>
      <c r="AE450">
        <v>1</v>
      </c>
      <c r="AF450">
        <v>170</v>
      </c>
      <c r="AG450">
        <v>0.5</v>
      </c>
      <c r="AH450">
        <v>5.5</v>
      </c>
      <c r="AI450">
        <v>2</v>
      </c>
      <c r="AJ450">
        <v>0.1</v>
      </c>
      <c r="AK450">
        <v>10</v>
      </c>
    </row>
    <row r="451" spans="1:37" x14ac:dyDescent="0.3">
      <c r="A451" t="s">
        <v>1825</v>
      </c>
      <c r="B451" t="s">
        <v>1826</v>
      </c>
      <c r="C451" s="1" t="str">
        <f t="shared" si="32"/>
        <v>12:0025</v>
      </c>
      <c r="D451" s="1" t="str">
        <f t="shared" si="33"/>
        <v>12:0036</v>
      </c>
      <c r="E451" t="s">
        <v>1827</v>
      </c>
      <c r="F451" t="s">
        <v>1828</v>
      </c>
      <c r="H451">
        <v>49.028505299999999</v>
      </c>
      <c r="I451">
        <v>-124.4768115</v>
      </c>
      <c r="J451" s="1" t="str">
        <f t="shared" si="34"/>
        <v>NGR bulk stream sediment</v>
      </c>
      <c r="K451" s="1" t="str">
        <f t="shared" si="35"/>
        <v>&lt;177 micron (NGR)</v>
      </c>
      <c r="L451">
        <v>16</v>
      </c>
      <c r="M451" t="s">
        <v>111</v>
      </c>
      <c r="N451">
        <v>286</v>
      </c>
      <c r="O451">
        <v>54</v>
      </c>
      <c r="P451">
        <v>77</v>
      </c>
      <c r="Q451">
        <v>6</v>
      </c>
      <c r="R451">
        <v>32</v>
      </c>
      <c r="S451">
        <v>18</v>
      </c>
      <c r="T451">
        <v>669</v>
      </c>
      <c r="U451">
        <v>2.88</v>
      </c>
      <c r="V451">
        <v>-0.2</v>
      </c>
      <c r="W451">
        <v>4</v>
      </c>
      <c r="X451">
        <v>75</v>
      </c>
      <c r="Y451">
        <v>307</v>
      </c>
      <c r="Z451">
        <v>-0.2</v>
      </c>
      <c r="AA451">
        <v>0.2</v>
      </c>
      <c r="AB451">
        <v>1</v>
      </c>
      <c r="AC451">
        <v>2</v>
      </c>
      <c r="AD451">
        <v>51</v>
      </c>
      <c r="AE451">
        <v>1</v>
      </c>
      <c r="AF451">
        <v>210</v>
      </c>
      <c r="AG451">
        <v>0.8</v>
      </c>
      <c r="AH451">
        <v>10.4</v>
      </c>
      <c r="AI451">
        <v>27</v>
      </c>
      <c r="AJ451">
        <v>0.1</v>
      </c>
      <c r="AK451">
        <v>10</v>
      </c>
    </row>
    <row r="452" spans="1:37" x14ac:dyDescent="0.3">
      <c r="A452" t="s">
        <v>1829</v>
      </c>
      <c r="B452" t="s">
        <v>1830</v>
      </c>
      <c r="C452" s="1" t="str">
        <f t="shared" si="32"/>
        <v>12:0025</v>
      </c>
      <c r="D452" s="1" t="str">
        <f t="shared" si="33"/>
        <v>12:0036</v>
      </c>
      <c r="E452" t="s">
        <v>1831</v>
      </c>
      <c r="F452" t="s">
        <v>1832</v>
      </c>
      <c r="H452">
        <v>49.909975099999997</v>
      </c>
      <c r="I452">
        <v>-125.9387583</v>
      </c>
      <c r="J452" s="1" t="str">
        <f t="shared" si="34"/>
        <v>NGR bulk stream sediment</v>
      </c>
      <c r="K452" s="1" t="str">
        <f t="shared" si="35"/>
        <v>&lt;177 micron (NGR)</v>
      </c>
      <c r="L452">
        <v>16</v>
      </c>
      <c r="M452" t="s">
        <v>125</v>
      </c>
      <c r="N452">
        <v>287</v>
      </c>
      <c r="O452">
        <v>63</v>
      </c>
      <c r="P452">
        <v>170</v>
      </c>
      <c r="Q452">
        <v>-2</v>
      </c>
      <c r="R452">
        <v>49</v>
      </c>
      <c r="S452">
        <v>23</v>
      </c>
      <c r="T452">
        <v>531</v>
      </c>
      <c r="U452">
        <v>4.5</v>
      </c>
      <c r="V452">
        <v>-0.2</v>
      </c>
      <c r="W452">
        <v>2</v>
      </c>
      <c r="X452">
        <v>127</v>
      </c>
      <c r="Y452">
        <v>221</v>
      </c>
      <c r="Z452">
        <v>-0.2</v>
      </c>
      <c r="AA452">
        <v>0.2</v>
      </c>
      <c r="AB452">
        <v>2</v>
      </c>
      <c r="AC452">
        <v>1</v>
      </c>
      <c r="AD452">
        <v>37</v>
      </c>
      <c r="AE452">
        <v>2</v>
      </c>
      <c r="AF452">
        <v>100</v>
      </c>
      <c r="AG452">
        <v>-0.5</v>
      </c>
      <c r="AH452">
        <v>5</v>
      </c>
      <c r="AI452">
        <v>3</v>
      </c>
      <c r="AJ452">
        <v>0.1</v>
      </c>
      <c r="AK452">
        <v>10</v>
      </c>
    </row>
    <row r="453" spans="1:37" x14ac:dyDescent="0.3">
      <c r="A453" t="s">
        <v>1833</v>
      </c>
      <c r="B453" t="s">
        <v>1834</v>
      </c>
      <c r="C453" s="1" t="str">
        <f t="shared" si="32"/>
        <v>12:0025</v>
      </c>
      <c r="D453" s="1" t="str">
        <f t="shared" si="33"/>
        <v>12:0036</v>
      </c>
      <c r="E453" t="s">
        <v>1835</v>
      </c>
      <c r="F453" t="s">
        <v>1836</v>
      </c>
      <c r="H453">
        <v>49.816356900000002</v>
      </c>
      <c r="I453">
        <v>-125.31601980000001</v>
      </c>
      <c r="J453" s="1" t="str">
        <f t="shared" si="34"/>
        <v>NGR bulk stream sediment</v>
      </c>
      <c r="K453" s="1" t="str">
        <f t="shared" si="35"/>
        <v>&lt;177 micron (NGR)</v>
      </c>
      <c r="L453">
        <v>17</v>
      </c>
      <c r="M453" t="s">
        <v>41</v>
      </c>
      <c r="N453">
        <v>288</v>
      </c>
      <c r="O453">
        <v>95</v>
      </c>
      <c r="P453">
        <v>120</v>
      </c>
      <c r="Q453">
        <v>21</v>
      </c>
      <c r="R453">
        <v>48</v>
      </c>
      <c r="S453">
        <v>24</v>
      </c>
      <c r="T453">
        <v>1145</v>
      </c>
      <c r="U453">
        <v>4.6399999999999997</v>
      </c>
      <c r="V453">
        <v>0.3</v>
      </c>
      <c r="W453">
        <v>2</v>
      </c>
      <c r="X453">
        <v>129</v>
      </c>
      <c r="Y453">
        <v>203</v>
      </c>
      <c r="Z453">
        <v>0.2</v>
      </c>
      <c r="AA453">
        <v>8.8000000000000007</v>
      </c>
      <c r="AB453">
        <v>1</v>
      </c>
      <c r="AC453">
        <v>96</v>
      </c>
      <c r="AD453">
        <v>205</v>
      </c>
      <c r="AE453">
        <v>2</v>
      </c>
      <c r="AF453">
        <v>90</v>
      </c>
      <c r="AG453">
        <v>0.5</v>
      </c>
      <c r="AH453">
        <v>12.9</v>
      </c>
      <c r="AI453">
        <v>15</v>
      </c>
      <c r="AJ453">
        <v>1.4</v>
      </c>
      <c r="AK453">
        <v>10</v>
      </c>
    </row>
    <row r="454" spans="1:37" x14ac:dyDescent="0.3">
      <c r="A454" t="s">
        <v>1837</v>
      </c>
      <c r="B454" t="s">
        <v>1838</v>
      </c>
      <c r="C454" s="1" t="str">
        <f t="shared" si="32"/>
        <v>12:0025</v>
      </c>
      <c r="D454" s="1" t="str">
        <f t="shared" si="33"/>
        <v>12:0036</v>
      </c>
      <c r="E454" t="s">
        <v>1839</v>
      </c>
      <c r="F454" t="s">
        <v>1840</v>
      </c>
      <c r="H454">
        <v>49.8212945</v>
      </c>
      <c r="I454">
        <v>-125.2609035</v>
      </c>
      <c r="J454" s="1" t="str">
        <f t="shared" si="34"/>
        <v>NGR bulk stream sediment</v>
      </c>
      <c r="K454" s="1" t="str">
        <f t="shared" si="35"/>
        <v>&lt;177 micron (NGR)</v>
      </c>
      <c r="L454">
        <v>17</v>
      </c>
      <c r="M454" t="s">
        <v>46</v>
      </c>
      <c r="N454">
        <v>289</v>
      </c>
      <c r="O454">
        <v>34</v>
      </c>
      <c r="P454">
        <v>61</v>
      </c>
      <c r="Q454">
        <v>-2</v>
      </c>
      <c r="R454">
        <v>22</v>
      </c>
      <c r="S454">
        <v>11</v>
      </c>
      <c r="T454">
        <v>401</v>
      </c>
      <c r="U454">
        <v>2.8</v>
      </c>
      <c r="V454">
        <v>-0.2</v>
      </c>
      <c r="W454">
        <v>3</v>
      </c>
      <c r="X454">
        <v>98</v>
      </c>
      <c r="Y454">
        <v>190</v>
      </c>
      <c r="Z454">
        <v>-0.2</v>
      </c>
      <c r="AA454">
        <v>0.4</v>
      </c>
      <c r="AB454">
        <v>1</v>
      </c>
      <c r="AC454">
        <v>4</v>
      </c>
      <c r="AD454">
        <v>75</v>
      </c>
      <c r="AE454">
        <v>1</v>
      </c>
      <c r="AF454">
        <v>100</v>
      </c>
      <c r="AG454">
        <v>1.1000000000000001</v>
      </c>
      <c r="AH454">
        <v>4.7</v>
      </c>
      <c r="AI454">
        <v>14</v>
      </c>
      <c r="AJ454">
        <v>0.1</v>
      </c>
      <c r="AK454">
        <v>10</v>
      </c>
    </row>
    <row r="455" spans="1:37" x14ac:dyDescent="0.3">
      <c r="A455" t="s">
        <v>1841</v>
      </c>
      <c r="B455" t="s">
        <v>1842</v>
      </c>
      <c r="C455" s="1" t="str">
        <f t="shared" si="32"/>
        <v>12:0025</v>
      </c>
      <c r="D455" s="1" t="str">
        <f t="shared" si="33"/>
        <v>12:0036</v>
      </c>
      <c r="E455" t="s">
        <v>1843</v>
      </c>
      <c r="F455" t="s">
        <v>1844</v>
      </c>
      <c r="H455">
        <v>49.818623600000002</v>
      </c>
      <c r="I455">
        <v>-125.26086239999999</v>
      </c>
      <c r="J455" s="1" t="str">
        <f t="shared" si="34"/>
        <v>NGR bulk stream sediment</v>
      </c>
      <c r="K455" s="1" t="str">
        <f t="shared" si="35"/>
        <v>&lt;177 micron (NGR)</v>
      </c>
      <c r="L455">
        <v>17</v>
      </c>
      <c r="M455" t="s">
        <v>51</v>
      </c>
      <c r="N455">
        <v>290</v>
      </c>
      <c r="O455">
        <v>94</v>
      </c>
      <c r="P455">
        <v>113</v>
      </c>
      <c r="Q455">
        <v>22</v>
      </c>
      <c r="R455">
        <v>36</v>
      </c>
      <c r="S455">
        <v>24</v>
      </c>
      <c r="T455">
        <v>3100</v>
      </c>
      <c r="U455">
        <v>4.7300000000000004</v>
      </c>
      <c r="V455">
        <v>0.2</v>
      </c>
      <c r="W455">
        <v>2</v>
      </c>
      <c r="X455">
        <v>147</v>
      </c>
      <c r="Y455">
        <v>151</v>
      </c>
      <c r="Z455">
        <v>0.2</v>
      </c>
      <c r="AA455">
        <v>0.8</v>
      </c>
      <c r="AB455">
        <v>1</v>
      </c>
      <c r="AC455">
        <v>43</v>
      </c>
      <c r="AD455">
        <v>155</v>
      </c>
      <c r="AE455">
        <v>1</v>
      </c>
      <c r="AF455">
        <v>70</v>
      </c>
      <c r="AG455">
        <v>-0.5</v>
      </c>
      <c r="AH455">
        <v>36.200000000000003</v>
      </c>
      <c r="AI455">
        <v>2</v>
      </c>
      <c r="AJ455">
        <v>0.1</v>
      </c>
      <c r="AK455">
        <v>10</v>
      </c>
    </row>
    <row r="456" spans="1:37" x14ac:dyDescent="0.3">
      <c r="A456" t="s">
        <v>1845</v>
      </c>
      <c r="B456" t="s">
        <v>1846</v>
      </c>
      <c r="C456" s="1" t="str">
        <f t="shared" si="32"/>
        <v>12:0025</v>
      </c>
      <c r="D456" s="1" t="str">
        <f t="shared" si="33"/>
        <v>12:0036</v>
      </c>
      <c r="E456" t="s">
        <v>1847</v>
      </c>
      <c r="F456" t="s">
        <v>1848</v>
      </c>
      <c r="H456">
        <v>49.334116399999999</v>
      </c>
      <c r="I456">
        <v>-124.57255139999999</v>
      </c>
      <c r="J456" s="1" t="str">
        <f t="shared" si="34"/>
        <v>NGR bulk stream sediment</v>
      </c>
      <c r="K456" s="1" t="str">
        <f t="shared" si="35"/>
        <v>&lt;177 micron (NGR)</v>
      </c>
      <c r="L456">
        <v>17</v>
      </c>
      <c r="M456" t="s">
        <v>56</v>
      </c>
      <c r="N456">
        <v>291</v>
      </c>
      <c r="O456">
        <v>31</v>
      </c>
      <c r="P456">
        <v>23</v>
      </c>
      <c r="Q456">
        <v>-2</v>
      </c>
      <c r="R456">
        <v>12</v>
      </c>
      <c r="S456">
        <v>5</v>
      </c>
      <c r="T456">
        <v>412</v>
      </c>
      <c r="U456">
        <v>1.78</v>
      </c>
      <c r="V456">
        <v>-0.2</v>
      </c>
      <c r="W456">
        <v>2</v>
      </c>
      <c r="X456">
        <v>51</v>
      </c>
      <c r="Y456">
        <v>81</v>
      </c>
      <c r="Z456">
        <v>-0.2</v>
      </c>
      <c r="AA456">
        <v>0.2</v>
      </c>
      <c r="AB456">
        <v>1</v>
      </c>
      <c r="AC456">
        <v>1</v>
      </c>
      <c r="AD456">
        <v>54</v>
      </c>
      <c r="AE456">
        <v>1</v>
      </c>
      <c r="AF456">
        <v>100</v>
      </c>
      <c r="AG456">
        <v>1.6</v>
      </c>
      <c r="AH456">
        <v>8.1999999999999993</v>
      </c>
      <c r="AI456">
        <v>1</v>
      </c>
      <c r="AJ456">
        <v>0.1</v>
      </c>
      <c r="AK456">
        <v>10</v>
      </c>
    </row>
    <row r="457" spans="1:37" x14ac:dyDescent="0.3">
      <c r="A457" t="s">
        <v>1849</v>
      </c>
      <c r="B457" t="s">
        <v>1850</v>
      </c>
      <c r="C457" s="1" t="str">
        <f t="shared" si="32"/>
        <v>12:0025</v>
      </c>
      <c r="D457" s="1" t="str">
        <f t="shared" si="33"/>
        <v>12:0036</v>
      </c>
      <c r="E457" t="s">
        <v>1851</v>
      </c>
      <c r="F457" t="s">
        <v>1852</v>
      </c>
      <c r="H457">
        <v>49.2386585</v>
      </c>
      <c r="I457">
        <v>-124.23356440000001</v>
      </c>
      <c r="J457" s="1" t="str">
        <f t="shared" si="34"/>
        <v>NGR bulk stream sediment</v>
      </c>
      <c r="K457" s="1" t="str">
        <f t="shared" si="35"/>
        <v>&lt;177 micron (NGR)</v>
      </c>
      <c r="L457">
        <v>17</v>
      </c>
      <c r="M457" t="s">
        <v>61</v>
      </c>
      <c r="N457">
        <v>292</v>
      </c>
      <c r="O457">
        <v>70</v>
      </c>
      <c r="P457">
        <v>36</v>
      </c>
      <c r="Q457">
        <v>6</v>
      </c>
      <c r="R457">
        <v>20</v>
      </c>
      <c r="S457">
        <v>7</v>
      </c>
      <c r="T457">
        <v>880</v>
      </c>
      <c r="U457">
        <v>2.54</v>
      </c>
      <c r="V457">
        <v>0.4</v>
      </c>
      <c r="W457">
        <v>4</v>
      </c>
      <c r="X457">
        <v>53</v>
      </c>
      <c r="Y457">
        <v>64</v>
      </c>
      <c r="Z457">
        <v>0.2</v>
      </c>
      <c r="AA457">
        <v>0.9</v>
      </c>
      <c r="AB457">
        <v>1</v>
      </c>
      <c r="AC457">
        <v>18</v>
      </c>
      <c r="AD457">
        <v>85</v>
      </c>
      <c r="AE457">
        <v>2</v>
      </c>
      <c r="AF457">
        <v>160</v>
      </c>
      <c r="AG457">
        <v>1.5</v>
      </c>
      <c r="AH457">
        <v>14</v>
      </c>
      <c r="AI457">
        <v>1</v>
      </c>
      <c r="AJ457">
        <v>0.1</v>
      </c>
      <c r="AK457">
        <v>10</v>
      </c>
    </row>
    <row r="458" spans="1:37" x14ac:dyDescent="0.3">
      <c r="A458" t="s">
        <v>1853</v>
      </c>
      <c r="B458" t="s">
        <v>1854</v>
      </c>
      <c r="C458" s="1" t="str">
        <f t="shared" si="32"/>
        <v>12:0025</v>
      </c>
      <c r="D458" s="1" t="str">
        <f t="shared" si="33"/>
        <v>12:0036</v>
      </c>
      <c r="E458" t="s">
        <v>1855</v>
      </c>
      <c r="F458" t="s">
        <v>1856</v>
      </c>
      <c r="H458">
        <v>49.234653299999998</v>
      </c>
      <c r="I458">
        <v>-124.226184</v>
      </c>
      <c r="J458" s="1" t="str">
        <f t="shared" si="34"/>
        <v>NGR bulk stream sediment</v>
      </c>
      <c r="K458" s="1" t="str">
        <f t="shared" si="35"/>
        <v>&lt;177 micron (NGR)</v>
      </c>
      <c r="L458">
        <v>17</v>
      </c>
      <c r="M458" t="s">
        <v>66</v>
      </c>
      <c r="N458">
        <v>293</v>
      </c>
      <c r="O458">
        <v>84</v>
      </c>
      <c r="P458">
        <v>47</v>
      </c>
      <c r="Q458">
        <v>7</v>
      </c>
      <c r="R458">
        <v>30</v>
      </c>
      <c r="S458">
        <v>12</v>
      </c>
      <c r="T458">
        <v>615</v>
      </c>
      <c r="U458">
        <v>3.27</v>
      </c>
      <c r="V458">
        <v>0.3</v>
      </c>
      <c r="W458">
        <v>2</v>
      </c>
      <c r="X458">
        <v>64</v>
      </c>
      <c r="Y458">
        <v>79</v>
      </c>
      <c r="Z458">
        <v>-0.2</v>
      </c>
      <c r="AA458">
        <v>0.7</v>
      </c>
      <c r="AB458">
        <v>1</v>
      </c>
      <c r="AC458">
        <v>9</v>
      </c>
      <c r="AD458">
        <v>150</v>
      </c>
      <c r="AE458">
        <v>2</v>
      </c>
      <c r="AF458">
        <v>110</v>
      </c>
      <c r="AG458">
        <v>1.4</v>
      </c>
      <c r="AH458">
        <v>10.199999999999999</v>
      </c>
      <c r="AI458">
        <v>18</v>
      </c>
      <c r="AJ458">
        <v>0.1</v>
      </c>
      <c r="AK458">
        <v>10</v>
      </c>
    </row>
    <row r="459" spans="1:37" x14ac:dyDescent="0.3">
      <c r="A459" t="s">
        <v>1857</v>
      </c>
      <c r="B459" t="s">
        <v>1858</v>
      </c>
      <c r="C459" s="1" t="str">
        <f t="shared" si="32"/>
        <v>12:0025</v>
      </c>
      <c r="D459" s="1" t="str">
        <f t="shared" si="33"/>
        <v>12:0036</v>
      </c>
      <c r="E459" t="s">
        <v>1859</v>
      </c>
      <c r="F459" t="s">
        <v>1860</v>
      </c>
      <c r="H459">
        <v>49.199289899999997</v>
      </c>
      <c r="I459">
        <v>-124.1816816</v>
      </c>
      <c r="J459" s="1" t="str">
        <f t="shared" si="34"/>
        <v>NGR bulk stream sediment</v>
      </c>
      <c r="K459" s="1" t="str">
        <f t="shared" si="35"/>
        <v>&lt;177 micron (NGR)</v>
      </c>
      <c r="L459">
        <v>17</v>
      </c>
      <c r="M459" t="s">
        <v>71</v>
      </c>
      <c r="N459">
        <v>294</v>
      </c>
      <c r="O459">
        <v>71</v>
      </c>
      <c r="P459">
        <v>52</v>
      </c>
      <c r="Q459">
        <v>9</v>
      </c>
      <c r="R459">
        <v>28</v>
      </c>
      <c r="S459">
        <v>14</v>
      </c>
      <c r="T459">
        <v>2150</v>
      </c>
      <c r="U459">
        <v>3.15</v>
      </c>
      <c r="V459">
        <v>0.2</v>
      </c>
      <c r="W459">
        <v>3</v>
      </c>
      <c r="X459">
        <v>72</v>
      </c>
      <c r="Y459">
        <v>73</v>
      </c>
      <c r="Z459">
        <v>-0.2</v>
      </c>
      <c r="AA459">
        <v>0.3</v>
      </c>
      <c r="AB459">
        <v>2</v>
      </c>
      <c r="AC459">
        <v>6</v>
      </c>
      <c r="AD459">
        <v>260</v>
      </c>
      <c r="AE459">
        <v>1</v>
      </c>
      <c r="AF459">
        <v>150</v>
      </c>
      <c r="AG459">
        <v>0.8</v>
      </c>
      <c r="AH459">
        <v>22.1</v>
      </c>
      <c r="AI459">
        <v>2000</v>
      </c>
      <c r="AJ459">
        <v>0.7</v>
      </c>
      <c r="AK459">
        <v>10</v>
      </c>
    </row>
    <row r="460" spans="1:37" x14ac:dyDescent="0.3">
      <c r="A460" t="s">
        <v>1861</v>
      </c>
      <c r="B460" t="s">
        <v>1862</v>
      </c>
      <c r="C460" s="1" t="str">
        <f t="shared" si="32"/>
        <v>12:0025</v>
      </c>
      <c r="D460" s="1" t="str">
        <f t="shared" si="33"/>
        <v>12:0036</v>
      </c>
      <c r="E460" t="s">
        <v>1863</v>
      </c>
      <c r="F460" t="s">
        <v>1864</v>
      </c>
      <c r="H460">
        <v>49.188487600000002</v>
      </c>
      <c r="I460">
        <v>-124.14310500000001</v>
      </c>
      <c r="J460" s="1" t="str">
        <f t="shared" si="34"/>
        <v>NGR bulk stream sediment</v>
      </c>
      <c r="K460" s="1" t="str">
        <f t="shared" si="35"/>
        <v>&lt;177 micron (NGR)</v>
      </c>
      <c r="L460">
        <v>17</v>
      </c>
      <c r="M460" t="s">
        <v>76</v>
      </c>
      <c r="N460">
        <v>295</v>
      </c>
      <c r="O460">
        <v>54</v>
      </c>
      <c r="P460">
        <v>32</v>
      </c>
      <c r="Q460">
        <v>3</v>
      </c>
      <c r="R460">
        <v>21</v>
      </c>
      <c r="S460">
        <v>12</v>
      </c>
      <c r="T460">
        <v>1800</v>
      </c>
      <c r="U460">
        <v>3.11</v>
      </c>
      <c r="V460">
        <v>-0.2</v>
      </c>
      <c r="W460">
        <v>3</v>
      </c>
      <c r="X460">
        <v>75</v>
      </c>
      <c r="Y460">
        <v>78</v>
      </c>
      <c r="Z460">
        <v>-0.2</v>
      </c>
      <c r="AA460">
        <v>0.2</v>
      </c>
      <c r="AB460">
        <v>1</v>
      </c>
      <c r="AC460">
        <v>2</v>
      </c>
      <c r="AD460">
        <v>68</v>
      </c>
      <c r="AE460">
        <v>1</v>
      </c>
      <c r="AF460">
        <v>110</v>
      </c>
      <c r="AG460">
        <v>0.9</v>
      </c>
      <c r="AH460">
        <v>12.2</v>
      </c>
      <c r="AI460">
        <v>5</v>
      </c>
      <c r="AJ460">
        <v>0.1</v>
      </c>
      <c r="AK460">
        <v>10</v>
      </c>
    </row>
    <row r="461" spans="1:37" x14ac:dyDescent="0.3">
      <c r="A461" t="s">
        <v>1865</v>
      </c>
      <c r="B461" t="s">
        <v>1866</v>
      </c>
      <c r="C461" s="1" t="str">
        <f t="shared" si="32"/>
        <v>12:0025</v>
      </c>
      <c r="D461" s="1" t="str">
        <f t="shared" si="33"/>
        <v>12:0036</v>
      </c>
      <c r="E461" t="s">
        <v>1867</v>
      </c>
      <c r="F461" t="s">
        <v>1868</v>
      </c>
      <c r="H461">
        <v>49.085617200000002</v>
      </c>
      <c r="I461">
        <v>-125.3597855</v>
      </c>
      <c r="J461" s="1" t="str">
        <f t="shared" si="34"/>
        <v>NGR bulk stream sediment</v>
      </c>
      <c r="K461" s="1" t="str">
        <f t="shared" si="35"/>
        <v>&lt;177 micron (NGR)</v>
      </c>
      <c r="L461">
        <v>17</v>
      </c>
      <c r="M461" t="s">
        <v>81</v>
      </c>
      <c r="N461">
        <v>296</v>
      </c>
      <c r="O461">
        <v>44</v>
      </c>
      <c r="P461">
        <v>11</v>
      </c>
      <c r="Q461">
        <v>7</v>
      </c>
      <c r="R461">
        <v>4</v>
      </c>
      <c r="S461">
        <v>6</v>
      </c>
      <c r="T461">
        <v>478</v>
      </c>
      <c r="U461">
        <v>2.5499999999999998</v>
      </c>
      <c r="V461">
        <v>-0.2</v>
      </c>
      <c r="W461">
        <v>2</v>
      </c>
      <c r="X461">
        <v>37</v>
      </c>
      <c r="Y461">
        <v>25</v>
      </c>
      <c r="Z461">
        <v>0.3</v>
      </c>
      <c r="AA461">
        <v>-0.2</v>
      </c>
      <c r="AB461">
        <v>1</v>
      </c>
      <c r="AC461">
        <v>1</v>
      </c>
      <c r="AD461">
        <v>47</v>
      </c>
      <c r="AE461">
        <v>1</v>
      </c>
      <c r="AF461">
        <v>200</v>
      </c>
      <c r="AG461">
        <v>2.4</v>
      </c>
      <c r="AH461">
        <v>8.8000000000000007</v>
      </c>
      <c r="AI461">
        <v>1</v>
      </c>
      <c r="AJ461">
        <v>0.1</v>
      </c>
      <c r="AK461">
        <v>10</v>
      </c>
    </row>
    <row r="462" spans="1:37" x14ac:dyDescent="0.3">
      <c r="A462" t="s">
        <v>1869</v>
      </c>
      <c r="B462" t="s">
        <v>1870</v>
      </c>
      <c r="C462" s="1" t="str">
        <f t="shared" si="32"/>
        <v>12:0025</v>
      </c>
      <c r="D462" s="1" t="str">
        <f t="shared" si="33"/>
        <v>12:0036</v>
      </c>
      <c r="E462" t="s">
        <v>1871</v>
      </c>
      <c r="F462" t="s">
        <v>1872</v>
      </c>
      <c r="H462">
        <v>49.050473699999998</v>
      </c>
      <c r="I462">
        <v>-125.3779116</v>
      </c>
      <c r="J462" s="1" t="str">
        <f t="shared" si="34"/>
        <v>NGR bulk stream sediment</v>
      </c>
      <c r="K462" s="1" t="str">
        <f t="shared" si="35"/>
        <v>&lt;177 micron (NGR)</v>
      </c>
      <c r="L462">
        <v>17</v>
      </c>
      <c r="M462" t="s">
        <v>86</v>
      </c>
      <c r="N462">
        <v>297</v>
      </c>
      <c r="O462">
        <v>49</v>
      </c>
      <c r="P462">
        <v>30</v>
      </c>
      <c r="Q462">
        <v>5</v>
      </c>
      <c r="R462">
        <v>9</v>
      </c>
      <c r="S462">
        <v>9</v>
      </c>
      <c r="T462">
        <v>367</v>
      </c>
      <c r="U462">
        <v>2.27</v>
      </c>
      <c r="V462">
        <v>-0.2</v>
      </c>
      <c r="W462">
        <v>2</v>
      </c>
      <c r="X462">
        <v>58</v>
      </c>
      <c r="Y462">
        <v>63</v>
      </c>
      <c r="Z462">
        <v>1.2</v>
      </c>
      <c r="AA462">
        <v>0.9</v>
      </c>
      <c r="AB462">
        <v>1</v>
      </c>
      <c r="AC462">
        <v>29</v>
      </c>
      <c r="AD462">
        <v>42</v>
      </c>
      <c r="AE462">
        <v>2</v>
      </c>
      <c r="AF462">
        <v>220</v>
      </c>
      <c r="AG462">
        <v>3.2</v>
      </c>
      <c r="AH462">
        <v>6.7</v>
      </c>
      <c r="AI462">
        <v>8</v>
      </c>
      <c r="AJ462">
        <v>0.1</v>
      </c>
      <c r="AK462">
        <v>10</v>
      </c>
    </row>
    <row r="463" spans="1:37" x14ac:dyDescent="0.3">
      <c r="A463" t="s">
        <v>1873</v>
      </c>
      <c r="B463" t="s">
        <v>1874</v>
      </c>
      <c r="C463" s="1" t="str">
        <f t="shared" si="32"/>
        <v>12:0025</v>
      </c>
      <c r="D463" s="1" t="str">
        <f t="shared" si="33"/>
        <v>12:0036</v>
      </c>
      <c r="E463" t="s">
        <v>1875</v>
      </c>
      <c r="F463" t="s">
        <v>1876</v>
      </c>
      <c r="H463">
        <v>49.047283899999996</v>
      </c>
      <c r="I463">
        <v>-125.3018375</v>
      </c>
      <c r="J463" s="1" t="str">
        <f t="shared" si="34"/>
        <v>NGR bulk stream sediment</v>
      </c>
      <c r="K463" s="1" t="str">
        <f t="shared" si="35"/>
        <v>&lt;177 micron (NGR)</v>
      </c>
      <c r="L463">
        <v>17</v>
      </c>
      <c r="M463" t="s">
        <v>91</v>
      </c>
      <c r="N463">
        <v>298</v>
      </c>
      <c r="O463">
        <v>25</v>
      </c>
      <c r="P463">
        <v>19</v>
      </c>
      <c r="Q463">
        <v>5</v>
      </c>
      <c r="R463">
        <v>11</v>
      </c>
      <c r="S463">
        <v>10</v>
      </c>
      <c r="T463">
        <v>489</v>
      </c>
      <c r="U463">
        <v>2.29</v>
      </c>
      <c r="V463">
        <v>-0.2</v>
      </c>
      <c r="W463">
        <v>3</v>
      </c>
      <c r="X463">
        <v>60</v>
      </c>
      <c r="Y463">
        <v>75</v>
      </c>
      <c r="Z463">
        <v>-0.2</v>
      </c>
      <c r="AA463">
        <v>0.2</v>
      </c>
      <c r="AB463">
        <v>1</v>
      </c>
      <c r="AC463">
        <v>1</v>
      </c>
      <c r="AD463">
        <v>61</v>
      </c>
      <c r="AE463">
        <v>1</v>
      </c>
      <c r="AF463">
        <v>120</v>
      </c>
      <c r="AG463">
        <v>1.1000000000000001</v>
      </c>
      <c r="AH463">
        <v>14.6</v>
      </c>
      <c r="AI463">
        <v>1</v>
      </c>
      <c r="AJ463">
        <v>0.1</v>
      </c>
      <c r="AK463">
        <v>10</v>
      </c>
    </row>
    <row r="464" spans="1:37" x14ac:dyDescent="0.3">
      <c r="A464" t="s">
        <v>1877</v>
      </c>
      <c r="B464" t="s">
        <v>1878</v>
      </c>
      <c r="C464" s="1" t="str">
        <f t="shared" si="32"/>
        <v>12:0025</v>
      </c>
      <c r="D464" s="1" t="str">
        <f t="shared" si="33"/>
        <v>12:0036</v>
      </c>
      <c r="E464" t="s">
        <v>1879</v>
      </c>
      <c r="F464" t="s">
        <v>1880</v>
      </c>
      <c r="H464">
        <v>49.169362499999998</v>
      </c>
      <c r="I464">
        <v>-124.8434889</v>
      </c>
      <c r="J464" s="1" t="str">
        <f t="shared" si="34"/>
        <v>NGR bulk stream sediment</v>
      </c>
      <c r="K464" s="1" t="str">
        <f t="shared" si="35"/>
        <v>&lt;177 micron (NGR)</v>
      </c>
      <c r="L464">
        <v>17</v>
      </c>
      <c r="M464" t="s">
        <v>96</v>
      </c>
      <c r="N464">
        <v>299</v>
      </c>
      <c r="O464">
        <v>48</v>
      </c>
      <c r="P464">
        <v>42</v>
      </c>
      <c r="Q464">
        <v>-2</v>
      </c>
      <c r="R464">
        <v>9</v>
      </c>
      <c r="S464">
        <v>12</v>
      </c>
      <c r="T464">
        <v>498</v>
      </c>
      <c r="U464">
        <v>3.29</v>
      </c>
      <c r="V464">
        <v>-0.2</v>
      </c>
      <c r="W464">
        <v>2</v>
      </c>
      <c r="X464">
        <v>104</v>
      </c>
      <c r="Y464">
        <v>52</v>
      </c>
      <c r="Z464">
        <v>-0.2</v>
      </c>
      <c r="AA464">
        <v>0.9</v>
      </c>
      <c r="AB464">
        <v>1</v>
      </c>
      <c r="AC464">
        <v>4</v>
      </c>
      <c r="AD464">
        <v>180</v>
      </c>
      <c r="AE464">
        <v>2</v>
      </c>
      <c r="AF464">
        <v>210</v>
      </c>
      <c r="AG464">
        <v>1.5</v>
      </c>
      <c r="AH464">
        <v>6.3</v>
      </c>
      <c r="AI464">
        <v>1</v>
      </c>
      <c r="AJ464">
        <v>0.1</v>
      </c>
      <c r="AK464">
        <v>10</v>
      </c>
    </row>
    <row r="465" spans="1:37" x14ac:dyDescent="0.3">
      <c r="A465" t="s">
        <v>1881</v>
      </c>
      <c r="B465" t="s">
        <v>1882</v>
      </c>
      <c r="C465" s="1" t="str">
        <f t="shared" si="32"/>
        <v>12:0025</v>
      </c>
      <c r="D465" s="1" t="str">
        <f t="shared" si="33"/>
        <v>12:0036</v>
      </c>
      <c r="E465" t="s">
        <v>1883</v>
      </c>
      <c r="F465" t="s">
        <v>1884</v>
      </c>
      <c r="H465">
        <v>49.168536400000001</v>
      </c>
      <c r="I465">
        <v>-124.8411397</v>
      </c>
      <c r="J465" s="1" t="str">
        <f t="shared" si="34"/>
        <v>NGR bulk stream sediment</v>
      </c>
      <c r="K465" s="1" t="str">
        <f t="shared" si="35"/>
        <v>&lt;177 micron (NGR)</v>
      </c>
      <c r="L465">
        <v>17</v>
      </c>
      <c r="M465" t="s">
        <v>101</v>
      </c>
      <c r="N465">
        <v>300</v>
      </c>
      <c r="O465">
        <v>54</v>
      </c>
      <c r="P465">
        <v>61</v>
      </c>
      <c r="Q465">
        <v>-2</v>
      </c>
      <c r="R465">
        <v>17</v>
      </c>
      <c r="S465">
        <v>13</v>
      </c>
      <c r="T465">
        <v>503</v>
      </c>
      <c r="U465">
        <v>4.01</v>
      </c>
      <c r="V465">
        <v>-0.2</v>
      </c>
      <c r="W465">
        <v>4</v>
      </c>
      <c r="X465">
        <v>145</v>
      </c>
      <c r="Y465">
        <v>91</v>
      </c>
      <c r="Z465">
        <v>-0.2</v>
      </c>
      <c r="AA465">
        <v>0.7</v>
      </c>
      <c r="AB465">
        <v>2</v>
      </c>
      <c r="AC465">
        <v>3</v>
      </c>
      <c r="AD465">
        <v>78</v>
      </c>
      <c r="AE465">
        <v>2</v>
      </c>
      <c r="AF465">
        <v>180</v>
      </c>
      <c r="AG465">
        <v>2</v>
      </c>
      <c r="AH465">
        <v>5.0999999999999996</v>
      </c>
      <c r="AI465">
        <v>1</v>
      </c>
      <c r="AJ465">
        <v>0.1</v>
      </c>
      <c r="AK465">
        <v>10</v>
      </c>
    </row>
    <row r="466" spans="1:37" x14ac:dyDescent="0.3">
      <c r="A466" t="s">
        <v>1885</v>
      </c>
      <c r="B466" t="s">
        <v>1886</v>
      </c>
      <c r="C466" s="1" t="str">
        <f t="shared" si="32"/>
        <v>12:0025</v>
      </c>
      <c r="D466" s="1" t="str">
        <f t="shared" si="33"/>
        <v>12:0036</v>
      </c>
      <c r="E466" t="s">
        <v>1887</v>
      </c>
      <c r="F466" t="s">
        <v>1888</v>
      </c>
      <c r="H466">
        <v>49.135959499999998</v>
      </c>
      <c r="I466">
        <v>-124.9867028</v>
      </c>
      <c r="J466" s="1" t="str">
        <f t="shared" si="34"/>
        <v>NGR bulk stream sediment</v>
      </c>
      <c r="K466" s="1" t="str">
        <f t="shared" si="35"/>
        <v>&lt;177 micron (NGR)</v>
      </c>
      <c r="L466">
        <v>17</v>
      </c>
      <c r="M466" t="s">
        <v>106</v>
      </c>
      <c r="N466">
        <v>301</v>
      </c>
      <c r="O466">
        <v>88</v>
      </c>
      <c r="P466">
        <v>131</v>
      </c>
      <c r="Q466">
        <v>-2</v>
      </c>
      <c r="R466">
        <v>57</v>
      </c>
      <c r="S466">
        <v>27</v>
      </c>
      <c r="T466">
        <v>1305</v>
      </c>
      <c r="U466">
        <v>7.04</v>
      </c>
      <c r="V466">
        <v>-0.2</v>
      </c>
      <c r="W466">
        <v>2</v>
      </c>
      <c r="X466">
        <v>182</v>
      </c>
      <c r="Y466">
        <v>182</v>
      </c>
      <c r="Z466">
        <v>-0.2</v>
      </c>
      <c r="AA466">
        <v>0.3</v>
      </c>
      <c r="AB466">
        <v>1</v>
      </c>
      <c r="AC466">
        <v>1</v>
      </c>
      <c r="AD466">
        <v>68</v>
      </c>
      <c r="AE466">
        <v>1</v>
      </c>
      <c r="AF466">
        <v>130</v>
      </c>
      <c r="AG466">
        <v>-0.5</v>
      </c>
      <c r="AH466">
        <v>13.4</v>
      </c>
      <c r="AI466">
        <v>3</v>
      </c>
      <c r="AJ466">
        <v>0.1</v>
      </c>
      <c r="AK466">
        <v>10</v>
      </c>
    </row>
    <row r="467" spans="1:37" x14ac:dyDescent="0.3">
      <c r="A467" t="s">
        <v>1889</v>
      </c>
      <c r="B467" t="s">
        <v>1890</v>
      </c>
      <c r="C467" s="1" t="str">
        <f t="shared" si="32"/>
        <v>12:0025</v>
      </c>
      <c r="D467" s="1" t="str">
        <f t="shared" si="33"/>
        <v>12:0036</v>
      </c>
      <c r="E467" t="s">
        <v>1891</v>
      </c>
      <c r="F467" t="s">
        <v>1892</v>
      </c>
      <c r="H467">
        <v>49.4110771</v>
      </c>
      <c r="I467">
        <v>-125.26167959999999</v>
      </c>
      <c r="J467" s="1" t="str">
        <f t="shared" si="34"/>
        <v>NGR bulk stream sediment</v>
      </c>
      <c r="K467" s="1" t="str">
        <f t="shared" si="35"/>
        <v>&lt;177 micron (NGR)</v>
      </c>
      <c r="L467">
        <v>17</v>
      </c>
      <c r="M467" t="s">
        <v>116</v>
      </c>
      <c r="N467">
        <v>302</v>
      </c>
      <c r="O467">
        <v>71</v>
      </c>
      <c r="P467">
        <v>114</v>
      </c>
      <c r="Q467">
        <v>-2</v>
      </c>
      <c r="R467">
        <v>42</v>
      </c>
      <c r="S467">
        <v>19</v>
      </c>
      <c r="T467">
        <v>720</v>
      </c>
      <c r="U467">
        <v>5.1100000000000003</v>
      </c>
      <c r="V467">
        <v>-0.2</v>
      </c>
      <c r="W467">
        <v>3</v>
      </c>
      <c r="X467">
        <v>173</v>
      </c>
      <c r="Y467">
        <v>226</v>
      </c>
      <c r="Z467">
        <v>-0.2</v>
      </c>
      <c r="AA467">
        <v>0.2</v>
      </c>
      <c r="AB467">
        <v>1</v>
      </c>
      <c r="AC467">
        <v>1</v>
      </c>
      <c r="AD467">
        <v>52</v>
      </c>
      <c r="AE467">
        <v>1</v>
      </c>
      <c r="AF467">
        <v>110</v>
      </c>
      <c r="AG467">
        <v>0.5</v>
      </c>
      <c r="AH467">
        <v>10.3</v>
      </c>
      <c r="AI467">
        <v>1</v>
      </c>
      <c r="AJ467">
        <v>0.1</v>
      </c>
      <c r="AK467">
        <v>10</v>
      </c>
    </row>
    <row r="468" spans="1:37" x14ac:dyDescent="0.3">
      <c r="A468" t="s">
        <v>1893</v>
      </c>
      <c r="B468" t="s">
        <v>1894</v>
      </c>
      <c r="C468" s="1" t="str">
        <f t="shared" si="32"/>
        <v>12:0025</v>
      </c>
      <c r="D468" s="1" t="str">
        <f t="shared" si="33"/>
        <v>12:0036</v>
      </c>
      <c r="E468" t="s">
        <v>1891</v>
      </c>
      <c r="F468" t="s">
        <v>1895</v>
      </c>
      <c r="H468">
        <v>49.4110771</v>
      </c>
      <c r="I468">
        <v>-125.26167959999999</v>
      </c>
      <c r="J468" s="1" t="str">
        <f t="shared" si="34"/>
        <v>NGR bulk stream sediment</v>
      </c>
      <c r="K468" s="1" t="str">
        <f t="shared" si="35"/>
        <v>&lt;177 micron (NGR)</v>
      </c>
      <c r="L468">
        <v>17</v>
      </c>
      <c r="M468" t="s">
        <v>120</v>
      </c>
      <c r="N468">
        <v>303</v>
      </c>
      <c r="O468">
        <v>75</v>
      </c>
      <c r="P468">
        <v>113</v>
      </c>
      <c r="Q468">
        <v>-2</v>
      </c>
      <c r="R468">
        <v>45</v>
      </c>
      <c r="S468">
        <v>21</v>
      </c>
      <c r="T468">
        <v>783</v>
      </c>
      <c r="U468">
        <v>5.33</v>
      </c>
      <c r="V468">
        <v>-0.2</v>
      </c>
      <c r="W468">
        <v>2</v>
      </c>
      <c r="X468">
        <v>162</v>
      </c>
      <c r="Y468">
        <v>215</v>
      </c>
      <c r="Z468">
        <v>-0.2</v>
      </c>
      <c r="AA468">
        <v>0.2</v>
      </c>
      <c r="AB468">
        <v>1</v>
      </c>
      <c r="AC468">
        <v>1</v>
      </c>
      <c r="AD468">
        <v>55</v>
      </c>
      <c r="AE468">
        <v>2</v>
      </c>
      <c r="AF468">
        <v>110</v>
      </c>
      <c r="AG468">
        <v>-0.5</v>
      </c>
      <c r="AH468">
        <v>10.9</v>
      </c>
      <c r="AI468">
        <v>6</v>
      </c>
      <c r="AJ468">
        <v>0.1</v>
      </c>
      <c r="AK468">
        <v>10</v>
      </c>
    </row>
    <row r="469" spans="1:37" x14ac:dyDescent="0.3">
      <c r="A469" t="s">
        <v>1896</v>
      </c>
      <c r="B469" t="s">
        <v>1897</v>
      </c>
      <c r="C469" s="1" t="str">
        <f t="shared" si="32"/>
        <v>12:0025</v>
      </c>
      <c r="D469" s="1" t="str">
        <f t="shared" si="33"/>
        <v>12:0036</v>
      </c>
      <c r="E469" t="s">
        <v>1898</v>
      </c>
      <c r="F469" t="s">
        <v>1899</v>
      </c>
      <c r="H469">
        <v>49.404785400000002</v>
      </c>
      <c r="I469">
        <v>-125.2833102</v>
      </c>
      <c r="J469" s="1" t="str">
        <f t="shared" si="34"/>
        <v>NGR bulk stream sediment</v>
      </c>
      <c r="K469" s="1" t="str">
        <f t="shared" si="35"/>
        <v>&lt;177 micron (NGR)</v>
      </c>
      <c r="L469">
        <v>17</v>
      </c>
      <c r="M469" t="s">
        <v>111</v>
      </c>
      <c r="N469">
        <v>304</v>
      </c>
      <c r="O469">
        <v>70</v>
      </c>
      <c r="P469">
        <v>94</v>
      </c>
      <c r="Q469">
        <v>6</v>
      </c>
      <c r="R469">
        <v>46</v>
      </c>
      <c r="S469">
        <v>21</v>
      </c>
      <c r="T469">
        <v>1650</v>
      </c>
      <c r="U469">
        <v>4.25</v>
      </c>
      <c r="V469">
        <v>-0.2</v>
      </c>
      <c r="W469">
        <v>5</v>
      </c>
      <c r="X469">
        <v>159</v>
      </c>
      <c r="Y469">
        <v>213</v>
      </c>
      <c r="Z469">
        <v>-0.2</v>
      </c>
      <c r="AA469">
        <v>0.2</v>
      </c>
      <c r="AB469">
        <v>1</v>
      </c>
      <c r="AC469">
        <v>2</v>
      </c>
      <c r="AD469">
        <v>105</v>
      </c>
      <c r="AE469">
        <v>1</v>
      </c>
      <c r="AF469">
        <v>100</v>
      </c>
      <c r="AG469">
        <v>-0.5</v>
      </c>
      <c r="AH469">
        <v>15.2</v>
      </c>
      <c r="AI469">
        <v>2</v>
      </c>
      <c r="AJ469">
        <v>0.1</v>
      </c>
      <c r="AK469">
        <v>10</v>
      </c>
    </row>
    <row r="470" spans="1:37" x14ac:dyDescent="0.3">
      <c r="A470" t="s">
        <v>1900</v>
      </c>
      <c r="B470" t="s">
        <v>1901</v>
      </c>
      <c r="C470" s="1" t="str">
        <f t="shared" si="32"/>
        <v>12:0025</v>
      </c>
      <c r="D470" s="1" t="str">
        <f t="shared" si="33"/>
        <v>12:0036</v>
      </c>
      <c r="E470" t="s">
        <v>1902</v>
      </c>
      <c r="F470" t="s">
        <v>1903</v>
      </c>
      <c r="H470">
        <v>49.409099500000004</v>
      </c>
      <c r="I470">
        <v>-125.2993656</v>
      </c>
      <c r="J470" s="1" t="str">
        <f t="shared" si="34"/>
        <v>NGR bulk stream sediment</v>
      </c>
      <c r="K470" s="1" t="str">
        <f t="shared" si="35"/>
        <v>&lt;177 micron (NGR)</v>
      </c>
      <c r="L470">
        <v>17</v>
      </c>
      <c r="M470" t="s">
        <v>125</v>
      </c>
      <c r="N470">
        <v>305</v>
      </c>
      <c r="O470">
        <v>51</v>
      </c>
      <c r="P470">
        <v>93</v>
      </c>
      <c r="Q470">
        <v>-2</v>
      </c>
      <c r="R470">
        <v>32</v>
      </c>
      <c r="S470">
        <v>15</v>
      </c>
      <c r="T470">
        <v>477</v>
      </c>
      <c r="U470">
        <v>3.17</v>
      </c>
      <c r="V470">
        <v>0.2</v>
      </c>
      <c r="W470">
        <v>1</v>
      </c>
      <c r="X470">
        <v>114</v>
      </c>
      <c r="Y470">
        <v>159</v>
      </c>
      <c r="Z470">
        <v>-0.2</v>
      </c>
      <c r="AA470">
        <v>0.3</v>
      </c>
      <c r="AB470">
        <v>1</v>
      </c>
      <c r="AC470">
        <v>2</v>
      </c>
      <c r="AD470">
        <v>40</v>
      </c>
      <c r="AE470">
        <v>1</v>
      </c>
      <c r="AF470">
        <v>110</v>
      </c>
      <c r="AG470">
        <v>0.5</v>
      </c>
      <c r="AH470">
        <v>8.1</v>
      </c>
      <c r="AI470">
        <v>4</v>
      </c>
      <c r="AJ470">
        <v>0.1</v>
      </c>
      <c r="AK470">
        <v>10</v>
      </c>
    </row>
    <row r="471" spans="1:37" x14ac:dyDescent="0.3">
      <c r="A471" t="s">
        <v>1904</v>
      </c>
      <c r="B471" t="s">
        <v>1905</v>
      </c>
      <c r="C471" s="1" t="str">
        <f t="shared" si="32"/>
        <v>12:0025</v>
      </c>
      <c r="D471" s="1" t="str">
        <f t="shared" si="33"/>
        <v>12:0036</v>
      </c>
      <c r="E471" t="s">
        <v>1906</v>
      </c>
      <c r="F471" t="s">
        <v>1907</v>
      </c>
      <c r="H471">
        <v>49.332054800000002</v>
      </c>
      <c r="I471">
        <v>-124.6221494</v>
      </c>
      <c r="J471" s="1" t="str">
        <f t="shared" si="34"/>
        <v>NGR bulk stream sediment</v>
      </c>
      <c r="K471" s="1" t="str">
        <f t="shared" si="35"/>
        <v>&lt;177 micron (NGR)</v>
      </c>
      <c r="L471">
        <v>18</v>
      </c>
      <c r="M471" t="s">
        <v>41</v>
      </c>
      <c r="N471">
        <v>306</v>
      </c>
      <c r="O471">
        <v>59</v>
      </c>
      <c r="P471">
        <v>75</v>
      </c>
      <c r="Q471">
        <v>6</v>
      </c>
      <c r="R471">
        <v>32</v>
      </c>
      <c r="S471">
        <v>17</v>
      </c>
      <c r="T471">
        <v>1040</v>
      </c>
      <c r="U471">
        <v>3.83</v>
      </c>
      <c r="V471">
        <v>-0.2</v>
      </c>
      <c r="W471">
        <v>1</v>
      </c>
      <c r="X471">
        <v>125</v>
      </c>
      <c r="Y471">
        <v>116</v>
      </c>
      <c r="Z471">
        <v>-0.2</v>
      </c>
      <c r="AA471">
        <v>0.3</v>
      </c>
      <c r="AB471">
        <v>1</v>
      </c>
      <c r="AC471">
        <v>4</v>
      </c>
      <c r="AD471">
        <v>85</v>
      </c>
      <c r="AE471">
        <v>2</v>
      </c>
      <c r="AF471">
        <v>110</v>
      </c>
      <c r="AG471">
        <v>0.5</v>
      </c>
      <c r="AH471">
        <v>15.9</v>
      </c>
      <c r="AI471">
        <v>1</v>
      </c>
      <c r="AJ471">
        <v>0.2</v>
      </c>
      <c r="AK471">
        <v>10</v>
      </c>
    </row>
    <row r="472" spans="1:37" x14ac:dyDescent="0.3">
      <c r="A472" t="s">
        <v>1908</v>
      </c>
      <c r="B472" t="s">
        <v>1909</v>
      </c>
      <c r="C472" s="1" t="str">
        <f t="shared" si="32"/>
        <v>12:0025</v>
      </c>
      <c r="D472" s="1" t="str">
        <f t="shared" si="33"/>
        <v>12:0036</v>
      </c>
      <c r="E472" t="s">
        <v>1910</v>
      </c>
      <c r="F472" t="s">
        <v>1911</v>
      </c>
      <c r="H472">
        <v>49.373542499999999</v>
      </c>
      <c r="I472">
        <v>-124.67448659999999</v>
      </c>
      <c r="J472" s="1" t="str">
        <f t="shared" si="34"/>
        <v>NGR bulk stream sediment</v>
      </c>
      <c r="K472" s="1" t="str">
        <f t="shared" si="35"/>
        <v>&lt;177 micron (NGR)</v>
      </c>
      <c r="L472">
        <v>18</v>
      </c>
      <c r="M472" t="s">
        <v>46</v>
      </c>
      <c r="N472">
        <v>307</v>
      </c>
      <c r="O472">
        <v>22</v>
      </c>
      <c r="P472">
        <v>23</v>
      </c>
      <c r="Q472">
        <v>-2</v>
      </c>
      <c r="R472">
        <v>9</v>
      </c>
      <c r="S472">
        <v>5</v>
      </c>
      <c r="T472">
        <v>196</v>
      </c>
      <c r="U472">
        <v>2.14</v>
      </c>
      <c r="V472">
        <v>-0.2</v>
      </c>
      <c r="W472">
        <v>2</v>
      </c>
      <c r="X472">
        <v>72</v>
      </c>
      <c r="Y472">
        <v>166</v>
      </c>
      <c r="Z472">
        <v>-0.2</v>
      </c>
      <c r="AA472">
        <v>0.3</v>
      </c>
      <c r="AB472">
        <v>1</v>
      </c>
      <c r="AC472">
        <v>2</v>
      </c>
      <c r="AD472">
        <v>37</v>
      </c>
      <c r="AE472">
        <v>1</v>
      </c>
      <c r="AF472">
        <v>140</v>
      </c>
      <c r="AG472">
        <v>3.1</v>
      </c>
      <c r="AH472">
        <v>4.3</v>
      </c>
      <c r="AI472">
        <v>3</v>
      </c>
      <c r="AJ472">
        <v>0.1</v>
      </c>
      <c r="AK472">
        <v>10</v>
      </c>
    </row>
    <row r="473" spans="1:37" x14ac:dyDescent="0.3">
      <c r="A473" t="s">
        <v>1912</v>
      </c>
      <c r="B473" t="s">
        <v>1913</v>
      </c>
      <c r="C473" s="1" t="str">
        <f t="shared" si="32"/>
        <v>12:0025</v>
      </c>
      <c r="D473" s="1" t="str">
        <f t="shared" si="33"/>
        <v>12:0036</v>
      </c>
      <c r="E473" t="s">
        <v>1914</v>
      </c>
      <c r="F473" t="s">
        <v>1915</v>
      </c>
      <c r="H473">
        <v>49.375556699999997</v>
      </c>
      <c r="I473">
        <v>-124.67516120000001</v>
      </c>
      <c r="J473" s="1" t="str">
        <f t="shared" si="34"/>
        <v>NGR bulk stream sediment</v>
      </c>
      <c r="K473" s="1" t="str">
        <f t="shared" si="35"/>
        <v>&lt;177 micron (NGR)</v>
      </c>
      <c r="L473">
        <v>18</v>
      </c>
      <c r="M473" t="s">
        <v>116</v>
      </c>
      <c r="N473">
        <v>308</v>
      </c>
      <c r="O473">
        <v>44</v>
      </c>
      <c r="P473">
        <v>45</v>
      </c>
      <c r="Q473">
        <v>-2</v>
      </c>
      <c r="R473">
        <v>18</v>
      </c>
      <c r="S473">
        <v>9</v>
      </c>
      <c r="T473">
        <v>346</v>
      </c>
      <c r="U473">
        <v>2.4300000000000002</v>
      </c>
      <c r="V473">
        <v>0.2</v>
      </c>
      <c r="W473">
        <v>2</v>
      </c>
      <c r="X473">
        <v>76</v>
      </c>
      <c r="Y473">
        <v>134</v>
      </c>
      <c r="Z473">
        <v>-0.2</v>
      </c>
      <c r="AA473">
        <v>0.6</v>
      </c>
      <c r="AB473">
        <v>1</v>
      </c>
      <c r="AC473">
        <v>3</v>
      </c>
      <c r="AD473">
        <v>120</v>
      </c>
      <c r="AE473">
        <v>1</v>
      </c>
      <c r="AF473">
        <v>120</v>
      </c>
      <c r="AG473">
        <v>2.1</v>
      </c>
      <c r="AH473">
        <v>8.8000000000000007</v>
      </c>
      <c r="AI473">
        <v>20</v>
      </c>
      <c r="AJ473">
        <v>0.1</v>
      </c>
      <c r="AK473">
        <v>10</v>
      </c>
    </row>
    <row r="474" spans="1:37" x14ac:dyDescent="0.3">
      <c r="A474" t="s">
        <v>1916</v>
      </c>
      <c r="B474" t="s">
        <v>1917</v>
      </c>
      <c r="C474" s="1" t="str">
        <f t="shared" si="32"/>
        <v>12:0025</v>
      </c>
      <c r="D474" s="1" t="str">
        <f t="shared" si="33"/>
        <v>12:0036</v>
      </c>
      <c r="E474" t="s">
        <v>1914</v>
      </c>
      <c r="F474" t="s">
        <v>1918</v>
      </c>
      <c r="H474">
        <v>49.375556699999997</v>
      </c>
      <c r="I474">
        <v>-124.67516120000001</v>
      </c>
      <c r="J474" s="1" t="str">
        <f t="shared" si="34"/>
        <v>NGR bulk stream sediment</v>
      </c>
      <c r="K474" s="1" t="str">
        <f t="shared" si="35"/>
        <v>&lt;177 micron (NGR)</v>
      </c>
      <c r="L474">
        <v>18</v>
      </c>
      <c r="M474" t="s">
        <v>120</v>
      </c>
      <c r="N474">
        <v>309</v>
      </c>
      <c r="O474">
        <v>39</v>
      </c>
      <c r="P474">
        <v>40</v>
      </c>
      <c r="Q474">
        <v>2</v>
      </c>
      <c r="R474">
        <v>17</v>
      </c>
      <c r="S474">
        <v>8</v>
      </c>
      <c r="T474">
        <v>297</v>
      </c>
      <c r="U474">
        <v>2.33</v>
      </c>
      <c r="V474">
        <v>0.2</v>
      </c>
      <c r="W474">
        <v>3</v>
      </c>
      <c r="X474">
        <v>69</v>
      </c>
      <c r="Y474">
        <v>132</v>
      </c>
      <c r="Z474">
        <v>-0.2</v>
      </c>
      <c r="AA474">
        <v>0.5</v>
      </c>
      <c r="AB474">
        <v>1</v>
      </c>
      <c r="AC474">
        <v>3</v>
      </c>
      <c r="AD474">
        <v>71</v>
      </c>
      <c r="AE474">
        <v>1</v>
      </c>
      <c r="AF474">
        <v>110</v>
      </c>
      <c r="AG474">
        <v>2</v>
      </c>
      <c r="AH474">
        <v>7.3</v>
      </c>
      <c r="AI474">
        <v>11</v>
      </c>
      <c r="AJ474">
        <v>0.1</v>
      </c>
      <c r="AK474">
        <v>10</v>
      </c>
    </row>
    <row r="475" spans="1:37" x14ac:dyDescent="0.3">
      <c r="A475" t="s">
        <v>1919</v>
      </c>
      <c r="B475" t="s">
        <v>1920</v>
      </c>
      <c r="C475" s="1" t="str">
        <f t="shared" si="32"/>
        <v>12:0025</v>
      </c>
      <c r="D475" s="1" t="str">
        <f t="shared" si="33"/>
        <v>12:0036</v>
      </c>
      <c r="E475" t="s">
        <v>1921</v>
      </c>
      <c r="F475" t="s">
        <v>1922</v>
      </c>
      <c r="H475">
        <v>49.377438699999999</v>
      </c>
      <c r="I475">
        <v>-124.67191889999999</v>
      </c>
      <c r="J475" s="1" t="str">
        <f t="shared" si="34"/>
        <v>NGR bulk stream sediment</v>
      </c>
      <c r="K475" s="1" t="str">
        <f t="shared" si="35"/>
        <v>&lt;177 micron (NGR)</v>
      </c>
      <c r="L475">
        <v>18</v>
      </c>
      <c r="M475" t="s">
        <v>51</v>
      </c>
      <c r="N475">
        <v>310</v>
      </c>
      <c r="O475">
        <v>26</v>
      </c>
      <c r="P475">
        <v>30</v>
      </c>
      <c r="Q475">
        <v>-2</v>
      </c>
      <c r="R475">
        <v>13</v>
      </c>
      <c r="S475">
        <v>6</v>
      </c>
      <c r="T475">
        <v>263</v>
      </c>
      <c r="U475">
        <v>2.42</v>
      </c>
      <c r="V475">
        <v>-0.2</v>
      </c>
      <c r="W475">
        <v>3</v>
      </c>
      <c r="X475">
        <v>71</v>
      </c>
      <c r="Y475">
        <v>146</v>
      </c>
      <c r="Z475">
        <v>-0.2</v>
      </c>
      <c r="AA475">
        <v>0.2</v>
      </c>
      <c r="AB475">
        <v>1</v>
      </c>
      <c r="AC475">
        <v>1</v>
      </c>
      <c r="AD475">
        <v>38</v>
      </c>
      <c r="AE475">
        <v>1</v>
      </c>
      <c r="AF475">
        <v>130</v>
      </c>
      <c r="AG475">
        <v>1.2</v>
      </c>
      <c r="AH475">
        <v>8</v>
      </c>
      <c r="AI475">
        <v>4</v>
      </c>
      <c r="AJ475">
        <v>0.1</v>
      </c>
      <c r="AK475">
        <v>10</v>
      </c>
    </row>
    <row r="476" spans="1:37" x14ac:dyDescent="0.3">
      <c r="A476" t="s">
        <v>1923</v>
      </c>
      <c r="B476" t="s">
        <v>1924</v>
      </c>
      <c r="C476" s="1" t="str">
        <f t="shared" si="32"/>
        <v>12:0025</v>
      </c>
      <c r="D476" s="1" t="str">
        <f t="shared" si="33"/>
        <v>12:0036</v>
      </c>
      <c r="E476" t="s">
        <v>1925</v>
      </c>
      <c r="F476" t="s">
        <v>1926</v>
      </c>
      <c r="H476">
        <v>49.409894600000001</v>
      </c>
      <c r="I476">
        <v>-124.8673403</v>
      </c>
      <c r="J476" s="1" t="str">
        <f t="shared" si="34"/>
        <v>NGR bulk stream sediment</v>
      </c>
      <c r="K476" s="1" t="str">
        <f t="shared" si="35"/>
        <v>&lt;177 micron (NGR)</v>
      </c>
      <c r="L476">
        <v>18</v>
      </c>
      <c r="M476" t="s">
        <v>56</v>
      </c>
      <c r="N476">
        <v>311</v>
      </c>
      <c r="O476">
        <v>73</v>
      </c>
      <c r="P476">
        <v>100</v>
      </c>
      <c r="Q476">
        <v>-2</v>
      </c>
      <c r="R476">
        <v>40</v>
      </c>
      <c r="S476">
        <v>20</v>
      </c>
      <c r="T476">
        <v>585</v>
      </c>
      <c r="U476">
        <v>5.03</v>
      </c>
      <c r="V476">
        <v>-0.2</v>
      </c>
      <c r="W476">
        <v>5</v>
      </c>
      <c r="X476">
        <v>130</v>
      </c>
      <c r="Y476">
        <v>204</v>
      </c>
      <c r="Z476">
        <v>0.2</v>
      </c>
      <c r="AA476">
        <v>1.6</v>
      </c>
      <c r="AB476">
        <v>1</v>
      </c>
      <c r="AC476">
        <v>15</v>
      </c>
      <c r="AD476">
        <v>87</v>
      </c>
      <c r="AE476">
        <v>2</v>
      </c>
      <c r="AF476">
        <v>100</v>
      </c>
      <c r="AG476">
        <v>1.6</v>
      </c>
      <c r="AH476">
        <v>8.8000000000000007</v>
      </c>
      <c r="AI476">
        <v>11</v>
      </c>
      <c r="AJ476">
        <v>0.1</v>
      </c>
      <c r="AK476">
        <v>10</v>
      </c>
    </row>
    <row r="477" spans="1:37" x14ac:dyDescent="0.3">
      <c r="A477" t="s">
        <v>1927</v>
      </c>
      <c r="B477" t="s">
        <v>1928</v>
      </c>
      <c r="C477" s="1" t="str">
        <f t="shared" si="32"/>
        <v>12:0025</v>
      </c>
      <c r="D477" s="1" t="str">
        <f t="shared" si="33"/>
        <v>12:0036</v>
      </c>
      <c r="E477" t="s">
        <v>1929</v>
      </c>
      <c r="F477" t="s">
        <v>1930</v>
      </c>
      <c r="H477">
        <v>49.417297400000002</v>
      </c>
      <c r="I477">
        <v>-124.8679523</v>
      </c>
      <c r="J477" s="1" t="str">
        <f t="shared" si="34"/>
        <v>NGR bulk stream sediment</v>
      </c>
      <c r="K477" s="1" t="str">
        <f t="shared" si="35"/>
        <v>&lt;177 micron (NGR)</v>
      </c>
      <c r="L477">
        <v>18</v>
      </c>
      <c r="M477" t="s">
        <v>61</v>
      </c>
      <c r="N477">
        <v>312</v>
      </c>
      <c r="O477">
        <v>83</v>
      </c>
      <c r="P477">
        <v>133</v>
      </c>
      <c r="Q477">
        <v>-2</v>
      </c>
      <c r="R477">
        <v>49</v>
      </c>
      <c r="S477">
        <v>24</v>
      </c>
      <c r="T477">
        <v>672</v>
      </c>
      <c r="U477">
        <v>6.31</v>
      </c>
      <c r="V477">
        <v>-0.2</v>
      </c>
      <c r="W477">
        <v>3</v>
      </c>
      <c r="X477">
        <v>145</v>
      </c>
      <c r="Y477">
        <v>209</v>
      </c>
      <c r="Z477">
        <v>0.4</v>
      </c>
      <c r="AA477">
        <v>1.7</v>
      </c>
      <c r="AB477">
        <v>1</v>
      </c>
      <c r="AC477">
        <v>8</v>
      </c>
      <c r="AD477">
        <v>190</v>
      </c>
      <c r="AE477">
        <v>2</v>
      </c>
      <c r="AF477">
        <v>120</v>
      </c>
      <c r="AG477">
        <v>-0.5</v>
      </c>
      <c r="AH477">
        <v>8</v>
      </c>
      <c r="AI477">
        <v>6</v>
      </c>
      <c r="AJ477">
        <v>0.1</v>
      </c>
      <c r="AK477">
        <v>10</v>
      </c>
    </row>
    <row r="478" spans="1:37" x14ac:dyDescent="0.3">
      <c r="A478" t="s">
        <v>1931</v>
      </c>
      <c r="B478" t="s">
        <v>1932</v>
      </c>
      <c r="C478" s="1" t="str">
        <f t="shared" si="32"/>
        <v>12:0025</v>
      </c>
      <c r="D478" s="1" t="str">
        <f t="shared" si="33"/>
        <v>12:0036</v>
      </c>
      <c r="E478" t="s">
        <v>1933</v>
      </c>
      <c r="F478" t="s">
        <v>1934</v>
      </c>
      <c r="H478">
        <v>49.409981700000003</v>
      </c>
      <c r="I478">
        <v>-124.864724</v>
      </c>
      <c r="J478" s="1" t="str">
        <f t="shared" si="34"/>
        <v>NGR bulk stream sediment</v>
      </c>
      <c r="K478" s="1" t="str">
        <f t="shared" si="35"/>
        <v>&lt;177 micron (NGR)</v>
      </c>
      <c r="L478">
        <v>18</v>
      </c>
      <c r="M478" t="s">
        <v>66</v>
      </c>
      <c r="N478">
        <v>313</v>
      </c>
      <c r="O478">
        <v>72</v>
      </c>
      <c r="P478">
        <v>98</v>
      </c>
      <c r="Q478">
        <v>-2</v>
      </c>
      <c r="R478">
        <v>39</v>
      </c>
      <c r="S478">
        <v>20</v>
      </c>
      <c r="T478">
        <v>596</v>
      </c>
      <c r="U478">
        <v>5.17</v>
      </c>
      <c r="V478">
        <v>-0.2</v>
      </c>
      <c r="W478">
        <v>3</v>
      </c>
      <c r="X478">
        <v>132</v>
      </c>
      <c r="Y478">
        <v>171</v>
      </c>
      <c r="Z478">
        <v>-0.2</v>
      </c>
      <c r="AA478">
        <v>0.8</v>
      </c>
      <c r="AB478">
        <v>1</v>
      </c>
      <c r="AC478">
        <v>3</v>
      </c>
      <c r="AD478">
        <v>88</v>
      </c>
      <c r="AE478">
        <v>3</v>
      </c>
      <c r="AF478">
        <v>100</v>
      </c>
      <c r="AG478">
        <v>0.8</v>
      </c>
      <c r="AH478">
        <v>7.2</v>
      </c>
      <c r="AI478">
        <v>2</v>
      </c>
      <c r="AJ478">
        <v>0.2</v>
      </c>
      <c r="AK478">
        <v>10</v>
      </c>
    </row>
    <row r="479" spans="1:37" x14ac:dyDescent="0.3">
      <c r="A479" t="s">
        <v>1935</v>
      </c>
      <c r="B479" t="s">
        <v>1936</v>
      </c>
      <c r="C479" s="1" t="str">
        <f t="shared" si="32"/>
        <v>12:0025</v>
      </c>
      <c r="D479" s="1" t="str">
        <f t="shared" si="33"/>
        <v>12:0036</v>
      </c>
      <c r="E479" t="s">
        <v>1937</v>
      </c>
      <c r="F479" t="s">
        <v>1938</v>
      </c>
      <c r="H479">
        <v>49.416856299999999</v>
      </c>
      <c r="I479">
        <v>-124.8601445</v>
      </c>
      <c r="J479" s="1" t="str">
        <f t="shared" si="34"/>
        <v>NGR bulk stream sediment</v>
      </c>
      <c r="K479" s="1" t="str">
        <f t="shared" si="35"/>
        <v>&lt;177 micron (NGR)</v>
      </c>
      <c r="L479">
        <v>18</v>
      </c>
      <c r="M479" t="s">
        <v>71</v>
      </c>
      <c r="N479">
        <v>314</v>
      </c>
      <c r="O479">
        <v>90</v>
      </c>
      <c r="P479">
        <v>82</v>
      </c>
      <c r="Q479">
        <v>-2</v>
      </c>
      <c r="R479">
        <v>35</v>
      </c>
      <c r="S479">
        <v>19</v>
      </c>
      <c r="T479">
        <v>1145</v>
      </c>
      <c r="U479">
        <v>4.6100000000000003</v>
      </c>
      <c r="V479">
        <v>-0.2</v>
      </c>
      <c r="W479">
        <v>2</v>
      </c>
      <c r="X479">
        <v>125</v>
      </c>
      <c r="Y479">
        <v>142</v>
      </c>
      <c r="Z479">
        <v>-0.2</v>
      </c>
      <c r="AA479">
        <v>0.8</v>
      </c>
      <c r="AB479">
        <v>1</v>
      </c>
      <c r="AC479">
        <v>3</v>
      </c>
      <c r="AD479">
        <v>135</v>
      </c>
      <c r="AE479">
        <v>2</v>
      </c>
      <c r="AF479">
        <v>140</v>
      </c>
      <c r="AG479">
        <v>0.8</v>
      </c>
      <c r="AH479">
        <v>11.9</v>
      </c>
      <c r="AI479">
        <v>5</v>
      </c>
      <c r="AJ479">
        <v>0.3</v>
      </c>
      <c r="AK479">
        <v>10</v>
      </c>
    </row>
    <row r="480" spans="1:37" x14ac:dyDescent="0.3">
      <c r="A480" t="s">
        <v>1939</v>
      </c>
      <c r="B480" t="s">
        <v>1940</v>
      </c>
      <c r="C480" s="1" t="str">
        <f t="shared" si="32"/>
        <v>12:0025</v>
      </c>
      <c r="D480" s="1" t="str">
        <f t="shared" si="33"/>
        <v>12:0036</v>
      </c>
      <c r="E480" t="s">
        <v>1941</v>
      </c>
      <c r="F480" t="s">
        <v>1942</v>
      </c>
      <c r="H480">
        <v>49.430880299999998</v>
      </c>
      <c r="I480">
        <v>-124.8194331</v>
      </c>
      <c r="J480" s="1" t="str">
        <f t="shared" si="34"/>
        <v>NGR bulk stream sediment</v>
      </c>
      <c r="K480" s="1" t="str">
        <f t="shared" si="35"/>
        <v>&lt;177 micron (NGR)</v>
      </c>
      <c r="L480">
        <v>18</v>
      </c>
      <c r="M480" t="s">
        <v>76</v>
      </c>
      <c r="N480">
        <v>315</v>
      </c>
      <c r="O480">
        <v>85</v>
      </c>
      <c r="P480">
        <v>113</v>
      </c>
      <c r="Q480">
        <v>3</v>
      </c>
      <c r="R480">
        <v>45</v>
      </c>
      <c r="S480">
        <v>24</v>
      </c>
      <c r="T480">
        <v>1205</v>
      </c>
      <c r="U480">
        <v>7.62</v>
      </c>
      <c r="V480">
        <v>-0.2</v>
      </c>
      <c r="W480">
        <v>3</v>
      </c>
      <c r="X480">
        <v>189</v>
      </c>
      <c r="Y480">
        <v>148</v>
      </c>
      <c r="Z480">
        <v>-0.2</v>
      </c>
      <c r="AA480">
        <v>5.7</v>
      </c>
      <c r="AB480">
        <v>2</v>
      </c>
      <c r="AC480">
        <v>8</v>
      </c>
      <c r="AD480">
        <v>550</v>
      </c>
      <c r="AE480">
        <v>2</v>
      </c>
      <c r="AF480">
        <v>170</v>
      </c>
      <c r="AG480">
        <v>-0.5</v>
      </c>
      <c r="AH480">
        <v>17.399999999999999</v>
      </c>
      <c r="AI480">
        <v>12</v>
      </c>
      <c r="AJ480">
        <v>0.1</v>
      </c>
      <c r="AK480">
        <v>10</v>
      </c>
    </row>
    <row r="481" spans="1:37" x14ac:dyDescent="0.3">
      <c r="A481" t="s">
        <v>1943</v>
      </c>
      <c r="B481" t="s">
        <v>1944</v>
      </c>
      <c r="C481" s="1" t="str">
        <f t="shared" si="32"/>
        <v>12:0025</v>
      </c>
      <c r="D481" s="1" t="str">
        <f t="shared" si="33"/>
        <v>12:0036</v>
      </c>
      <c r="E481" t="s">
        <v>1945</v>
      </c>
      <c r="F481" t="s">
        <v>1946</v>
      </c>
      <c r="H481">
        <v>49.434927600000002</v>
      </c>
      <c r="I481">
        <v>-124.85913050000001</v>
      </c>
      <c r="J481" s="1" t="str">
        <f t="shared" si="34"/>
        <v>NGR bulk stream sediment</v>
      </c>
      <c r="K481" s="1" t="str">
        <f t="shared" si="35"/>
        <v>&lt;177 micron (NGR)</v>
      </c>
      <c r="L481">
        <v>18</v>
      </c>
      <c r="M481" t="s">
        <v>81</v>
      </c>
      <c r="N481">
        <v>316</v>
      </c>
      <c r="O481">
        <v>92</v>
      </c>
      <c r="P481">
        <v>134</v>
      </c>
      <c r="Q481">
        <v>15</v>
      </c>
      <c r="R481">
        <v>50</v>
      </c>
      <c r="S481">
        <v>24</v>
      </c>
      <c r="T481">
        <v>783</v>
      </c>
      <c r="U481">
        <v>6.33</v>
      </c>
      <c r="V481">
        <v>-0.2</v>
      </c>
      <c r="W481">
        <v>2</v>
      </c>
      <c r="X481">
        <v>148</v>
      </c>
      <c r="Y481">
        <v>185</v>
      </c>
      <c r="Z481">
        <v>-0.2</v>
      </c>
      <c r="AA481">
        <v>1.6</v>
      </c>
      <c r="AB481">
        <v>2</v>
      </c>
      <c r="AC481">
        <v>15</v>
      </c>
      <c r="AD481">
        <v>125</v>
      </c>
      <c r="AE481">
        <v>1</v>
      </c>
      <c r="AF481">
        <v>100</v>
      </c>
      <c r="AG481">
        <v>-0.5</v>
      </c>
      <c r="AH481">
        <v>9.5</v>
      </c>
      <c r="AI481">
        <v>8</v>
      </c>
      <c r="AJ481">
        <v>0.1</v>
      </c>
      <c r="AK481">
        <v>10</v>
      </c>
    </row>
    <row r="482" spans="1:37" x14ac:dyDescent="0.3">
      <c r="A482" t="s">
        <v>1947</v>
      </c>
      <c r="B482" t="s">
        <v>1948</v>
      </c>
      <c r="C482" s="1" t="str">
        <f t="shared" si="32"/>
        <v>12:0025</v>
      </c>
      <c r="D482" s="1" t="str">
        <f t="shared" si="33"/>
        <v>12:0036</v>
      </c>
      <c r="E482" t="s">
        <v>1949</v>
      </c>
      <c r="F482" t="s">
        <v>1950</v>
      </c>
      <c r="H482">
        <v>49.929077999999997</v>
      </c>
      <c r="I482">
        <v>-125.19583710000001</v>
      </c>
      <c r="J482" s="1" t="str">
        <f t="shared" si="34"/>
        <v>NGR bulk stream sediment</v>
      </c>
      <c r="K482" s="1" t="str">
        <f t="shared" si="35"/>
        <v>&lt;177 micron (NGR)</v>
      </c>
      <c r="L482">
        <v>18</v>
      </c>
      <c r="M482" t="s">
        <v>86</v>
      </c>
      <c r="N482">
        <v>317</v>
      </c>
      <c r="O482">
        <v>39</v>
      </c>
      <c r="P482">
        <v>19</v>
      </c>
      <c r="Q482">
        <v>5</v>
      </c>
      <c r="R482">
        <v>10</v>
      </c>
      <c r="S482">
        <v>10</v>
      </c>
      <c r="T482">
        <v>1210</v>
      </c>
      <c r="U482">
        <v>2.14</v>
      </c>
      <c r="V482">
        <v>-0.2</v>
      </c>
      <c r="W482">
        <v>2</v>
      </c>
      <c r="X482">
        <v>65</v>
      </c>
      <c r="Y482">
        <v>87</v>
      </c>
      <c r="Z482">
        <v>-0.2</v>
      </c>
      <c r="AA482">
        <v>0.2</v>
      </c>
      <c r="AB482">
        <v>2</v>
      </c>
      <c r="AC482">
        <v>1</v>
      </c>
      <c r="AD482">
        <v>38</v>
      </c>
      <c r="AE482">
        <v>2</v>
      </c>
      <c r="AF482">
        <v>130</v>
      </c>
      <c r="AG482">
        <v>1.7</v>
      </c>
      <c r="AH482">
        <v>7.3</v>
      </c>
      <c r="AI482">
        <v>1</v>
      </c>
      <c r="AJ482">
        <v>0.1</v>
      </c>
      <c r="AK482">
        <v>10</v>
      </c>
    </row>
    <row r="483" spans="1:37" x14ac:dyDescent="0.3">
      <c r="A483" t="s">
        <v>1951</v>
      </c>
      <c r="B483" t="s">
        <v>1952</v>
      </c>
      <c r="C483" s="1" t="str">
        <f t="shared" si="32"/>
        <v>12:0025</v>
      </c>
      <c r="D483" s="1" t="str">
        <f t="shared" si="33"/>
        <v>12:0036</v>
      </c>
      <c r="E483" t="s">
        <v>1953</v>
      </c>
      <c r="F483" t="s">
        <v>1954</v>
      </c>
      <c r="H483">
        <v>49.919150299999998</v>
      </c>
      <c r="I483">
        <v>-125.3217626</v>
      </c>
      <c r="J483" s="1" t="str">
        <f t="shared" si="34"/>
        <v>NGR bulk stream sediment</v>
      </c>
      <c r="K483" s="1" t="str">
        <f t="shared" si="35"/>
        <v>&lt;177 micron (NGR)</v>
      </c>
      <c r="L483">
        <v>18</v>
      </c>
      <c r="M483" t="s">
        <v>91</v>
      </c>
      <c r="N483">
        <v>318</v>
      </c>
      <c r="O483">
        <v>31</v>
      </c>
      <c r="P483">
        <v>18</v>
      </c>
      <c r="Q483">
        <v>2</v>
      </c>
      <c r="R483">
        <v>10</v>
      </c>
      <c r="S483">
        <v>7</v>
      </c>
      <c r="T483">
        <v>292</v>
      </c>
      <c r="U483">
        <v>2.0099999999999998</v>
      </c>
      <c r="V483">
        <v>-0.2</v>
      </c>
      <c r="W483">
        <v>3</v>
      </c>
      <c r="X483">
        <v>56</v>
      </c>
      <c r="Y483">
        <v>70</v>
      </c>
      <c r="Z483">
        <v>-0.2</v>
      </c>
      <c r="AA483">
        <v>0.3</v>
      </c>
      <c r="AB483">
        <v>1</v>
      </c>
      <c r="AC483">
        <v>2</v>
      </c>
      <c r="AD483">
        <v>26</v>
      </c>
      <c r="AE483">
        <v>1</v>
      </c>
      <c r="AF483">
        <v>120</v>
      </c>
      <c r="AG483">
        <v>1.3</v>
      </c>
      <c r="AH483">
        <v>6.2</v>
      </c>
      <c r="AI483">
        <v>1</v>
      </c>
      <c r="AJ483">
        <v>0.1</v>
      </c>
      <c r="AK483">
        <v>10</v>
      </c>
    </row>
    <row r="484" spans="1:37" x14ac:dyDescent="0.3">
      <c r="A484" t="s">
        <v>1955</v>
      </c>
      <c r="B484" t="s">
        <v>1956</v>
      </c>
      <c r="C484" s="1" t="str">
        <f t="shared" si="32"/>
        <v>12:0025</v>
      </c>
      <c r="D484" s="1" t="str">
        <f t="shared" si="33"/>
        <v>12:0036</v>
      </c>
      <c r="E484" t="s">
        <v>1957</v>
      </c>
      <c r="F484" t="s">
        <v>1958</v>
      </c>
      <c r="H484">
        <v>49.960738399999997</v>
      </c>
      <c r="I484">
        <v>-125.35424310000001</v>
      </c>
      <c r="J484" s="1" t="str">
        <f t="shared" si="34"/>
        <v>NGR bulk stream sediment</v>
      </c>
      <c r="K484" s="1" t="str">
        <f t="shared" si="35"/>
        <v>&lt;177 micron (NGR)</v>
      </c>
      <c r="L484">
        <v>18</v>
      </c>
      <c r="M484" t="s">
        <v>96</v>
      </c>
      <c r="N484">
        <v>319</v>
      </c>
      <c r="O484">
        <v>32</v>
      </c>
      <c r="P484">
        <v>16</v>
      </c>
      <c r="Q484">
        <v>-2</v>
      </c>
      <c r="R484">
        <v>9</v>
      </c>
      <c r="S484">
        <v>6</v>
      </c>
      <c r="T484">
        <v>241</v>
      </c>
      <c r="U484">
        <v>1.68</v>
      </c>
      <c r="V484">
        <v>-0.2</v>
      </c>
      <c r="W484">
        <v>2</v>
      </c>
      <c r="X484">
        <v>49</v>
      </c>
      <c r="Y484">
        <v>65</v>
      </c>
      <c r="Z484">
        <v>-0.2</v>
      </c>
      <c r="AA484">
        <v>0.3</v>
      </c>
      <c r="AB484">
        <v>1</v>
      </c>
      <c r="AC484">
        <v>3</v>
      </c>
      <c r="AD484">
        <v>23</v>
      </c>
      <c r="AE484">
        <v>1</v>
      </c>
      <c r="AF484">
        <v>130</v>
      </c>
      <c r="AG484">
        <v>1.2</v>
      </c>
      <c r="AH484">
        <v>6.1</v>
      </c>
      <c r="AI484">
        <v>2</v>
      </c>
      <c r="AJ484">
        <v>0.1</v>
      </c>
      <c r="AK484">
        <v>10</v>
      </c>
    </row>
    <row r="485" spans="1:37" x14ac:dyDescent="0.3">
      <c r="A485" t="s">
        <v>1959</v>
      </c>
      <c r="B485" t="s">
        <v>1960</v>
      </c>
      <c r="C485" s="1" t="str">
        <f t="shared" si="32"/>
        <v>12:0025</v>
      </c>
      <c r="D485" s="1" t="str">
        <f t="shared" si="33"/>
        <v>12:0036</v>
      </c>
      <c r="E485" t="s">
        <v>1961</v>
      </c>
      <c r="F485" t="s">
        <v>1962</v>
      </c>
      <c r="H485">
        <v>49.992963199999998</v>
      </c>
      <c r="I485">
        <v>-125.5807247</v>
      </c>
      <c r="J485" s="1" t="str">
        <f t="shared" si="34"/>
        <v>NGR bulk stream sediment</v>
      </c>
      <c r="K485" s="1" t="str">
        <f t="shared" si="35"/>
        <v>&lt;177 micron (NGR)</v>
      </c>
      <c r="L485">
        <v>18</v>
      </c>
      <c r="M485" t="s">
        <v>101</v>
      </c>
      <c r="N485">
        <v>320</v>
      </c>
      <c r="O485">
        <v>235</v>
      </c>
      <c r="P485">
        <v>52</v>
      </c>
      <c r="Q485">
        <v>16</v>
      </c>
      <c r="R485">
        <v>18</v>
      </c>
      <c r="S485">
        <v>7</v>
      </c>
      <c r="T485">
        <v>974</v>
      </c>
      <c r="U485">
        <v>2.78</v>
      </c>
      <c r="V485">
        <v>2.2000000000000002</v>
      </c>
      <c r="W485">
        <v>4</v>
      </c>
      <c r="X485">
        <v>57</v>
      </c>
      <c r="Y485">
        <v>59</v>
      </c>
      <c r="Z485">
        <v>0.2</v>
      </c>
      <c r="AA485">
        <v>0.5</v>
      </c>
      <c r="AB485">
        <v>1</v>
      </c>
      <c r="AC485">
        <v>4</v>
      </c>
      <c r="AD485">
        <v>115</v>
      </c>
      <c r="AE485">
        <v>2</v>
      </c>
      <c r="AF485">
        <v>150</v>
      </c>
      <c r="AG485">
        <v>2.5</v>
      </c>
      <c r="AH485">
        <v>30.6</v>
      </c>
      <c r="AI485">
        <v>20</v>
      </c>
      <c r="AJ485">
        <v>0.1</v>
      </c>
      <c r="AK485">
        <v>10</v>
      </c>
    </row>
    <row r="486" spans="1:37" x14ac:dyDescent="0.3">
      <c r="A486" t="s">
        <v>1963</v>
      </c>
      <c r="B486" t="s">
        <v>1964</v>
      </c>
      <c r="C486" s="1" t="str">
        <f t="shared" ref="C486:C549" si="36">HYPERLINK("http://geochem.nrcan.gc.ca/cdogs/content/bdl/bdl120025_e.htm", "12:0025")</f>
        <v>12:0025</v>
      </c>
      <c r="D486" s="1" t="str">
        <f t="shared" ref="D486:D549" si="37">HYPERLINK("http://geochem.nrcan.gc.ca/cdogs/content/svy/svy120036_e.htm", "12:0036")</f>
        <v>12:0036</v>
      </c>
      <c r="E486" t="s">
        <v>1965</v>
      </c>
      <c r="F486" t="s">
        <v>1966</v>
      </c>
      <c r="H486">
        <v>49.955872200000002</v>
      </c>
      <c r="I486">
        <v>-125.62278449999999</v>
      </c>
      <c r="J486" s="1" t="str">
        <f t="shared" si="34"/>
        <v>NGR bulk stream sediment</v>
      </c>
      <c r="K486" s="1" t="str">
        <f t="shared" si="35"/>
        <v>&lt;177 micron (NGR)</v>
      </c>
      <c r="L486">
        <v>18</v>
      </c>
      <c r="M486" t="s">
        <v>106</v>
      </c>
      <c r="N486">
        <v>321</v>
      </c>
      <c r="O486">
        <v>95</v>
      </c>
      <c r="P486">
        <v>62</v>
      </c>
      <c r="Q486">
        <v>13</v>
      </c>
      <c r="R486">
        <v>20</v>
      </c>
      <c r="S486">
        <v>13</v>
      </c>
      <c r="T486">
        <v>1700</v>
      </c>
      <c r="U486">
        <v>3.44</v>
      </c>
      <c r="V486">
        <v>0.3</v>
      </c>
      <c r="W486">
        <v>3</v>
      </c>
      <c r="X486">
        <v>78</v>
      </c>
      <c r="Y486">
        <v>80</v>
      </c>
      <c r="Z486">
        <v>-0.2</v>
      </c>
      <c r="AA486">
        <v>0.2</v>
      </c>
      <c r="AB486">
        <v>1</v>
      </c>
      <c r="AC486">
        <v>2</v>
      </c>
      <c r="AD486">
        <v>100</v>
      </c>
      <c r="AE486">
        <v>2</v>
      </c>
      <c r="AF486">
        <v>130</v>
      </c>
      <c r="AG486">
        <v>1</v>
      </c>
      <c r="AH486">
        <v>25.1</v>
      </c>
      <c r="AI486">
        <v>3</v>
      </c>
      <c r="AJ486">
        <v>0.1</v>
      </c>
      <c r="AK486">
        <v>10</v>
      </c>
    </row>
    <row r="487" spans="1:37" x14ac:dyDescent="0.3">
      <c r="A487" t="s">
        <v>1967</v>
      </c>
      <c r="B487" t="s">
        <v>1968</v>
      </c>
      <c r="C487" s="1" t="str">
        <f t="shared" si="36"/>
        <v>12:0025</v>
      </c>
      <c r="D487" s="1" t="str">
        <f t="shared" si="37"/>
        <v>12:0036</v>
      </c>
      <c r="E487" t="s">
        <v>1969</v>
      </c>
      <c r="F487" t="s">
        <v>1970</v>
      </c>
      <c r="H487">
        <v>49.949423899999999</v>
      </c>
      <c r="I487">
        <v>-125.6416866</v>
      </c>
      <c r="J487" s="1" t="str">
        <f t="shared" si="34"/>
        <v>NGR bulk stream sediment</v>
      </c>
      <c r="K487" s="1" t="str">
        <f t="shared" si="35"/>
        <v>&lt;177 micron (NGR)</v>
      </c>
      <c r="L487">
        <v>18</v>
      </c>
      <c r="M487" t="s">
        <v>111</v>
      </c>
      <c r="N487">
        <v>322</v>
      </c>
      <c r="O487">
        <v>46</v>
      </c>
      <c r="P487">
        <v>89</v>
      </c>
      <c r="Q487">
        <v>-2</v>
      </c>
      <c r="R487">
        <v>26</v>
      </c>
      <c r="S487">
        <v>14</v>
      </c>
      <c r="T487">
        <v>418</v>
      </c>
      <c r="U487">
        <v>4.2300000000000004</v>
      </c>
      <c r="V487">
        <v>-0.2</v>
      </c>
      <c r="W487">
        <v>2</v>
      </c>
      <c r="X487">
        <v>132</v>
      </c>
      <c r="Y487">
        <v>263</v>
      </c>
      <c r="Z487">
        <v>-0.2</v>
      </c>
      <c r="AA487">
        <v>-0.2</v>
      </c>
      <c r="AB487">
        <v>1</v>
      </c>
      <c r="AC487">
        <v>1</v>
      </c>
      <c r="AD487">
        <v>20</v>
      </c>
      <c r="AE487">
        <v>1</v>
      </c>
      <c r="AF487">
        <v>110</v>
      </c>
      <c r="AG487">
        <v>-0.5</v>
      </c>
      <c r="AH487">
        <v>3.8</v>
      </c>
      <c r="AI487">
        <v>4</v>
      </c>
      <c r="AJ487">
        <v>0.1</v>
      </c>
      <c r="AK487">
        <v>10</v>
      </c>
    </row>
    <row r="488" spans="1:37" x14ac:dyDescent="0.3">
      <c r="A488" t="s">
        <v>1971</v>
      </c>
      <c r="B488" t="s">
        <v>1972</v>
      </c>
      <c r="C488" s="1" t="str">
        <f t="shared" si="36"/>
        <v>12:0025</v>
      </c>
      <c r="D488" s="1" t="str">
        <f t="shared" si="37"/>
        <v>12:0036</v>
      </c>
      <c r="E488" t="s">
        <v>1973</v>
      </c>
      <c r="F488" t="s">
        <v>1974</v>
      </c>
      <c r="H488">
        <v>49.978423599999999</v>
      </c>
      <c r="I488">
        <v>-125.2280725</v>
      </c>
      <c r="J488" s="1" t="str">
        <f t="shared" si="34"/>
        <v>NGR bulk stream sediment</v>
      </c>
      <c r="K488" s="1" t="str">
        <f t="shared" si="35"/>
        <v>&lt;177 micron (NGR)</v>
      </c>
      <c r="L488">
        <v>18</v>
      </c>
      <c r="M488" t="s">
        <v>125</v>
      </c>
      <c r="N488">
        <v>323</v>
      </c>
      <c r="O488">
        <v>55</v>
      </c>
      <c r="P488">
        <v>18</v>
      </c>
      <c r="Q488">
        <v>9</v>
      </c>
      <c r="R488">
        <v>7</v>
      </c>
      <c r="S488">
        <v>5</v>
      </c>
      <c r="T488">
        <v>296</v>
      </c>
      <c r="U488">
        <v>1.87</v>
      </c>
      <c r="V488">
        <v>-0.2</v>
      </c>
      <c r="W488">
        <v>1</v>
      </c>
      <c r="X488">
        <v>48</v>
      </c>
      <c r="Y488">
        <v>74</v>
      </c>
      <c r="Z488">
        <v>-0.2</v>
      </c>
      <c r="AA488">
        <v>-0.2</v>
      </c>
      <c r="AB488">
        <v>1</v>
      </c>
      <c r="AC488">
        <v>1</v>
      </c>
      <c r="AD488">
        <v>24</v>
      </c>
      <c r="AE488">
        <v>2</v>
      </c>
      <c r="AF488">
        <v>140</v>
      </c>
      <c r="AG488">
        <v>1.5</v>
      </c>
      <c r="AH488">
        <v>4.9000000000000004</v>
      </c>
      <c r="AI488">
        <v>2</v>
      </c>
      <c r="AJ488">
        <v>0.1</v>
      </c>
      <c r="AK488">
        <v>10</v>
      </c>
    </row>
    <row r="489" spans="1:37" x14ac:dyDescent="0.3">
      <c r="A489" t="s">
        <v>1975</v>
      </c>
      <c r="B489" t="s">
        <v>1976</v>
      </c>
      <c r="C489" s="1" t="str">
        <f t="shared" si="36"/>
        <v>12:0025</v>
      </c>
      <c r="D489" s="1" t="str">
        <f t="shared" si="37"/>
        <v>12:0036</v>
      </c>
      <c r="E489" t="s">
        <v>1977</v>
      </c>
      <c r="F489" t="s">
        <v>1978</v>
      </c>
      <c r="H489">
        <v>49.5642912</v>
      </c>
      <c r="I489">
        <v>-125.0024361</v>
      </c>
      <c r="J489" s="1" t="str">
        <f t="shared" si="34"/>
        <v>NGR bulk stream sediment</v>
      </c>
      <c r="K489" s="1" t="str">
        <f t="shared" si="35"/>
        <v>&lt;177 micron (NGR)</v>
      </c>
      <c r="L489">
        <v>19</v>
      </c>
      <c r="M489" t="s">
        <v>41</v>
      </c>
      <c r="N489">
        <v>324</v>
      </c>
      <c r="O489">
        <v>70</v>
      </c>
      <c r="P489">
        <v>67</v>
      </c>
      <c r="Q489">
        <v>94</v>
      </c>
      <c r="R489">
        <v>27</v>
      </c>
      <c r="S489">
        <v>19</v>
      </c>
      <c r="T489">
        <v>1065</v>
      </c>
      <c r="U489">
        <v>4.76</v>
      </c>
      <c r="V489">
        <v>-0.2</v>
      </c>
      <c r="W489">
        <v>3</v>
      </c>
      <c r="X489">
        <v>139</v>
      </c>
      <c r="Y489">
        <v>117</v>
      </c>
      <c r="Z489">
        <v>-0.2</v>
      </c>
      <c r="AA489">
        <v>0.8</v>
      </c>
      <c r="AB489">
        <v>1</v>
      </c>
      <c r="AC489">
        <v>2</v>
      </c>
      <c r="AD489">
        <v>110</v>
      </c>
      <c r="AE489">
        <v>1</v>
      </c>
      <c r="AF489">
        <v>100</v>
      </c>
      <c r="AG489">
        <v>2.2999999999999998</v>
      </c>
      <c r="AH489">
        <v>16.8</v>
      </c>
      <c r="AI489">
        <v>2</v>
      </c>
      <c r="AJ489">
        <v>0.1</v>
      </c>
      <c r="AK489">
        <v>10</v>
      </c>
    </row>
    <row r="490" spans="1:37" x14ac:dyDescent="0.3">
      <c r="A490" t="s">
        <v>1979</v>
      </c>
      <c r="B490" t="s">
        <v>1980</v>
      </c>
      <c r="C490" s="1" t="str">
        <f t="shared" si="36"/>
        <v>12:0025</v>
      </c>
      <c r="D490" s="1" t="str">
        <f t="shared" si="37"/>
        <v>12:0036</v>
      </c>
      <c r="E490" t="s">
        <v>1981</v>
      </c>
      <c r="F490" t="s">
        <v>1982</v>
      </c>
      <c r="H490">
        <v>49.9406666</v>
      </c>
      <c r="I490">
        <v>-125.5977195</v>
      </c>
      <c r="J490" s="1" t="str">
        <f t="shared" si="34"/>
        <v>NGR bulk stream sediment</v>
      </c>
      <c r="K490" s="1" t="str">
        <f t="shared" si="35"/>
        <v>&lt;177 micron (NGR)</v>
      </c>
      <c r="L490">
        <v>19</v>
      </c>
      <c r="M490" t="s">
        <v>46</v>
      </c>
      <c r="N490">
        <v>325</v>
      </c>
      <c r="O490">
        <v>29</v>
      </c>
      <c r="P490">
        <v>23</v>
      </c>
      <c r="Q490">
        <v>-2</v>
      </c>
      <c r="R490">
        <v>8</v>
      </c>
      <c r="S490">
        <v>5</v>
      </c>
      <c r="T490">
        <v>183</v>
      </c>
      <c r="U490">
        <v>2.11</v>
      </c>
      <c r="V490">
        <v>0.2</v>
      </c>
      <c r="W490">
        <v>1</v>
      </c>
      <c r="X490">
        <v>67</v>
      </c>
      <c r="Y490">
        <v>105</v>
      </c>
      <c r="Z490">
        <v>-0.2</v>
      </c>
      <c r="AA490">
        <v>0.3</v>
      </c>
      <c r="AB490">
        <v>1</v>
      </c>
      <c r="AC490">
        <v>4</v>
      </c>
      <c r="AD490">
        <v>35</v>
      </c>
      <c r="AE490">
        <v>2</v>
      </c>
      <c r="AF490">
        <v>150</v>
      </c>
      <c r="AG490">
        <v>0.7</v>
      </c>
      <c r="AH490">
        <v>3.5</v>
      </c>
      <c r="AI490">
        <v>1</v>
      </c>
      <c r="AJ490">
        <v>0.1</v>
      </c>
      <c r="AK490">
        <v>10</v>
      </c>
    </row>
    <row r="491" spans="1:37" x14ac:dyDescent="0.3">
      <c r="A491" t="s">
        <v>1983</v>
      </c>
      <c r="B491" t="s">
        <v>1984</v>
      </c>
      <c r="C491" s="1" t="str">
        <f t="shared" si="36"/>
        <v>12:0025</v>
      </c>
      <c r="D491" s="1" t="str">
        <f t="shared" si="37"/>
        <v>12:0036</v>
      </c>
      <c r="E491" t="s">
        <v>1985</v>
      </c>
      <c r="F491" t="s">
        <v>1986</v>
      </c>
      <c r="H491">
        <v>49.938263399999997</v>
      </c>
      <c r="I491">
        <v>-125.61455239999999</v>
      </c>
      <c r="J491" s="1" t="str">
        <f t="shared" si="34"/>
        <v>NGR bulk stream sediment</v>
      </c>
      <c r="K491" s="1" t="str">
        <f t="shared" si="35"/>
        <v>&lt;177 micron (NGR)</v>
      </c>
      <c r="L491">
        <v>19</v>
      </c>
      <c r="M491" t="s">
        <v>51</v>
      </c>
      <c r="N491">
        <v>326</v>
      </c>
      <c r="O491">
        <v>161</v>
      </c>
      <c r="P491">
        <v>67</v>
      </c>
      <c r="Q491">
        <v>10</v>
      </c>
      <c r="R491">
        <v>11</v>
      </c>
      <c r="S491">
        <v>6</v>
      </c>
      <c r="T491">
        <v>461</v>
      </c>
      <c r="U491">
        <v>2.38</v>
      </c>
      <c r="V491">
        <v>0.7</v>
      </c>
      <c r="W491">
        <v>3</v>
      </c>
      <c r="X491">
        <v>70</v>
      </c>
      <c r="Y491">
        <v>97</v>
      </c>
      <c r="Z491">
        <v>-0.2</v>
      </c>
      <c r="AA491">
        <v>0.3</v>
      </c>
      <c r="AB491">
        <v>1</v>
      </c>
      <c r="AC491">
        <v>3</v>
      </c>
      <c r="AD491">
        <v>56</v>
      </c>
      <c r="AE491">
        <v>1</v>
      </c>
      <c r="AF491">
        <v>120</v>
      </c>
      <c r="AG491">
        <v>4.2</v>
      </c>
      <c r="AH491">
        <v>12.8</v>
      </c>
      <c r="AI491">
        <v>4</v>
      </c>
      <c r="AJ491">
        <v>0.1</v>
      </c>
      <c r="AK491">
        <v>10</v>
      </c>
    </row>
    <row r="492" spans="1:37" x14ac:dyDescent="0.3">
      <c r="A492" t="s">
        <v>1987</v>
      </c>
      <c r="B492" t="s">
        <v>1988</v>
      </c>
      <c r="C492" s="1" t="str">
        <f t="shared" si="36"/>
        <v>12:0025</v>
      </c>
      <c r="D492" s="1" t="str">
        <f t="shared" si="37"/>
        <v>12:0036</v>
      </c>
      <c r="E492" t="s">
        <v>1989</v>
      </c>
      <c r="F492" t="s">
        <v>1990</v>
      </c>
      <c r="H492">
        <v>49.920664000000002</v>
      </c>
      <c r="I492">
        <v>-125.6431654</v>
      </c>
      <c r="J492" s="1" t="str">
        <f t="shared" si="34"/>
        <v>NGR bulk stream sediment</v>
      </c>
      <c r="K492" s="1" t="str">
        <f t="shared" si="35"/>
        <v>&lt;177 micron (NGR)</v>
      </c>
      <c r="L492">
        <v>19</v>
      </c>
      <c r="M492" t="s">
        <v>56</v>
      </c>
      <c r="N492">
        <v>327</v>
      </c>
      <c r="O492">
        <v>156</v>
      </c>
      <c r="P492">
        <v>117</v>
      </c>
      <c r="Q492">
        <v>14</v>
      </c>
      <c r="R492">
        <v>26</v>
      </c>
      <c r="S492">
        <v>18</v>
      </c>
      <c r="T492">
        <v>1850</v>
      </c>
      <c r="U492">
        <v>4.0199999999999996</v>
      </c>
      <c r="V492">
        <v>0.5</v>
      </c>
      <c r="W492">
        <v>2</v>
      </c>
      <c r="X492">
        <v>111</v>
      </c>
      <c r="Y492">
        <v>151</v>
      </c>
      <c r="Z492">
        <v>-0.2</v>
      </c>
      <c r="AA492">
        <v>0.3</v>
      </c>
      <c r="AB492">
        <v>1</v>
      </c>
      <c r="AC492">
        <v>6</v>
      </c>
      <c r="AD492">
        <v>110</v>
      </c>
      <c r="AE492">
        <v>1</v>
      </c>
      <c r="AF492">
        <v>110</v>
      </c>
      <c r="AG492">
        <v>0.6</v>
      </c>
      <c r="AH492">
        <v>21.9</v>
      </c>
      <c r="AI492">
        <v>5</v>
      </c>
      <c r="AJ492">
        <v>0.1</v>
      </c>
      <c r="AK492">
        <v>10</v>
      </c>
    </row>
    <row r="493" spans="1:37" x14ac:dyDescent="0.3">
      <c r="A493" t="s">
        <v>1991</v>
      </c>
      <c r="B493" t="s">
        <v>1992</v>
      </c>
      <c r="C493" s="1" t="str">
        <f t="shared" si="36"/>
        <v>12:0025</v>
      </c>
      <c r="D493" s="1" t="str">
        <f t="shared" si="37"/>
        <v>12:0036</v>
      </c>
      <c r="E493" t="s">
        <v>1993</v>
      </c>
      <c r="F493" t="s">
        <v>1994</v>
      </c>
      <c r="H493">
        <v>49.855601200000002</v>
      </c>
      <c r="I493">
        <v>-125.6196647</v>
      </c>
      <c r="J493" s="1" t="str">
        <f t="shared" si="34"/>
        <v>NGR bulk stream sediment</v>
      </c>
      <c r="K493" s="1" t="str">
        <f t="shared" si="35"/>
        <v>&lt;177 micron (NGR)</v>
      </c>
      <c r="L493">
        <v>19</v>
      </c>
      <c r="M493" t="s">
        <v>61</v>
      </c>
      <c r="N493">
        <v>328</v>
      </c>
      <c r="O493">
        <v>92</v>
      </c>
      <c r="P493">
        <v>79</v>
      </c>
      <c r="Q493">
        <v>9</v>
      </c>
      <c r="R493">
        <v>24</v>
      </c>
      <c r="S493">
        <v>13</v>
      </c>
      <c r="T493">
        <v>455</v>
      </c>
      <c r="U493">
        <v>3.39</v>
      </c>
      <c r="V493">
        <v>-0.2</v>
      </c>
      <c r="W493">
        <v>3</v>
      </c>
      <c r="X493">
        <v>113</v>
      </c>
      <c r="Y493">
        <v>114</v>
      </c>
      <c r="Z493">
        <v>-0.2</v>
      </c>
      <c r="AA493">
        <v>0.3</v>
      </c>
      <c r="AB493">
        <v>1</v>
      </c>
      <c r="AC493">
        <v>1</v>
      </c>
      <c r="AD493">
        <v>47</v>
      </c>
      <c r="AE493">
        <v>1</v>
      </c>
      <c r="AF493">
        <v>120</v>
      </c>
      <c r="AG493">
        <v>0.5</v>
      </c>
      <c r="AH493">
        <v>9.1999999999999993</v>
      </c>
      <c r="AI493">
        <v>4</v>
      </c>
      <c r="AJ493">
        <v>0.1</v>
      </c>
      <c r="AK493">
        <v>10</v>
      </c>
    </row>
    <row r="494" spans="1:37" x14ac:dyDescent="0.3">
      <c r="A494" t="s">
        <v>1995</v>
      </c>
      <c r="B494" t="s">
        <v>1996</v>
      </c>
      <c r="C494" s="1" t="str">
        <f t="shared" si="36"/>
        <v>12:0025</v>
      </c>
      <c r="D494" s="1" t="str">
        <f t="shared" si="37"/>
        <v>12:0036</v>
      </c>
      <c r="E494" t="s">
        <v>1997</v>
      </c>
      <c r="F494" t="s">
        <v>1998</v>
      </c>
      <c r="H494">
        <v>49.764783100000002</v>
      </c>
      <c r="I494">
        <v>-125.58263119999999</v>
      </c>
      <c r="J494" s="1" t="str">
        <f t="shared" si="34"/>
        <v>NGR bulk stream sediment</v>
      </c>
      <c r="K494" s="1" t="str">
        <f t="shared" si="35"/>
        <v>&lt;177 micron (NGR)</v>
      </c>
      <c r="L494">
        <v>19</v>
      </c>
      <c r="M494" t="s">
        <v>66</v>
      </c>
      <c r="N494">
        <v>329</v>
      </c>
      <c r="O494">
        <v>144</v>
      </c>
      <c r="P494">
        <v>155</v>
      </c>
      <c r="Q494">
        <v>10</v>
      </c>
      <c r="R494">
        <v>43</v>
      </c>
      <c r="S494">
        <v>24</v>
      </c>
      <c r="T494">
        <v>1100</v>
      </c>
      <c r="U494">
        <v>5.74</v>
      </c>
      <c r="V494">
        <v>0.2</v>
      </c>
      <c r="W494">
        <v>3</v>
      </c>
      <c r="X494">
        <v>158</v>
      </c>
      <c r="Y494">
        <v>140</v>
      </c>
      <c r="Z494">
        <v>-0.2</v>
      </c>
      <c r="AA494">
        <v>0.3</v>
      </c>
      <c r="AB494">
        <v>1</v>
      </c>
      <c r="AC494">
        <v>3</v>
      </c>
      <c r="AD494">
        <v>120</v>
      </c>
      <c r="AE494">
        <v>2</v>
      </c>
      <c r="AF494">
        <v>110</v>
      </c>
      <c r="AG494">
        <v>-0.5</v>
      </c>
      <c r="AH494">
        <v>18.899999999999999</v>
      </c>
      <c r="AI494">
        <v>9</v>
      </c>
      <c r="AJ494">
        <v>0.2</v>
      </c>
      <c r="AK494">
        <v>10</v>
      </c>
    </row>
    <row r="495" spans="1:37" x14ac:dyDescent="0.3">
      <c r="A495" t="s">
        <v>1999</v>
      </c>
      <c r="B495" t="s">
        <v>2000</v>
      </c>
      <c r="C495" s="1" t="str">
        <f t="shared" si="36"/>
        <v>12:0025</v>
      </c>
      <c r="D495" s="1" t="str">
        <f t="shared" si="37"/>
        <v>12:0036</v>
      </c>
      <c r="E495" t="s">
        <v>2001</v>
      </c>
      <c r="F495" t="s">
        <v>2002</v>
      </c>
      <c r="H495">
        <v>49.828116399999999</v>
      </c>
      <c r="I495">
        <v>-125.6329075</v>
      </c>
      <c r="J495" s="1" t="str">
        <f t="shared" si="34"/>
        <v>NGR bulk stream sediment</v>
      </c>
      <c r="K495" s="1" t="str">
        <f t="shared" si="35"/>
        <v>&lt;177 micron (NGR)</v>
      </c>
      <c r="L495">
        <v>19</v>
      </c>
      <c r="M495" t="s">
        <v>71</v>
      </c>
      <c r="N495">
        <v>330</v>
      </c>
      <c r="O495">
        <v>74</v>
      </c>
      <c r="P495">
        <v>140</v>
      </c>
      <c r="Q495">
        <v>-2</v>
      </c>
      <c r="R495">
        <v>44</v>
      </c>
      <c r="S495">
        <v>21</v>
      </c>
      <c r="T495">
        <v>523</v>
      </c>
      <c r="U495">
        <v>5.83</v>
      </c>
      <c r="V495">
        <v>-0.2</v>
      </c>
      <c r="W495">
        <v>2</v>
      </c>
      <c r="X495">
        <v>152</v>
      </c>
      <c r="Y495">
        <v>211</v>
      </c>
      <c r="Z495">
        <v>-0.2</v>
      </c>
      <c r="AA495">
        <v>0.3</v>
      </c>
      <c r="AB495">
        <v>1</v>
      </c>
      <c r="AC495">
        <v>3</v>
      </c>
      <c r="AD495">
        <v>26</v>
      </c>
      <c r="AE495">
        <v>2</v>
      </c>
      <c r="AF495">
        <v>100</v>
      </c>
      <c r="AG495">
        <v>-0.5</v>
      </c>
      <c r="AH495">
        <v>4.9000000000000004</v>
      </c>
      <c r="AI495">
        <v>2</v>
      </c>
      <c r="AJ495">
        <v>0.1</v>
      </c>
      <c r="AK495">
        <v>10</v>
      </c>
    </row>
    <row r="496" spans="1:37" x14ac:dyDescent="0.3">
      <c r="A496" t="s">
        <v>2003</v>
      </c>
      <c r="B496" t="s">
        <v>2004</v>
      </c>
      <c r="C496" s="1" t="str">
        <f t="shared" si="36"/>
        <v>12:0025</v>
      </c>
      <c r="D496" s="1" t="str">
        <f t="shared" si="37"/>
        <v>12:0036</v>
      </c>
      <c r="E496" t="s">
        <v>2005</v>
      </c>
      <c r="F496" t="s">
        <v>2006</v>
      </c>
      <c r="H496">
        <v>49.838363999999999</v>
      </c>
      <c r="I496">
        <v>-125.64037639999999</v>
      </c>
      <c r="J496" s="1" t="str">
        <f t="shared" si="34"/>
        <v>NGR bulk stream sediment</v>
      </c>
      <c r="K496" s="1" t="str">
        <f t="shared" si="35"/>
        <v>&lt;177 micron (NGR)</v>
      </c>
      <c r="L496">
        <v>19</v>
      </c>
      <c r="M496" t="s">
        <v>76</v>
      </c>
      <c r="N496">
        <v>331</v>
      </c>
      <c r="O496">
        <v>94</v>
      </c>
      <c r="P496">
        <v>140</v>
      </c>
      <c r="Q496">
        <v>3</v>
      </c>
      <c r="R496">
        <v>55</v>
      </c>
      <c r="S496">
        <v>25</v>
      </c>
      <c r="T496">
        <v>809</v>
      </c>
      <c r="U496">
        <v>5.68</v>
      </c>
      <c r="V496">
        <v>-0.2</v>
      </c>
      <c r="W496">
        <v>4</v>
      </c>
      <c r="X496">
        <v>147</v>
      </c>
      <c r="Y496">
        <v>220</v>
      </c>
      <c r="Z496">
        <v>-0.2</v>
      </c>
      <c r="AA496">
        <v>0.2</v>
      </c>
      <c r="AB496">
        <v>1</v>
      </c>
      <c r="AC496">
        <v>4</v>
      </c>
      <c r="AD496">
        <v>53</v>
      </c>
      <c r="AE496">
        <v>1</v>
      </c>
      <c r="AF496">
        <v>110</v>
      </c>
      <c r="AG496">
        <v>-0.5</v>
      </c>
      <c r="AH496">
        <v>17.5</v>
      </c>
      <c r="AI496">
        <v>4</v>
      </c>
      <c r="AJ496">
        <v>0.1</v>
      </c>
      <c r="AK496">
        <v>10</v>
      </c>
    </row>
    <row r="497" spans="1:37" x14ac:dyDescent="0.3">
      <c r="A497" t="s">
        <v>2007</v>
      </c>
      <c r="B497" t="s">
        <v>2008</v>
      </c>
      <c r="C497" s="1" t="str">
        <f t="shared" si="36"/>
        <v>12:0025</v>
      </c>
      <c r="D497" s="1" t="str">
        <f t="shared" si="37"/>
        <v>12:0036</v>
      </c>
      <c r="E497" t="s">
        <v>2009</v>
      </c>
      <c r="F497" t="s">
        <v>2010</v>
      </c>
      <c r="H497">
        <v>49.856473200000003</v>
      </c>
      <c r="I497">
        <v>-125.6478324</v>
      </c>
      <c r="J497" s="1" t="str">
        <f t="shared" si="34"/>
        <v>NGR bulk stream sediment</v>
      </c>
      <c r="K497" s="1" t="str">
        <f t="shared" si="35"/>
        <v>&lt;177 micron (NGR)</v>
      </c>
      <c r="L497">
        <v>19</v>
      </c>
      <c r="M497" t="s">
        <v>81</v>
      </c>
      <c r="N497">
        <v>332</v>
      </c>
      <c r="O497">
        <v>83</v>
      </c>
      <c r="P497">
        <v>159</v>
      </c>
      <c r="Q497">
        <v>-2</v>
      </c>
      <c r="R497">
        <v>42</v>
      </c>
      <c r="S497">
        <v>22</v>
      </c>
      <c r="T497">
        <v>692</v>
      </c>
      <c r="U497">
        <v>5.62</v>
      </c>
      <c r="V497">
        <v>-0.2</v>
      </c>
      <c r="W497">
        <v>5</v>
      </c>
      <c r="X497">
        <v>142</v>
      </c>
      <c r="Y497">
        <v>236</v>
      </c>
      <c r="Z497">
        <v>-0.2</v>
      </c>
      <c r="AA497">
        <v>-0.2</v>
      </c>
      <c r="AB497">
        <v>1</v>
      </c>
      <c r="AC497">
        <v>3</v>
      </c>
      <c r="AD497">
        <v>39</v>
      </c>
      <c r="AE497">
        <v>2</v>
      </c>
      <c r="AF497">
        <v>130</v>
      </c>
      <c r="AG497">
        <v>-0.5</v>
      </c>
      <c r="AH497">
        <v>53.1</v>
      </c>
      <c r="AI497">
        <v>4</v>
      </c>
      <c r="AJ497">
        <v>0.1</v>
      </c>
      <c r="AK497">
        <v>10</v>
      </c>
    </row>
    <row r="498" spans="1:37" x14ac:dyDescent="0.3">
      <c r="A498" t="s">
        <v>2011</v>
      </c>
      <c r="B498" t="s">
        <v>2012</v>
      </c>
      <c r="C498" s="1" t="str">
        <f t="shared" si="36"/>
        <v>12:0025</v>
      </c>
      <c r="D498" s="1" t="str">
        <f t="shared" si="37"/>
        <v>12:0036</v>
      </c>
      <c r="E498" t="s">
        <v>2013</v>
      </c>
      <c r="F498" t="s">
        <v>2014</v>
      </c>
      <c r="H498">
        <v>49.8787065</v>
      </c>
      <c r="I498">
        <v>-125.69934309999999</v>
      </c>
      <c r="J498" s="1" t="str">
        <f t="shared" si="34"/>
        <v>NGR bulk stream sediment</v>
      </c>
      <c r="K498" s="1" t="str">
        <f t="shared" si="35"/>
        <v>&lt;177 micron (NGR)</v>
      </c>
      <c r="L498">
        <v>19</v>
      </c>
      <c r="M498" t="s">
        <v>86</v>
      </c>
      <c r="N498">
        <v>333</v>
      </c>
      <c r="O498">
        <v>84</v>
      </c>
      <c r="P498">
        <v>132</v>
      </c>
      <c r="Q498">
        <v>-2</v>
      </c>
      <c r="R498">
        <v>80</v>
      </c>
      <c r="S498">
        <v>25</v>
      </c>
      <c r="T498">
        <v>689</v>
      </c>
      <c r="U498">
        <v>5.5</v>
      </c>
      <c r="V498">
        <v>-0.2</v>
      </c>
      <c r="W498">
        <v>2</v>
      </c>
      <c r="X498">
        <v>174</v>
      </c>
      <c r="Y498">
        <v>330</v>
      </c>
      <c r="Z498">
        <v>-0.2</v>
      </c>
      <c r="AA498">
        <v>-0.2</v>
      </c>
      <c r="AB498">
        <v>1</v>
      </c>
      <c r="AC498">
        <v>1</v>
      </c>
      <c r="AD498">
        <v>43</v>
      </c>
      <c r="AE498">
        <v>1</v>
      </c>
      <c r="AF498">
        <v>100</v>
      </c>
      <c r="AG498">
        <v>-0.5</v>
      </c>
      <c r="AH498">
        <v>10.4</v>
      </c>
      <c r="AI498">
        <v>3</v>
      </c>
      <c r="AJ498">
        <v>0.1</v>
      </c>
      <c r="AK498">
        <v>10</v>
      </c>
    </row>
    <row r="499" spans="1:37" x14ac:dyDescent="0.3">
      <c r="A499" t="s">
        <v>2015</v>
      </c>
      <c r="B499" t="s">
        <v>2016</v>
      </c>
      <c r="C499" s="1" t="str">
        <f t="shared" si="36"/>
        <v>12:0025</v>
      </c>
      <c r="D499" s="1" t="str">
        <f t="shared" si="37"/>
        <v>12:0036</v>
      </c>
      <c r="E499" t="s">
        <v>2017</v>
      </c>
      <c r="F499" t="s">
        <v>2018</v>
      </c>
      <c r="H499">
        <v>49.875723299999997</v>
      </c>
      <c r="I499">
        <v>-125.7095752</v>
      </c>
      <c r="J499" s="1" t="str">
        <f t="shared" si="34"/>
        <v>NGR bulk stream sediment</v>
      </c>
      <c r="K499" s="1" t="str">
        <f t="shared" si="35"/>
        <v>&lt;177 micron (NGR)</v>
      </c>
      <c r="L499">
        <v>19</v>
      </c>
      <c r="M499" t="s">
        <v>91</v>
      </c>
      <c r="N499">
        <v>334</v>
      </c>
      <c r="O499">
        <v>69</v>
      </c>
      <c r="P499">
        <v>121</v>
      </c>
      <c r="Q499">
        <v>5</v>
      </c>
      <c r="R499">
        <v>57</v>
      </c>
      <c r="S499">
        <v>21</v>
      </c>
      <c r="T499">
        <v>656</v>
      </c>
      <c r="U499">
        <v>4.55</v>
      </c>
      <c r="V499">
        <v>-0.2</v>
      </c>
      <c r="W499">
        <v>3</v>
      </c>
      <c r="X499">
        <v>144</v>
      </c>
      <c r="Y499">
        <v>281</v>
      </c>
      <c r="Z499">
        <v>-0.2</v>
      </c>
      <c r="AA499">
        <v>-0.2</v>
      </c>
      <c r="AB499">
        <v>2</v>
      </c>
      <c r="AC499">
        <v>1</v>
      </c>
      <c r="AD499">
        <v>51</v>
      </c>
      <c r="AE499">
        <v>1</v>
      </c>
      <c r="AF499">
        <v>130</v>
      </c>
      <c r="AG499">
        <v>-0.5</v>
      </c>
      <c r="AH499">
        <v>11.4</v>
      </c>
      <c r="AI499">
        <v>5</v>
      </c>
      <c r="AJ499">
        <v>0.1</v>
      </c>
      <c r="AK499">
        <v>10</v>
      </c>
    </row>
    <row r="500" spans="1:37" x14ac:dyDescent="0.3">
      <c r="A500" t="s">
        <v>2019</v>
      </c>
      <c r="B500" t="s">
        <v>2020</v>
      </c>
      <c r="C500" s="1" t="str">
        <f t="shared" si="36"/>
        <v>12:0025</v>
      </c>
      <c r="D500" s="1" t="str">
        <f t="shared" si="37"/>
        <v>12:0036</v>
      </c>
      <c r="E500" t="s">
        <v>2021</v>
      </c>
      <c r="F500" t="s">
        <v>2022</v>
      </c>
      <c r="H500">
        <v>49.785248699999997</v>
      </c>
      <c r="I500">
        <v>-125.9540284</v>
      </c>
      <c r="J500" s="1" t="str">
        <f t="shared" si="34"/>
        <v>NGR bulk stream sediment</v>
      </c>
      <c r="K500" s="1" t="str">
        <f t="shared" si="35"/>
        <v>&lt;177 micron (NGR)</v>
      </c>
      <c r="L500">
        <v>19</v>
      </c>
      <c r="M500" t="s">
        <v>96</v>
      </c>
      <c r="N500">
        <v>335</v>
      </c>
      <c r="O500">
        <v>44</v>
      </c>
      <c r="P500">
        <v>166</v>
      </c>
      <c r="Q500">
        <v>-2</v>
      </c>
      <c r="R500">
        <v>21</v>
      </c>
      <c r="S500">
        <v>16</v>
      </c>
      <c r="T500">
        <v>372</v>
      </c>
      <c r="U500">
        <v>3.37</v>
      </c>
      <c r="V500">
        <v>-0.2</v>
      </c>
      <c r="W500">
        <v>5</v>
      </c>
      <c r="X500">
        <v>88</v>
      </c>
      <c r="Y500">
        <v>127</v>
      </c>
      <c r="Z500">
        <v>0.2</v>
      </c>
      <c r="AA500">
        <v>-0.2</v>
      </c>
      <c r="AB500">
        <v>1</v>
      </c>
      <c r="AC500">
        <v>1</v>
      </c>
      <c r="AD500">
        <v>40</v>
      </c>
      <c r="AE500">
        <v>1</v>
      </c>
      <c r="AF500">
        <v>140</v>
      </c>
      <c r="AG500">
        <v>1.1000000000000001</v>
      </c>
      <c r="AH500">
        <v>7.7</v>
      </c>
      <c r="AI500">
        <v>17</v>
      </c>
      <c r="AJ500">
        <v>0.1</v>
      </c>
      <c r="AK500">
        <v>10</v>
      </c>
    </row>
    <row r="501" spans="1:37" x14ac:dyDescent="0.3">
      <c r="A501" t="s">
        <v>2023</v>
      </c>
      <c r="B501" t="s">
        <v>2024</v>
      </c>
      <c r="C501" s="1" t="str">
        <f t="shared" si="36"/>
        <v>12:0025</v>
      </c>
      <c r="D501" s="1" t="str">
        <f t="shared" si="37"/>
        <v>12:0036</v>
      </c>
      <c r="E501" t="s">
        <v>2025</v>
      </c>
      <c r="F501" t="s">
        <v>2026</v>
      </c>
      <c r="H501">
        <v>49.783759000000003</v>
      </c>
      <c r="I501">
        <v>-125.9545907</v>
      </c>
      <c r="J501" s="1" t="str">
        <f t="shared" si="34"/>
        <v>NGR bulk stream sediment</v>
      </c>
      <c r="K501" s="1" t="str">
        <f t="shared" si="35"/>
        <v>&lt;177 micron (NGR)</v>
      </c>
      <c r="L501">
        <v>19</v>
      </c>
      <c r="M501" t="s">
        <v>116</v>
      </c>
      <c r="N501">
        <v>336</v>
      </c>
      <c r="O501">
        <v>33</v>
      </c>
      <c r="P501">
        <v>55</v>
      </c>
      <c r="Q501">
        <v>-2</v>
      </c>
      <c r="R501">
        <v>7</v>
      </c>
      <c r="S501">
        <v>8</v>
      </c>
      <c r="T501">
        <v>323</v>
      </c>
      <c r="U501">
        <v>3.3</v>
      </c>
      <c r="V501">
        <v>-0.2</v>
      </c>
      <c r="W501">
        <v>4</v>
      </c>
      <c r="X501">
        <v>90</v>
      </c>
      <c r="Y501">
        <v>56</v>
      </c>
      <c r="Z501">
        <v>-0.2</v>
      </c>
      <c r="AA501">
        <v>-0.2</v>
      </c>
      <c r="AB501">
        <v>1</v>
      </c>
      <c r="AC501">
        <v>1</v>
      </c>
      <c r="AD501">
        <v>44</v>
      </c>
      <c r="AE501">
        <v>1</v>
      </c>
      <c r="AF501">
        <v>130</v>
      </c>
      <c r="AG501">
        <v>2.5</v>
      </c>
      <c r="AH501">
        <v>5.8</v>
      </c>
      <c r="AI501">
        <v>4</v>
      </c>
      <c r="AJ501">
        <v>0.1</v>
      </c>
      <c r="AK501">
        <v>10</v>
      </c>
    </row>
    <row r="502" spans="1:37" x14ac:dyDescent="0.3">
      <c r="A502" t="s">
        <v>2027</v>
      </c>
      <c r="B502" t="s">
        <v>2028</v>
      </c>
      <c r="C502" s="1" t="str">
        <f t="shared" si="36"/>
        <v>12:0025</v>
      </c>
      <c r="D502" s="1" t="str">
        <f t="shared" si="37"/>
        <v>12:0036</v>
      </c>
      <c r="E502" t="s">
        <v>2025</v>
      </c>
      <c r="F502" t="s">
        <v>2029</v>
      </c>
      <c r="H502">
        <v>49.783759000000003</v>
      </c>
      <c r="I502">
        <v>-125.9545907</v>
      </c>
      <c r="J502" s="1" t="str">
        <f t="shared" si="34"/>
        <v>NGR bulk stream sediment</v>
      </c>
      <c r="K502" s="1" t="str">
        <f t="shared" si="35"/>
        <v>&lt;177 micron (NGR)</v>
      </c>
      <c r="L502">
        <v>19</v>
      </c>
      <c r="M502" t="s">
        <v>120</v>
      </c>
      <c r="N502">
        <v>337</v>
      </c>
      <c r="O502">
        <v>39</v>
      </c>
      <c r="P502">
        <v>58</v>
      </c>
      <c r="Q502">
        <v>-2</v>
      </c>
      <c r="R502">
        <v>8</v>
      </c>
      <c r="S502">
        <v>9</v>
      </c>
      <c r="T502">
        <v>350</v>
      </c>
      <c r="U502">
        <v>3.12</v>
      </c>
      <c r="V502">
        <v>-0.2</v>
      </c>
      <c r="W502">
        <v>2</v>
      </c>
      <c r="X502">
        <v>76</v>
      </c>
      <c r="Y502">
        <v>61</v>
      </c>
      <c r="Z502">
        <v>-0.2</v>
      </c>
      <c r="AA502">
        <v>-0.2</v>
      </c>
      <c r="AB502">
        <v>1</v>
      </c>
      <c r="AC502">
        <v>1</v>
      </c>
      <c r="AD502">
        <v>42</v>
      </c>
      <c r="AE502">
        <v>2</v>
      </c>
      <c r="AF502">
        <v>140</v>
      </c>
      <c r="AG502">
        <v>1.8</v>
      </c>
      <c r="AH502">
        <v>5.3</v>
      </c>
      <c r="AI502">
        <v>4</v>
      </c>
      <c r="AJ502">
        <v>0.1</v>
      </c>
      <c r="AK502">
        <v>10</v>
      </c>
    </row>
    <row r="503" spans="1:37" x14ac:dyDescent="0.3">
      <c r="A503" t="s">
        <v>2030</v>
      </c>
      <c r="B503" t="s">
        <v>2031</v>
      </c>
      <c r="C503" s="1" t="str">
        <f t="shared" si="36"/>
        <v>12:0025</v>
      </c>
      <c r="D503" s="1" t="str">
        <f t="shared" si="37"/>
        <v>12:0036</v>
      </c>
      <c r="E503" t="s">
        <v>2032</v>
      </c>
      <c r="F503" t="s">
        <v>2033</v>
      </c>
      <c r="H503">
        <v>49.791552000000003</v>
      </c>
      <c r="I503">
        <v>-125.9664609</v>
      </c>
      <c r="J503" s="1" t="str">
        <f t="shared" si="34"/>
        <v>NGR bulk stream sediment</v>
      </c>
      <c r="K503" s="1" t="str">
        <f t="shared" si="35"/>
        <v>&lt;177 micron (NGR)</v>
      </c>
      <c r="L503">
        <v>19</v>
      </c>
      <c r="M503" t="s">
        <v>101</v>
      </c>
      <c r="N503">
        <v>338</v>
      </c>
      <c r="O503">
        <v>354</v>
      </c>
      <c r="P503">
        <v>281</v>
      </c>
      <c r="Q503">
        <v>32</v>
      </c>
      <c r="R503">
        <v>49</v>
      </c>
      <c r="S503">
        <v>34</v>
      </c>
      <c r="T503">
        <v>337</v>
      </c>
      <c r="U503">
        <v>3.63</v>
      </c>
      <c r="V503">
        <v>1.2</v>
      </c>
      <c r="W503">
        <v>4</v>
      </c>
      <c r="X503">
        <v>95</v>
      </c>
      <c r="Y503">
        <v>132</v>
      </c>
      <c r="Z503">
        <v>0.3</v>
      </c>
      <c r="AA503">
        <v>0.9</v>
      </c>
      <c r="AB503">
        <v>2</v>
      </c>
      <c r="AC503">
        <v>28</v>
      </c>
      <c r="AD503">
        <v>70</v>
      </c>
      <c r="AE503">
        <v>1</v>
      </c>
      <c r="AF503">
        <v>410</v>
      </c>
      <c r="AG503">
        <v>1.8</v>
      </c>
      <c r="AH503">
        <v>17.3</v>
      </c>
      <c r="AI503">
        <v>212</v>
      </c>
      <c r="AJ503">
        <v>0.5</v>
      </c>
      <c r="AK503">
        <v>10</v>
      </c>
    </row>
    <row r="504" spans="1:37" x14ac:dyDescent="0.3">
      <c r="A504" t="s">
        <v>2034</v>
      </c>
      <c r="B504" t="s">
        <v>2035</v>
      </c>
      <c r="C504" s="1" t="str">
        <f t="shared" si="36"/>
        <v>12:0025</v>
      </c>
      <c r="D504" s="1" t="str">
        <f t="shared" si="37"/>
        <v>12:0036</v>
      </c>
      <c r="E504" t="s">
        <v>2036</v>
      </c>
      <c r="F504" t="s">
        <v>2037</v>
      </c>
      <c r="H504">
        <v>49.776598300000003</v>
      </c>
      <c r="I504">
        <v>-125.999362</v>
      </c>
      <c r="J504" s="1" t="str">
        <f t="shared" si="34"/>
        <v>NGR bulk stream sediment</v>
      </c>
      <c r="K504" s="1" t="str">
        <f t="shared" si="35"/>
        <v>&lt;177 micron (NGR)</v>
      </c>
      <c r="L504">
        <v>19</v>
      </c>
      <c r="M504" t="s">
        <v>106</v>
      </c>
      <c r="N504">
        <v>339</v>
      </c>
      <c r="O504">
        <v>99</v>
      </c>
      <c r="P504">
        <v>85</v>
      </c>
      <c r="Q504">
        <v>12</v>
      </c>
      <c r="R504">
        <v>45</v>
      </c>
      <c r="S504">
        <v>16</v>
      </c>
      <c r="T504">
        <v>628</v>
      </c>
      <c r="U504">
        <v>3.16</v>
      </c>
      <c r="V504">
        <v>0.5</v>
      </c>
      <c r="W504">
        <v>3</v>
      </c>
      <c r="X504">
        <v>76</v>
      </c>
      <c r="Y504">
        <v>149</v>
      </c>
      <c r="Z504">
        <v>-0.2</v>
      </c>
      <c r="AA504">
        <v>0.5</v>
      </c>
      <c r="AB504">
        <v>1</v>
      </c>
      <c r="AC504">
        <v>14</v>
      </c>
      <c r="AD504">
        <v>67</v>
      </c>
      <c r="AE504">
        <v>2</v>
      </c>
      <c r="AF504">
        <v>340</v>
      </c>
      <c r="AG504">
        <v>2.7</v>
      </c>
      <c r="AH504">
        <v>12.5</v>
      </c>
      <c r="AI504">
        <v>2</v>
      </c>
      <c r="AJ504">
        <v>0.1</v>
      </c>
      <c r="AK504">
        <v>10</v>
      </c>
    </row>
    <row r="505" spans="1:37" x14ac:dyDescent="0.3">
      <c r="A505" t="s">
        <v>2038</v>
      </c>
      <c r="B505" t="s">
        <v>2039</v>
      </c>
      <c r="C505" s="1" t="str">
        <f t="shared" si="36"/>
        <v>12:0025</v>
      </c>
      <c r="D505" s="1" t="str">
        <f t="shared" si="37"/>
        <v>12:0036</v>
      </c>
      <c r="E505" t="s">
        <v>2040</v>
      </c>
      <c r="F505" t="s">
        <v>2041</v>
      </c>
      <c r="H505">
        <v>49.658427199999998</v>
      </c>
      <c r="I505">
        <v>-125.97778959999999</v>
      </c>
      <c r="J505" s="1" t="str">
        <f t="shared" si="34"/>
        <v>NGR bulk stream sediment</v>
      </c>
      <c r="K505" s="1" t="str">
        <f t="shared" si="35"/>
        <v>&lt;177 micron (NGR)</v>
      </c>
      <c r="L505">
        <v>19</v>
      </c>
      <c r="M505" t="s">
        <v>111</v>
      </c>
      <c r="N505">
        <v>340</v>
      </c>
      <c r="O505">
        <v>93</v>
      </c>
      <c r="P505">
        <v>118</v>
      </c>
      <c r="Q505">
        <v>5</v>
      </c>
      <c r="R505">
        <v>24</v>
      </c>
      <c r="S505">
        <v>18</v>
      </c>
      <c r="T505">
        <v>514</v>
      </c>
      <c r="U505">
        <v>4.16</v>
      </c>
      <c r="V505">
        <v>0.2</v>
      </c>
      <c r="W505">
        <v>2</v>
      </c>
      <c r="X505">
        <v>87</v>
      </c>
      <c r="Y505">
        <v>92</v>
      </c>
      <c r="Z505">
        <v>2.7</v>
      </c>
      <c r="AA505">
        <v>0.3</v>
      </c>
      <c r="AB505">
        <v>2</v>
      </c>
      <c r="AC505">
        <v>3</v>
      </c>
      <c r="AD505">
        <v>59</v>
      </c>
      <c r="AE505">
        <v>1</v>
      </c>
      <c r="AF505">
        <v>240</v>
      </c>
      <c r="AG505">
        <v>3.6</v>
      </c>
      <c r="AH505">
        <v>8.6</v>
      </c>
      <c r="AI505">
        <v>10</v>
      </c>
      <c r="AJ505">
        <v>0.1</v>
      </c>
      <c r="AK505">
        <v>10</v>
      </c>
    </row>
    <row r="506" spans="1:37" x14ac:dyDescent="0.3">
      <c r="A506" t="s">
        <v>2042</v>
      </c>
      <c r="B506" t="s">
        <v>2043</v>
      </c>
      <c r="C506" s="1" t="str">
        <f t="shared" si="36"/>
        <v>12:0025</v>
      </c>
      <c r="D506" s="1" t="str">
        <f t="shared" si="37"/>
        <v>12:0036</v>
      </c>
      <c r="E506" t="s">
        <v>2044</v>
      </c>
      <c r="F506" t="s">
        <v>2045</v>
      </c>
      <c r="H506">
        <v>49.658771899999998</v>
      </c>
      <c r="I506">
        <v>-125.98465659999999</v>
      </c>
      <c r="J506" s="1" t="str">
        <f t="shared" si="34"/>
        <v>NGR bulk stream sediment</v>
      </c>
      <c r="K506" s="1" t="str">
        <f t="shared" si="35"/>
        <v>&lt;177 micron (NGR)</v>
      </c>
      <c r="L506">
        <v>19</v>
      </c>
      <c r="M506" t="s">
        <v>125</v>
      </c>
      <c r="N506">
        <v>341</v>
      </c>
      <c r="O506">
        <v>62</v>
      </c>
      <c r="P506">
        <v>69</v>
      </c>
      <c r="Q506">
        <v>4</v>
      </c>
      <c r="R506">
        <v>19</v>
      </c>
      <c r="S506">
        <v>14</v>
      </c>
      <c r="T506">
        <v>448</v>
      </c>
      <c r="U506">
        <v>3.9</v>
      </c>
      <c r="V506">
        <v>-0.2</v>
      </c>
      <c r="W506">
        <v>4</v>
      </c>
      <c r="X506">
        <v>81</v>
      </c>
      <c r="Y506">
        <v>90</v>
      </c>
      <c r="Z506">
        <v>-0.2</v>
      </c>
      <c r="AA506">
        <v>0.2</v>
      </c>
      <c r="AB506">
        <v>1</v>
      </c>
      <c r="AC506">
        <v>2</v>
      </c>
      <c r="AD506">
        <v>37</v>
      </c>
      <c r="AE506">
        <v>1</v>
      </c>
      <c r="AF506">
        <v>230</v>
      </c>
      <c r="AG506">
        <v>3</v>
      </c>
      <c r="AH506">
        <v>5.2</v>
      </c>
      <c r="AI506">
        <v>2</v>
      </c>
      <c r="AJ506">
        <v>0.1</v>
      </c>
      <c r="AK506">
        <v>10</v>
      </c>
    </row>
    <row r="507" spans="1:37" x14ac:dyDescent="0.3">
      <c r="A507" t="s">
        <v>2046</v>
      </c>
      <c r="B507" t="s">
        <v>2047</v>
      </c>
      <c r="C507" s="1" t="str">
        <f t="shared" si="36"/>
        <v>12:0025</v>
      </c>
      <c r="D507" s="1" t="str">
        <f t="shared" si="37"/>
        <v>12:0036</v>
      </c>
      <c r="E507" t="s">
        <v>2048</v>
      </c>
      <c r="F507" t="s">
        <v>2049</v>
      </c>
      <c r="H507">
        <v>49.655084500000001</v>
      </c>
      <c r="I507">
        <v>-125.0425487</v>
      </c>
      <c r="J507" s="1" t="str">
        <f t="shared" si="34"/>
        <v>NGR bulk stream sediment</v>
      </c>
      <c r="K507" s="1" t="str">
        <f t="shared" si="35"/>
        <v>&lt;177 micron (NGR)</v>
      </c>
      <c r="L507">
        <v>20</v>
      </c>
      <c r="M507" t="s">
        <v>41</v>
      </c>
      <c r="N507">
        <v>342</v>
      </c>
      <c r="O507">
        <v>66</v>
      </c>
      <c r="P507">
        <v>39</v>
      </c>
      <c r="Q507">
        <v>-2</v>
      </c>
      <c r="R507">
        <v>32</v>
      </c>
      <c r="S507">
        <v>18</v>
      </c>
      <c r="T507">
        <v>1345</v>
      </c>
      <c r="U507">
        <v>3.53</v>
      </c>
      <c r="V507">
        <v>-0.2</v>
      </c>
      <c r="W507">
        <v>3</v>
      </c>
      <c r="X507">
        <v>116</v>
      </c>
      <c r="Y507">
        <v>162</v>
      </c>
      <c r="Z507">
        <v>-0.2</v>
      </c>
      <c r="AA507">
        <v>0.2</v>
      </c>
      <c r="AB507">
        <v>2</v>
      </c>
      <c r="AC507">
        <v>1</v>
      </c>
      <c r="AD507">
        <v>30</v>
      </c>
      <c r="AE507">
        <v>2</v>
      </c>
      <c r="AF507">
        <v>120</v>
      </c>
      <c r="AG507">
        <v>-0.5</v>
      </c>
      <c r="AH507">
        <v>9.6</v>
      </c>
      <c r="AI507">
        <v>2</v>
      </c>
      <c r="AJ507">
        <v>0.1</v>
      </c>
      <c r="AK507">
        <v>10</v>
      </c>
    </row>
    <row r="508" spans="1:37" x14ac:dyDescent="0.3">
      <c r="A508" t="s">
        <v>2050</v>
      </c>
      <c r="B508" t="s">
        <v>2051</v>
      </c>
      <c r="C508" s="1" t="str">
        <f t="shared" si="36"/>
        <v>12:0025</v>
      </c>
      <c r="D508" s="1" t="str">
        <f t="shared" si="37"/>
        <v>12:0036</v>
      </c>
      <c r="E508" t="s">
        <v>2052</v>
      </c>
      <c r="F508" t="s">
        <v>2053</v>
      </c>
      <c r="H508">
        <v>49.678706599999998</v>
      </c>
      <c r="I508">
        <v>-125.1542264</v>
      </c>
      <c r="J508" s="1" t="str">
        <f t="shared" si="34"/>
        <v>NGR bulk stream sediment</v>
      </c>
      <c r="K508" s="1" t="str">
        <f t="shared" si="35"/>
        <v>&lt;177 micron (NGR)</v>
      </c>
      <c r="L508">
        <v>20</v>
      </c>
      <c r="M508" t="s">
        <v>116</v>
      </c>
      <c r="N508">
        <v>343</v>
      </c>
      <c r="O508">
        <v>72</v>
      </c>
      <c r="P508">
        <v>88</v>
      </c>
      <c r="Q508">
        <v>11</v>
      </c>
      <c r="R508">
        <v>38</v>
      </c>
      <c r="S508">
        <v>20</v>
      </c>
      <c r="T508">
        <v>1200</v>
      </c>
      <c r="U508">
        <v>5.42</v>
      </c>
      <c r="V508">
        <v>-0.2</v>
      </c>
      <c r="W508">
        <v>3</v>
      </c>
      <c r="X508">
        <v>148</v>
      </c>
      <c r="Y508">
        <v>125</v>
      </c>
      <c r="Z508">
        <v>0.3</v>
      </c>
      <c r="AA508">
        <v>2.7</v>
      </c>
      <c r="AB508">
        <v>1</v>
      </c>
      <c r="AC508">
        <v>25</v>
      </c>
      <c r="AD508">
        <v>345</v>
      </c>
      <c r="AE508">
        <v>1</v>
      </c>
      <c r="AF508">
        <v>100</v>
      </c>
      <c r="AG508">
        <v>0.8</v>
      </c>
      <c r="AH508">
        <v>21.6</v>
      </c>
      <c r="AI508">
        <v>2</v>
      </c>
      <c r="AJ508">
        <v>0.1</v>
      </c>
      <c r="AK508">
        <v>10</v>
      </c>
    </row>
    <row r="509" spans="1:37" x14ac:dyDescent="0.3">
      <c r="A509" t="s">
        <v>2054</v>
      </c>
      <c r="B509" t="s">
        <v>2055</v>
      </c>
      <c r="C509" s="1" t="str">
        <f t="shared" si="36"/>
        <v>12:0025</v>
      </c>
      <c r="D509" s="1" t="str">
        <f t="shared" si="37"/>
        <v>12:0036</v>
      </c>
      <c r="E509" t="s">
        <v>2052</v>
      </c>
      <c r="F509" t="s">
        <v>2056</v>
      </c>
      <c r="H509">
        <v>49.678706599999998</v>
      </c>
      <c r="I509">
        <v>-125.1542264</v>
      </c>
      <c r="J509" s="1" t="str">
        <f t="shared" si="34"/>
        <v>NGR bulk stream sediment</v>
      </c>
      <c r="K509" s="1" t="str">
        <f t="shared" si="35"/>
        <v>&lt;177 micron (NGR)</v>
      </c>
      <c r="L509">
        <v>20</v>
      </c>
      <c r="M509" t="s">
        <v>120</v>
      </c>
      <c r="N509">
        <v>344</v>
      </c>
      <c r="O509">
        <v>72</v>
      </c>
      <c r="P509">
        <v>87</v>
      </c>
      <c r="Q509">
        <v>13</v>
      </c>
      <c r="R509">
        <v>39</v>
      </c>
      <c r="S509">
        <v>21</v>
      </c>
      <c r="T509">
        <v>1225</v>
      </c>
      <c r="U509">
        <v>5.61</v>
      </c>
      <c r="V509">
        <v>-0.2</v>
      </c>
      <c r="W509">
        <v>4</v>
      </c>
      <c r="X509">
        <v>162</v>
      </c>
      <c r="Y509">
        <v>128</v>
      </c>
      <c r="Z509">
        <v>0.2</v>
      </c>
      <c r="AA509">
        <v>2.9</v>
      </c>
      <c r="AB509">
        <v>1</v>
      </c>
      <c r="AC509">
        <v>23</v>
      </c>
      <c r="AD509">
        <v>390</v>
      </c>
      <c r="AE509">
        <v>1</v>
      </c>
      <c r="AF509">
        <v>110</v>
      </c>
      <c r="AG509">
        <v>0.6</v>
      </c>
      <c r="AH509">
        <v>21</v>
      </c>
      <c r="AI509">
        <v>4</v>
      </c>
      <c r="AJ509">
        <v>0.1</v>
      </c>
      <c r="AK509">
        <v>10</v>
      </c>
    </row>
    <row r="510" spans="1:37" x14ac:dyDescent="0.3">
      <c r="A510" t="s">
        <v>2057</v>
      </c>
      <c r="B510" t="s">
        <v>2058</v>
      </c>
      <c r="C510" s="1" t="str">
        <f t="shared" si="36"/>
        <v>12:0025</v>
      </c>
      <c r="D510" s="1" t="str">
        <f t="shared" si="37"/>
        <v>12:0036</v>
      </c>
      <c r="E510" t="s">
        <v>2059</v>
      </c>
      <c r="F510" t="s">
        <v>2060</v>
      </c>
      <c r="H510">
        <v>49.6662903</v>
      </c>
      <c r="I510">
        <v>-125.1074527</v>
      </c>
      <c r="J510" s="1" t="str">
        <f t="shared" si="34"/>
        <v>NGR bulk stream sediment</v>
      </c>
      <c r="K510" s="1" t="str">
        <f t="shared" si="35"/>
        <v>&lt;177 micron (NGR)</v>
      </c>
      <c r="L510">
        <v>20</v>
      </c>
      <c r="M510" t="s">
        <v>46</v>
      </c>
      <c r="N510">
        <v>345</v>
      </c>
      <c r="O510">
        <v>69</v>
      </c>
      <c r="P510">
        <v>74</v>
      </c>
      <c r="Q510">
        <v>6</v>
      </c>
      <c r="R510">
        <v>38</v>
      </c>
      <c r="S510">
        <v>18</v>
      </c>
      <c r="T510">
        <v>943</v>
      </c>
      <c r="U510">
        <v>4.55</v>
      </c>
      <c r="V510">
        <v>-0.2</v>
      </c>
      <c r="W510">
        <v>2</v>
      </c>
      <c r="X510">
        <v>135</v>
      </c>
      <c r="Y510">
        <v>193</v>
      </c>
      <c r="Z510">
        <v>-0.2</v>
      </c>
      <c r="AA510">
        <v>0.9</v>
      </c>
      <c r="AB510">
        <v>1</v>
      </c>
      <c r="AC510">
        <v>10</v>
      </c>
      <c r="AD510">
        <v>325</v>
      </c>
      <c r="AE510">
        <v>2</v>
      </c>
      <c r="AF510">
        <v>100</v>
      </c>
      <c r="AG510">
        <v>-0.5</v>
      </c>
      <c r="AH510">
        <v>11.3</v>
      </c>
      <c r="AI510">
        <v>3</v>
      </c>
      <c r="AJ510">
        <v>0.3</v>
      </c>
      <c r="AK510">
        <v>10</v>
      </c>
    </row>
    <row r="511" spans="1:37" x14ac:dyDescent="0.3">
      <c r="A511" t="s">
        <v>2061</v>
      </c>
      <c r="B511" t="s">
        <v>2062</v>
      </c>
      <c r="C511" s="1" t="str">
        <f t="shared" si="36"/>
        <v>12:0025</v>
      </c>
      <c r="D511" s="1" t="str">
        <f t="shared" si="37"/>
        <v>12:0036</v>
      </c>
      <c r="E511" t="s">
        <v>2063</v>
      </c>
      <c r="F511" t="s">
        <v>2064</v>
      </c>
      <c r="H511">
        <v>49.686720200000003</v>
      </c>
      <c r="I511">
        <v>-125.0790113</v>
      </c>
      <c r="J511" s="1" t="str">
        <f t="shared" si="34"/>
        <v>NGR bulk stream sediment</v>
      </c>
      <c r="K511" s="1" t="str">
        <f t="shared" si="35"/>
        <v>&lt;177 micron (NGR)</v>
      </c>
      <c r="L511">
        <v>20</v>
      </c>
      <c r="M511" t="s">
        <v>51</v>
      </c>
      <c r="N511">
        <v>346</v>
      </c>
      <c r="O511">
        <v>68</v>
      </c>
      <c r="P511">
        <v>64</v>
      </c>
      <c r="Q511">
        <v>8</v>
      </c>
      <c r="R511">
        <v>31</v>
      </c>
      <c r="S511">
        <v>20</v>
      </c>
      <c r="T511">
        <v>1885</v>
      </c>
      <c r="U511">
        <v>4.7</v>
      </c>
      <c r="V511">
        <v>-0.2</v>
      </c>
      <c r="W511">
        <v>4</v>
      </c>
      <c r="X511">
        <v>148</v>
      </c>
      <c r="Y511">
        <v>161</v>
      </c>
      <c r="Z511">
        <v>-0.2</v>
      </c>
      <c r="AA511">
        <v>0.4</v>
      </c>
      <c r="AB511">
        <v>1</v>
      </c>
      <c r="AC511">
        <v>4</v>
      </c>
      <c r="AD511">
        <v>96</v>
      </c>
      <c r="AE511">
        <v>2</v>
      </c>
      <c r="AF511">
        <v>110</v>
      </c>
      <c r="AG511">
        <v>0.5</v>
      </c>
      <c r="AH511">
        <v>15.8</v>
      </c>
      <c r="AI511">
        <v>4</v>
      </c>
      <c r="AJ511">
        <v>0.3</v>
      </c>
      <c r="AK511">
        <v>10</v>
      </c>
    </row>
    <row r="512" spans="1:37" x14ac:dyDescent="0.3">
      <c r="A512" t="s">
        <v>2065</v>
      </c>
      <c r="B512" t="s">
        <v>2066</v>
      </c>
      <c r="C512" s="1" t="str">
        <f t="shared" si="36"/>
        <v>12:0025</v>
      </c>
      <c r="D512" s="1" t="str">
        <f t="shared" si="37"/>
        <v>12:0036</v>
      </c>
      <c r="E512" t="s">
        <v>2067</v>
      </c>
      <c r="F512" t="s">
        <v>2068</v>
      </c>
      <c r="H512">
        <v>49.7163124</v>
      </c>
      <c r="I512">
        <v>-125.1296285</v>
      </c>
      <c r="J512" s="1" t="str">
        <f t="shared" si="34"/>
        <v>NGR bulk stream sediment</v>
      </c>
      <c r="K512" s="1" t="str">
        <f t="shared" si="35"/>
        <v>&lt;177 micron (NGR)</v>
      </c>
      <c r="L512">
        <v>20</v>
      </c>
      <c r="M512" t="s">
        <v>56</v>
      </c>
      <c r="N512">
        <v>347</v>
      </c>
      <c r="O512">
        <v>40</v>
      </c>
      <c r="P512">
        <v>47</v>
      </c>
      <c r="Q512">
        <v>-2</v>
      </c>
      <c r="R512">
        <v>17</v>
      </c>
      <c r="S512">
        <v>10</v>
      </c>
      <c r="T512">
        <v>315</v>
      </c>
      <c r="U512">
        <v>2.86</v>
      </c>
      <c r="V512">
        <v>-0.2</v>
      </c>
      <c r="W512">
        <v>1</v>
      </c>
      <c r="X512">
        <v>65</v>
      </c>
      <c r="Y512">
        <v>130</v>
      </c>
      <c r="Z512">
        <v>-0.2</v>
      </c>
      <c r="AA512">
        <v>0.4</v>
      </c>
      <c r="AB512">
        <v>1</v>
      </c>
      <c r="AC512">
        <v>12</v>
      </c>
      <c r="AD512">
        <v>39</v>
      </c>
      <c r="AE512">
        <v>1</v>
      </c>
      <c r="AF512">
        <v>120</v>
      </c>
      <c r="AG512">
        <v>1.5</v>
      </c>
      <c r="AH512">
        <v>3.4</v>
      </c>
      <c r="AI512">
        <v>21</v>
      </c>
      <c r="AJ512">
        <v>0.1</v>
      </c>
      <c r="AK512">
        <v>10</v>
      </c>
    </row>
    <row r="513" spans="1:37" x14ac:dyDescent="0.3">
      <c r="A513" t="s">
        <v>2069</v>
      </c>
      <c r="B513" t="s">
        <v>2070</v>
      </c>
      <c r="C513" s="1" t="str">
        <f t="shared" si="36"/>
        <v>12:0025</v>
      </c>
      <c r="D513" s="1" t="str">
        <f t="shared" si="37"/>
        <v>12:0036</v>
      </c>
      <c r="E513" t="s">
        <v>2071</v>
      </c>
      <c r="F513" t="s">
        <v>2072</v>
      </c>
      <c r="H513">
        <v>49.704735800000002</v>
      </c>
      <c r="I513">
        <v>-125.11931439999999</v>
      </c>
      <c r="J513" s="1" t="str">
        <f t="shared" si="34"/>
        <v>NGR bulk stream sediment</v>
      </c>
      <c r="K513" s="1" t="str">
        <f t="shared" si="35"/>
        <v>&lt;177 micron (NGR)</v>
      </c>
      <c r="L513">
        <v>20</v>
      </c>
      <c r="M513" t="s">
        <v>61</v>
      </c>
      <c r="N513">
        <v>348</v>
      </c>
      <c r="O513">
        <v>46</v>
      </c>
      <c r="P513">
        <v>47</v>
      </c>
      <c r="Q513">
        <v>3</v>
      </c>
      <c r="R513">
        <v>23</v>
      </c>
      <c r="S513">
        <v>12</v>
      </c>
      <c r="T513">
        <v>450</v>
      </c>
      <c r="U513">
        <v>3.33</v>
      </c>
      <c r="V513">
        <v>-0.2</v>
      </c>
      <c r="W513">
        <v>2</v>
      </c>
      <c r="X513">
        <v>83</v>
      </c>
      <c r="Y513">
        <v>117</v>
      </c>
      <c r="Z513">
        <v>0.2</v>
      </c>
      <c r="AA513">
        <v>0.8</v>
      </c>
      <c r="AB513">
        <v>1</v>
      </c>
      <c r="AC513">
        <v>8</v>
      </c>
      <c r="AD513">
        <v>44</v>
      </c>
      <c r="AE513">
        <v>1</v>
      </c>
      <c r="AF513">
        <v>130</v>
      </c>
      <c r="AG513">
        <v>1.6</v>
      </c>
      <c r="AH513">
        <v>8.6</v>
      </c>
      <c r="AI513">
        <v>82</v>
      </c>
      <c r="AJ513">
        <v>0.2</v>
      </c>
      <c r="AK513">
        <v>10</v>
      </c>
    </row>
    <row r="514" spans="1:37" x14ac:dyDescent="0.3">
      <c r="A514" t="s">
        <v>2073</v>
      </c>
      <c r="B514" t="s">
        <v>2074</v>
      </c>
      <c r="C514" s="1" t="str">
        <f t="shared" si="36"/>
        <v>12:0025</v>
      </c>
      <c r="D514" s="1" t="str">
        <f t="shared" si="37"/>
        <v>12:0036</v>
      </c>
      <c r="E514" t="s">
        <v>2075</v>
      </c>
      <c r="F514" t="s">
        <v>2076</v>
      </c>
      <c r="H514">
        <v>49.693524199999999</v>
      </c>
      <c r="I514">
        <v>-125.137603</v>
      </c>
      <c r="J514" s="1" t="str">
        <f t="shared" ref="J514:J577" si="38">HYPERLINK("http://geochem.nrcan.gc.ca/cdogs/content/kwd/kwd020030_e.htm", "NGR bulk stream sediment")</f>
        <v>NGR bulk stream sediment</v>
      </c>
      <c r="K514" s="1" t="str">
        <f t="shared" ref="K514:K577" si="39">HYPERLINK("http://geochem.nrcan.gc.ca/cdogs/content/kwd/kwd080006_e.htm", "&lt;177 micron (NGR)")</f>
        <v>&lt;177 micron (NGR)</v>
      </c>
      <c r="L514">
        <v>20</v>
      </c>
      <c r="M514" t="s">
        <v>66</v>
      </c>
      <c r="N514">
        <v>349</v>
      </c>
      <c r="O514">
        <v>53</v>
      </c>
      <c r="P514">
        <v>65</v>
      </c>
      <c r="Q514">
        <v>-2</v>
      </c>
      <c r="R514">
        <v>29</v>
      </c>
      <c r="S514">
        <v>15</v>
      </c>
      <c r="T514">
        <v>508</v>
      </c>
      <c r="U514">
        <v>4.4000000000000004</v>
      </c>
      <c r="V514">
        <v>-0.2</v>
      </c>
      <c r="W514">
        <v>1</v>
      </c>
      <c r="X514">
        <v>99</v>
      </c>
      <c r="Y514">
        <v>138</v>
      </c>
      <c r="Z514">
        <v>0.3</v>
      </c>
      <c r="AA514">
        <v>1.7</v>
      </c>
      <c r="AB514">
        <v>1</v>
      </c>
      <c r="AC514">
        <v>30</v>
      </c>
      <c r="AD514">
        <v>52</v>
      </c>
      <c r="AE514">
        <v>2</v>
      </c>
      <c r="AF514">
        <v>100</v>
      </c>
      <c r="AG514">
        <v>1.5</v>
      </c>
      <c r="AH514">
        <v>7.7</v>
      </c>
      <c r="AI514">
        <v>27</v>
      </c>
      <c r="AJ514">
        <v>0.1</v>
      </c>
      <c r="AK514">
        <v>10</v>
      </c>
    </row>
    <row r="515" spans="1:37" x14ac:dyDescent="0.3">
      <c r="A515" t="s">
        <v>2077</v>
      </c>
      <c r="B515" t="s">
        <v>2078</v>
      </c>
      <c r="C515" s="1" t="str">
        <f t="shared" si="36"/>
        <v>12:0025</v>
      </c>
      <c r="D515" s="1" t="str">
        <f t="shared" si="37"/>
        <v>12:0036</v>
      </c>
      <c r="E515" t="s">
        <v>2079</v>
      </c>
      <c r="F515" t="s">
        <v>2080</v>
      </c>
      <c r="H515">
        <v>49.768486500000002</v>
      </c>
      <c r="I515">
        <v>-125.1349452</v>
      </c>
      <c r="J515" s="1" t="str">
        <f t="shared" si="38"/>
        <v>NGR bulk stream sediment</v>
      </c>
      <c r="K515" s="1" t="str">
        <f t="shared" si="39"/>
        <v>&lt;177 micron (NGR)</v>
      </c>
      <c r="L515">
        <v>20</v>
      </c>
      <c r="M515" t="s">
        <v>71</v>
      </c>
      <c r="N515">
        <v>350</v>
      </c>
      <c r="O515">
        <v>51</v>
      </c>
      <c r="P515">
        <v>16</v>
      </c>
      <c r="Q515">
        <v>12</v>
      </c>
      <c r="R515">
        <v>9</v>
      </c>
      <c r="S515">
        <v>7</v>
      </c>
      <c r="T515">
        <v>404</v>
      </c>
      <c r="U515">
        <v>2.3199999999999998</v>
      </c>
      <c r="V515">
        <v>-0.2</v>
      </c>
      <c r="W515">
        <v>1</v>
      </c>
      <c r="X515">
        <v>42</v>
      </c>
      <c r="Y515">
        <v>55</v>
      </c>
      <c r="Z515">
        <v>0.6</v>
      </c>
      <c r="AA515">
        <v>1.3</v>
      </c>
      <c r="AB515">
        <v>1</v>
      </c>
      <c r="AC515">
        <v>66</v>
      </c>
      <c r="AD515">
        <v>49</v>
      </c>
      <c r="AE515">
        <v>2</v>
      </c>
      <c r="AF515">
        <v>130</v>
      </c>
      <c r="AG515">
        <v>1.9</v>
      </c>
      <c r="AH515">
        <v>6.9</v>
      </c>
      <c r="AI515">
        <v>87</v>
      </c>
      <c r="AJ515">
        <v>0.2</v>
      </c>
      <c r="AK515">
        <v>10</v>
      </c>
    </row>
    <row r="516" spans="1:37" x14ac:dyDescent="0.3">
      <c r="A516" t="s">
        <v>2081</v>
      </c>
      <c r="B516" t="s">
        <v>2082</v>
      </c>
      <c r="C516" s="1" t="str">
        <f t="shared" si="36"/>
        <v>12:0025</v>
      </c>
      <c r="D516" s="1" t="str">
        <f t="shared" si="37"/>
        <v>12:0036</v>
      </c>
      <c r="E516" t="s">
        <v>2083</v>
      </c>
      <c r="F516" t="s">
        <v>2084</v>
      </c>
      <c r="H516">
        <v>49.751885899999998</v>
      </c>
      <c r="I516">
        <v>-125.1189984</v>
      </c>
      <c r="J516" s="1" t="str">
        <f t="shared" si="38"/>
        <v>NGR bulk stream sediment</v>
      </c>
      <c r="K516" s="1" t="str">
        <f t="shared" si="39"/>
        <v>&lt;177 micron (NGR)</v>
      </c>
      <c r="L516">
        <v>20</v>
      </c>
      <c r="M516" t="s">
        <v>76</v>
      </c>
      <c r="N516">
        <v>351</v>
      </c>
      <c r="O516">
        <v>52</v>
      </c>
      <c r="P516">
        <v>25</v>
      </c>
      <c r="Q516">
        <v>7</v>
      </c>
      <c r="R516">
        <v>18</v>
      </c>
      <c r="S516">
        <v>12</v>
      </c>
      <c r="T516">
        <v>902</v>
      </c>
      <c r="U516">
        <v>2.71</v>
      </c>
      <c r="V516">
        <v>-0.2</v>
      </c>
      <c r="W516">
        <v>2</v>
      </c>
      <c r="X516">
        <v>84</v>
      </c>
      <c r="Y516">
        <v>96</v>
      </c>
      <c r="Z516">
        <v>-0.2</v>
      </c>
      <c r="AA516">
        <v>0.3</v>
      </c>
      <c r="AB516">
        <v>1</v>
      </c>
      <c r="AC516">
        <v>4</v>
      </c>
      <c r="AD516">
        <v>47</v>
      </c>
      <c r="AE516">
        <v>2</v>
      </c>
      <c r="AF516">
        <v>110</v>
      </c>
      <c r="AG516">
        <v>1.2</v>
      </c>
      <c r="AH516">
        <v>8.1</v>
      </c>
      <c r="AI516">
        <v>6</v>
      </c>
      <c r="AJ516">
        <v>0.1</v>
      </c>
      <c r="AK516">
        <v>10</v>
      </c>
    </row>
    <row r="517" spans="1:37" x14ac:dyDescent="0.3">
      <c r="A517" t="s">
        <v>2085</v>
      </c>
      <c r="B517" t="s">
        <v>2086</v>
      </c>
      <c r="C517" s="1" t="str">
        <f t="shared" si="36"/>
        <v>12:0025</v>
      </c>
      <c r="D517" s="1" t="str">
        <f t="shared" si="37"/>
        <v>12:0036</v>
      </c>
      <c r="E517" t="s">
        <v>2087</v>
      </c>
      <c r="F517" t="s">
        <v>2088</v>
      </c>
      <c r="H517">
        <v>49.754884199999999</v>
      </c>
      <c r="I517">
        <v>-125.17608629999999</v>
      </c>
      <c r="J517" s="1" t="str">
        <f t="shared" si="38"/>
        <v>NGR bulk stream sediment</v>
      </c>
      <c r="K517" s="1" t="str">
        <f t="shared" si="39"/>
        <v>&lt;177 micron (NGR)</v>
      </c>
      <c r="L517">
        <v>20</v>
      </c>
      <c r="M517" t="s">
        <v>81</v>
      </c>
      <c r="N517">
        <v>352</v>
      </c>
      <c r="O517">
        <v>49</v>
      </c>
      <c r="P517">
        <v>59</v>
      </c>
      <c r="Q517">
        <v>5</v>
      </c>
      <c r="R517">
        <v>19</v>
      </c>
      <c r="S517">
        <v>12</v>
      </c>
      <c r="T517">
        <v>439</v>
      </c>
      <c r="U517">
        <v>3.05</v>
      </c>
      <c r="V517">
        <v>0.2</v>
      </c>
      <c r="W517">
        <v>2</v>
      </c>
      <c r="X517">
        <v>60</v>
      </c>
      <c r="Y517">
        <v>87</v>
      </c>
      <c r="Z517">
        <v>0.4</v>
      </c>
      <c r="AA517">
        <v>3.8</v>
      </c>
      <c r="AB517">
        <v>1</v>
      </c>
      <c r="AC517">
        <v>55</v>
      </c>
      <c r="AD517">
        <v>62</v>
      </c>
      <c r="AE517">
        <v>1</v>
      </c>
      <c r="AF517">
        <v>150</v>
      </c>
      <c r="AG517">
        <v>0.9</v>
      </c>
      <c r="AH517">
        <v>5.0999999999999996</v>
      </c>
      <c r="AI517">
        <v>5</v>
      </c>
      <c r="AJ517">
        <v>0.1</v>
      </c>
      <c r="AK517">
        <v>10</v>
      </c>
    </row>
    <row r="518" spans="1:37" x14ac:dyDescent="0.3">
      <c r="A518" t="s">
        <v>2089</v>
      </c>
      <c r="B518" t="s">
        <v>2090</v>
      </c>
      <c r="C518" s="1" t="str">
        <f t="shared" si="36"/>
        <v>12:0025</v>
      </c>
      <c r="D518" s="1" t="str">
        <f t="shared" si="37"/>
        <v>12:0036</v>
      </c>
      <c r="E518" t="s">
        <v>2091</v>
      </c>
      <c r="F518" t="s">
        <v>2092</v>
      </c>
      <c r="H518">
        <v>49.769769799999999</v>
      </c>
      <c r="I518">
        <v>-125.1957534</v>
      </c>
      <c r="J518" s="1" t="str">
        <f t="shared" si="38"/>
        <v>NGR bulk stream sediment</v>
      </c>
      <c r="K518" s="1" t="str">
        <f t="shared" si="39"/>
        <v>&lt;177 micron (NGR)</v>
      </c>
      <c r="L518">
        <v>20</v>
      </c>
      <c r="M518" t="s">
        <v>86</v>
      </c>
      <c r="N518">
        <v>353</v>
      </c>
      <c r="O518">
        <v>58</v>
      </c>
      <c r="P518">
        <v>148</v>
      </c>
      <c r="Q518">
        <v>-2</v>
      </c>
      <c r="R518">
        <v>27</v>
      </c>
      <c r="S518">
        <v>24</v>
      </c>
      <c r="T518">
        <v>878</v>
      </c>
      <c r="U518">
        <v>3.71</v>
      </c>
      <c r="V518">
        <v>0.2</v>
      </c>
      <c r="W518">
        <v>4</v>
      </c>
      <c r="X518">
        <v>102</v>
      </c>
      <c r="Y518">
        <v>163</v>
      </c>
      <c r="Z518">
        <v>1.3</v>
      </c>
      <c r="AA518">
        <v>2.6</v>
      </c>
      <c r="AB518">
        <v>1</v>
      </c>
      <c r="AC518">
        <v>59</v>
      </c>
      <c r="AD518">
        <v>36</v>
      </c>
      <c r="AE518">
        <v>2</v>
      </c>
      <c r="AF518">
        <v>110</v>
      </c>
      <c r="AG518">
        <v>0.7</v>
      </c>
      <c r="AH518">
        <v>5.2</v>
      </c>
      <c r="AI518">
        <v>13</v>
      </c>
      <c r="AJ518">
        <v>0.3</v>
      </c>
      <c r="AK518">
        <v>10</v>
      </c>
    </row>
    <row r="519" spans="1:37" x14ac:dyDescent="0.3">
      <c r="A519" t="s">
        <v>2093</v>
      </c>
      <c r="B519" t="s">
        <v>2094</v>
      </c>
      <c r="C519" s="1" t="str">
        <f t="shared" si="36"/>
        <v>12:0025</v>
      </c>
      <c r="D519" s="1" t="str">
        <f t="shared" si="37"/>
        <v>12:0036</v>
      </c>
      <c r="E519" t="s">
        <v>2095</v>
      </c>
      <c r="F519" t="s">
        <v>2096</v>
      </c>
      <c r="H519">
        <v>49.689451800000001</v>
      </c>
      <c r="I519">
        <v>-125.1693872</v>
      </c>
      <c r="J519" s="1" t="str">
        <f t="shared" si="38"/>
        <v>NGR bulk stream sediment</v>
      </c>
      <c r="K519" s="1" t="str">
        <f t="shared" si="39"/>
        <v>&lt;177 micron (NGR)</v>
      </c>
      <c r="L519">
        <v>20</v>
      </c>
      <c r="M519" t="s">
        <v>91</v>
      </c>
      <c r="N519">
        <v>354</v>
      </c>
      <c r="O519">
        <v>96</v>
      </c>
      <c r="P519">
        <v>78</v>
      </c>
      <c r="Q519">
        <v>9</v>
      </c>
      <c r="R519">
        <v>48</v>
      </c>
      <c r="S519">
        <v>22</v>
      </c>
      <c r="T519">
        <v>996</v>
      </c>
      <c r="U519">
        <v>4.8499999999999996</v>
      </c>
      <c r="V519">
        <v>0.2</v>
      </c>
      <c r="W519">
        <v>2</v>
      </c>
      <c r="X519">
        <v>82</v>
      </c>
      <c r="Y519">
        <v>139</v>
      </c>
      <c r="Z519">
        <v>0.6</v>
      </c>
      <c r="AA519">
        <v>2.6</v>
      </c>
      <c r="AB519">
        <v>1</v>
      </c>
      <c r="AC519">
        <v>110</v>
      </c>
      <c r="AD519">
        <v>225</v>
      </c>
      <c r="AE519">
        <v>2</v>
      </c>
      <c r="AF519">
        <v>110</v>
      </c>
      <c r="AG519">
        <v>1.6</v>
      </c>
      <c r="AH519">
        <v>9.6</v>
      </c>
      <c r="AI519">
        <v>3</v>
      </c>
      <c r="AJ519">
        <v>0.1</v>
      </c>
      <c r="AK519">
        <v>10</v>
      </c>
    </row>
    <row r="520" spans="1:37" x14ac:dyDescent="0.3">
      <c r="A520" t="s">
        <v>2097</v>
      </c>
      <c r="B520" t="s">
        <v>2098</v>
      </c>
      <c r="C520" s="1" t="str">
        <f t="shared" si="36"/>
        <v>12:0025</v>
      </c>
      <c r="D520" s="1" t="str">
        <f t="shared" si="37"/>
        <v>12:0036</v>
      </c>
      <c r="E520" t="s">
        <v>2099</v>
      </c>
      <c r="F520" t="s">
        <v>2100</v>
      </c>
      <c r="H520">
        <v>49.7352317</v>
      </c>
      <c r="I520">
        <v>-125.2101821</v>
      </c>
      <c r="J520" s="1" t="str">
        <f t="shared" si="38"/>
        <v>NGR bulk stream sediment</v>
      </c>
      <c r="K520" s="1" t="str">
        <f t="shared" si="39"/>
        <v>&lt;177 micron (NGR)</v>
      </c>
      <c r="L520">
        <v>20</v>
      </c>
      <c r="M520" t="s">
        <v>96</v>
      </c>
      <c r="N520">
        <v>355</v>
      </c>
      <c r="O520">
        <v>62</v>
      </c>
      <c r="P520">
        <v>86</v>
      </c>
      <c r="Q520">
        <v>-2</v>
      </c>
      <c r="R520">
        <v>32</v>
      </c>
      <c r="S520">
        <v>18</v>
      </c>
      <c r="T520">
        <v>459</v>
      </c>
      <c r="U520">
        <v>4.6900000000000004</v>
      </c>
      <c r="V520">
        <v>-0.2</v>
      </c>
      <c r="W520">
        <v>1</v>
      </c>
      <c r="X520">
        <v>106</v>
      </c>
      <c r="Y520">
        <v>138</v>
      </c>
      <c r="Z520">
        <v>-0.2</v>
      </c>
      <c r="AA520">
        <v>0.9</v>
      </c>
      <c r="AB520">
        <v>1</v>
      </c>
      <c r="AC520">
        <v>21</v>
      </c>
      <c r="AD520">
        <v>29</v>
      </c>
      <c r="AE520">
        <v>2</v>
      </c>
      <c r="AF520">
        <v>100</v>
      </c>
      <c r="AG520">
        <v>0.9</v>
      </c>
      <c r="AH520">
        <v>4.8</v>
      </c>
      <c r="AI520">
        <v>41</v>
      </c>
      <c r="AJ520">
        <v>0.1</v>
      </c>
      <c r="AK520">
        <v>10</v>
      </c>
    </row>
    <row r="521" spans="1:37" x14ac:dyDescent="0.3">
      <c r="A521" t="s">
        <v>2101</v>
      </c>
      <c r="B521" t="s">
        <v>2102</v>
      </c>
      <c r="C521" s="1" t="str">
        <f t="shared" si="36"/>
        <v>12:0025</v>
      </c>
      <c r="D521" s="1" t="str">
        <f t="shared" si="37"/>
        <v>12:0036</v>
      </c>
      <c r="E521" t="s">
        <v>2103</v>
      </c>
      <c r="F521" t="s">
        <v>2104</v>
      </c>
      <c r="H521">
        <v>49.743867399999999</v>
      </c>
      <c r="I521">
        <v>-125.334428</v>
      </c>
      <c r="J521" s="1" t="str">
        <f t="shared" si="38"/>
        <v>NGR bulk stream sediment</v>
      </c>
      <c r="K521" s="1" t="str">
        <f t="shared" si="39"/>
        <v>&lt;177 micron (NGR)</v>
      </c>
      <c r="L521">
        <v>20</v>
      </c>
      <c r="M521" t="s">
        <v>101</v>
      </c>
      <c r="N521">
        <v>356</v>
      </c>
      <c r="O521">
        <v>83</v>
      </c>
      <c r="P521">
        <v>58</v>
      </c>
      <c r="Q521">
        <v>5</v>
      </c>
      <c r="R521">
        <v>25</v>
      </c>
      <c r="S521">
        <v>22</v>
      </c>
      <c r="T521">
        <v>1200</v>
      </c>
      <c r="U521">
        <v>4.03</v>
      </c>
      <c r="V521">
        <v>-0.2</v>
      </c>
      <c r="W521">
        <v>3</v>
      </c>
      <c r="X521">
        <v>63</v>
      </c>
      <c r="Y521">
        <v>74</v>
      </c>
      <c r="Z521">
        <v>0.2</v>
      </c>
      <c r="AA521">
        <v>0.6</v>
      </c>
      <c r="AB521">
        <v>1</v>
      </c>
      <c r="AC521">
        <v>28</v>
      </c>
      <c r="AD521">
        <v>51</v>
      </c>
      <c r="AE521">
        <v>1</v>
      </c>
      <c r="AF521">
        <v>100</v>
      </c>
      <c r="AG521">
        <v>1</v>
      </c>
      <c r="AH521">
        <v>11.4</v>
      </c>
      <c r="AI521">
        <v>1800</v>
      </c>
      <c r="AJ521">
        <v>0.4</v>
      </c>
      <c r="AK521">
        <v>10</v>
      </c>
    </row>
    <row r="522" spans="1:37" x14ac:dyDescent="0.3">
      <c r="A522" t="s">
        <v>2105</v>
      </c>
      <c r="B522" t="s">
        <v>2106</v>
      </c>
      <c r="C522" s="1" t="str">
        <f t="shared" si="36"/>
        <v>12:0025</v>
      </c>
      <c r="D522" s="1" t="str">
        <f t="shared" si="37"/>
        <v>12:0036</v>
      </c>
      <c r="E522" t="s">
        <v>2107</v>
      </c>
      <c r="F522" t="s">
        <v>2108</v>
      </c>
      <c r="H522">
        <v>49.785985400000001</v>
      </c>
      <c r="I522">
        <v>-125.2289287</v>
      </c>
      <c r="J522" s="1" t="str">
        <f t="shared" si="38"/>
        <v>NGR bulk stream sediment</v>
      </c>
      <c r="K522" s="1" t="str">
        <f t="shared" si="39"/>
        <v>&lt;177 micron (NGR)</v>
      </c>
      <c r="L522">
        <v>20</v>
      </c>
      <c r="M522" t="s">
        <v>106</v>
      </c>
      <c r="N522">
        <v>357</v>
      </c>
      <c r="O522">
        <v>60</v>
      </c>
      <c r="P522">
        <v>121</v>
      </c>
      <c r="Q522">
        <v>3</v>
      </c>
      <c r="R522">
        <v>23</v>
      </c>
      <c r="S522">
        <v>13</v>
      </c>
      <c r="T522">
        <v>361</v>
      </c>
      <c r="U522">
        <v>3.64</v>
      </c>
      <c r="V522">
        <v>-0.2</v>
      </c>
      <c r="W522">
        <v>3</v>
      </c>
      <c r="X522">
        <v>93</v>
      </c>
      <c r="Y522">
        <v>151</v>
      </c>
      <c r="Z522">
        <v>1.6</v>
      </c>
      <c r="AA522">
        <v>2.5</v>
      </c>
      <c r="AB522">
        <v>1</v>
      </c>
      <c r="AC522">
        <v>32</v>
      </c>
      <c r="AD522">
        <v>22</v>
      </c>
      <c r="AE522">
        <v>3</v>
      </c>
      <c r="AF522">
        <v>100</v>
      </c>
      <c r="AG522">
        <v>1.7</v>
      </c>
      <c r="AH522">
        <v>3.2</v>
      </c>
      <c r="AI522">
        <v>600</v>
      </c>
      <c r="AJ522">
        <v>0.1</v>
      </c>
      <c r="AK522">
        <v>10</v>
      </c>
    </row>
    <row r="523" spans="1:37" x14ac:dyDescent="0.3">
      <c r="A523" t="s">
        <v>2109</v>
      </c>
      <c r="B523" t="s">
        <v>2110</v>
      </c>
      <c r="C523" s="1" t="str">
        <f t="shared" si="36"/>
        <v>12:0025</v>
      </c>
      <c r="D523" s="1" t="str">
        <f t="shared" si="37"/>
        <v>12:0036</v>
      </c>
      <c r="E523" t="s">
        <v>2111</v>
      </c>
      <c r="F523" t="s">
        <v>2112</v>
      </c>
      <c r="H523">
        <v>49.786749899999997</v>
      </c>
      <c r="I523">
        <v>-125.2340768</v>
      </c>
      <c r="J523" s="1" t="str">
        <f t="shared" si="38"/>
        <v>NGR bulk stream sediment</v>
      </c>
      <c r="K523" s="1" t="str">
        <f t="shared" si="39"/>
        <v>&lt;177 micron (NGR)</v>
      </c>
      <c r="L523">
        <v>20</v>
      </c>
      <c r="M523" t="s">
        <v>111</v>
      </c>
      <c r="N523">
        <v>358</v>
      </c>
      <c r="O523">
        <v>47</v>
      </c>
      <c r="P523">
        <v>124</v>
      </c>
      <c r="Q523">
        <v>3</v>
      </c>
      <c r="R523">
        <v>22</v>
      </c>
      <c r="S523">
        <v>12</v>
      </c>
      <c r="T523">
        <v>332</v>
      </c>
      <c r="U523">
        <v>3.58</v>
      </c>
      <c r="V523">
        <v>-0.2</v>
      </c>
      <c r="W523">
        <v>3</v>
      </c>
      <c r="X523">
        <v>97</v>
      </c>
      <c r="Y523">
        <v>140</v>
      </c>
      <c r="Z523">
        <v>0.4</v>
      </c>
      <c r="AA523">
        <v>2.7</v>
      </c>
      <c r="AB523">
        <v>1</v>
      </c>
      <c r="AC523">
        <v>37</v>
      </c>
      <c r="AD523">
        <v>24</v>
      </c>
      <c r="AE523">
        <v>2</v>
      </c>
      <c r="AF523">
        <v>110</v>
      </c>
      <c r="AG523">
        <v>1</v>
      </c>
      <c r="AH523">
        <v>4.4000000000000004</v>
      </c>
      <c r="AI523">
        <v>264</v>
      </c>
      <c r="AJ523">
        <v>0.1</v>
      </c>
      <c r="AK523">
        <v>10</v>
      </c>
    </row>
    <row r="524" spans="1:37" x14ac:dyDescent="0.3">
      <c r="A524" t="s">
        <v>2113</v>
      </c>
      <c r="B524" t="s">
        <v>2114</v>
      </c>
      <c r="C524" s="1" t="str">
        <f t="shared" si="36"/>
        <v>12:0025</v>
      </c>
      <c r="D524" s="1" t="str">
        <f t="shared" si="37"/>
        <v>12:0036</v>
      </c>
      <c r="E524" t="s">
        <v>2115</v>
      </c>
      <c r="F524" t="s">
        <v>2116</v>
      </c>
      <c r="H524">
        <v>49.799199899999998</v>
      </c>
      <c r="I524">
        <v>-125.2623617</v>
      </c>
      <c r="J524" s="1" t="str">
        <f t="shared" si="38"/>
        <v>NGR bulk stream sediment</v>
      </c>
      <c r="K524" s="1" t="str">
        <f t="shared" si="39"/>
        <v>&lt;177 micron (NGR)</v>
      </c>
      <c r="L524">
        <v>20</v>
      </c>
      <c r="M524" t="s">
        <v>125</v>
      </c>
      <c r="N524">
        <v>359</v>
      </c>
      <c r="O524">
        <v>68</v>
      </c>
      <c r="P524">
        <v>75</v>
      </c>
      <c r="Q524">
        <v>13</v>
      </c>
      <c r="R524">
        <v>24</v>
      </c>
      <c r="S524">
        <v>14</v>
      </c>
      <c r="T524">
        <v>1700</v>
      </c>
      <c r="U524">
        <v>4.16</v>
      </c>
      <c r="V524">
        <v>-0.2</v>
      </c>
      <c r="W524">
        <v>2</v>
      </c>
      <c r="X524">
        <v>120</v>
      </c>
      <c r="Y524">
        <v>115</v>
      </c>
      <c r="Z524">
        <v>-0.2</v>
      </c>
      <c r="AA524">
        <v>0.5</v>
      </c>
      <c r="AB524">
        <v>1</v>
      </c>
      <c r="AC524">
        <v>7</v>
      </c>
      <c r="AD524">
        <v>125</v>
      </c>
      <c r="AE524">
        <v>2</v>
      </c>
      <c r="AF524">
        <v>110</v>
      </c>
      <c r="AG524">
        <v>0.5</v>
      </c>
      <c r="AH524">
        <v>37.4</v>
      </c>
      <c r="AI524">
        <v>1</v>
      </c>
      <c r="AJ524">
        <v>0.1</v>
      </c>
      <c r="AK524">
        <v>10</v>
      </c>
    </row>
    <row r="525" spans="1:37" x14ac:dyDescent="0.3">
      <c r="A525" t="s">
        <v>2117</v>
      </c>
      <c r="B525" t="s">
        <v>2118</v>
      </c>
      <c r="C525" s="1" t="str">
        <f t="shared" si="36"/>
        <v>12:0025</v>
      </c>
      <c r="D525" s="1" t="str">
        <f t="shared" si="37"/>
        <v>12:0036</v>
      </c>
      <c r="E525" t="s">
        <v>2119</v>
      </c>
      <c r="F525" t="s">
        <v>2120</v>
      </c>
      <c r="H525">
        <v>49.046148100000003</v>
      </c>
      <c r="I525">
        <v>-124.4411222</v>
      </c>
      <c r="J525" s="1" t="str">
        <f t="shared" si="38"/>
        <v>NGR bulk stream sediment</v>
      </c>
      <c r="K525" s="1" t="str">
        <f t="shared" si="39"/>
        <v>&lt;177 micron (NGR)</v>
      </c>
      <c r="L525">
        <v>21</v>
      </c>
      <c r="M525" t="s">
        <v>116</v>
      </c>
      <c r="N525">
        <v>360</v>
      </c>
      <c r="O525">
        <v>52</v>
      </c>
      <c r="P525">
        <v>60</v>
      </c>
      <c r="Q525">
        <v>2</v>
      </c>
      <c r="R525">
        <v>19</v>
      </c>
      <c r="S525">
        <v>15</v>
      </c>
      <c r="T525">
        <v>455</v>
      </c>
      <c r="U525">
        <v>3.3</v>
      </c>
      <c r="V525">
        <v>-0.2</v>
      </c>
      <c r="W525">
        <v>2</v>
      </c>
      <c r="X525">
        <v>88</v>
      </c>
      <c r="Y525">
        <v>135</v>
      </c>
      <c r="Z525">
        <v>0.2</v>
      </c>
      <c r="AA525">
        <v>0.6</v>
      </c>
      <c r="AB525">
        <v>1</v>
      </c>
      <c r="AC525">
        <v>4</v>
      </c>
      <c r="AD525">
        <v>40</v>
      </c>
      <c r="AE525">
        <v>1</v>
      </c>
      <c r="AF525">
        <v>250</v>
      </c>
      <c r="AG525">
        <v>2.2000000000000002</v>
      </c>
      <c r="AH525">
        <v>4.9000000000000004</v>
      </c>
      <c r="AI525">
        <v>24</v>
      </c>
      <c r="AJ525">
        <v>0.1</v>
      </c>
      <c r="AK525">
        <v>10</v>
      </c>
    </row>
    <row r="526" spans="1:37" x14ac:dyDescent="0.3">
      <c r="A526" t="s">
        <v>2121</v>
      </c>
      <c r="B526" t="s">
        <v>2122</v>
      </c>
      <c r="C526" s="1" t="str">
        <f t="shared" si="36"/>
        <v>12:0025</v>
      </c>
      <c r="D526" s="1" t="str">
        <f t="shared" si="37"/>
        <v>12:0036</v>
      </c>
      <c r="E526" t="s">
        <v>2119</v>
      </c>
      <c r="F526" t="s">
        <v>2123</v>
      </c>
      <c r="H526">
        <v>49.046148100000003</v>
      </c>
      <c r="I526">
        <v>-124.4411222</v>
      </c>
      <c r="J526" s="1" t="str">
        <f t="shared" si="38"/>
        <v>NGR bulk stream sediment</v>
      </c>
      <c r="K526" s="1" t="str">
        <f t="shared" si="39"/>
        <v>&lt;177 micron (NGR)</v>
      </c>
      <c r="L526">
        <v>21</v>
      </c>
      <c r="M526" t="s">
        <v>120</v>
      </c>
      <c r="N526">
        <v>361</v>
      </c>
      <c r="O526">
        <v>54</v>
      </c>
      <c r="P526">
        <v>62</v>
      </c>
      <c r="Q526">
        <v>2</v>
      </c>
      <c r="R526">
        <v>21</v>
      </c>
      <c r="S526">
        <v>14</v>
      </c>
      <c r="T526">
        <v>512</v>
      </c>
      <c r="U526">
        <v>3.34</v>
      </c>
      <c r="V526">
        <v>-0.2</v>
      </c>
      <c r="W526">
        <v>2</v>
      </c>
      <c r="X526">
        <v>83</v>
      </c>
      <c r="Y526">
        <v>124</v>
      </c>
      <c r="Z526">
        <v>0.2</v>
      </c>
      <c r="AA526">
        <v>0.7</v>
      </c>
      <c r="AB526">
        <v>1</v>
      </c>
      <c r="AC526">
        <v>4</v>
      </c>
      <c r="AD526">
        <v>59</v>
      </c>
      <c r="AE526">
        <v>1</v>
      </c>
      <c r="AF526">
        <v>250</v>
      </c>
      <c r="AG526">
        <v>2</v>
      </c>
      <c r="AH526">
        <v>5</v>
      </c>
      <c r="AI526">
        <v>2</v>
      </c>
      <c r="AJ526">
        <v>0.1</v>
      </c>
      <c r="AK526">
        <v>10</v>
      </c>
    </row>
    <row r="527" spans="1:37" x14ac:dyDescent="0.3">
      <c r="A527" t="s">
        <v>2124</v>
      </c>
      <c r="B527" t="s">
        <v>2125</v>
      </c>
      <c r="C527" s="1" t="str">
        <f t="shared" si="36"/>
        <v>12:0025</v>
      </c>
      <c r="D527" s="1" t="str">
        <f t="shared" si="37"/>
        <v>12:0036</v>
      </c>
      <c r="E527" t="s">
        <v>2126</v>
      </c>
      <c r="F527" t="s">
        <v>2127</v>
      </c>
      <c r="H527">
        <v>49.092128899999999</v>
      </c>
      <c r="I527">
        <v>-124.39712249999999</v>
      </c>
      <c r="J527" s="1" t="str">
        <f t="shared" si="38"/>
        <v>NGR bulk stream sediment</v>
      </c>
      <c r="K527" s="1" t="str">
        <f t="shared" si="39"/>
        <v>&lt;177 micron (NGR)</v>
      </c>
      <c r="L527">
        <v>21</v>
      </c>
      <c r="M527" t="s">
        <v>41</v>
      </c>
      <c r="N527">
        <v>362</v>
      </c>
      <c r="O527">
        <v>73</v>
      </c>
      <c r="P527">
        <v>159</v>
      </c>
      <c r="Q527">
        <v>4</v>
      </c>
      <c r="R527">
        <v>44</v>
      </c>
      <c r="S527">
        <v>31</v>
      </c>
      <c r="T527">
        <v>508</v>
      </c>
      <c r="U527">
        <v>5.88</v>
      </c>
      <c r="V527">
        <v>-0.2</v>
      </c>
      <c r="W527">
        <v>4</v>
      </c>
      <c r="X527">
        <v>127</v>
      </c>
      <c r="Y527">
        <v>133</v>
      </c>
      <c r="Z527">
        <v>0.2</v>
      </c>
      <c r="AA527">
        <v>1.3</v>
      </c>
      <c r="AB527">
        <v>1</v>
      </c>
      <c r="AC527">
        <v>6</v>
      </c>
      <c r="AD527">
        <v>110</v>
      </c>
      <c r="AE527">
        <v>2</v>
      </c>
      <c r="AF527">
        <v>130</v>
      </c>
      <c r="AG527">
        <v>1.2</v>
      </c>
      <c r="AH527">
        <v>4.8</v>
      </c>
      <c r="AI527">
        <v>2200</v>
      </c>
      <c r="AJ527">
        <v>0.4</v>
      </c>
      <c r="AK527">
        <v>10</v>
      </c>
    </row>
    <row r="528" spans="1:37" x14ac:dyDescent="0.3">
      <c r="A528" t="s">
        <v>2128</v>
      </c>
      <c r="B528" t="s">
        <v>2129</v>
      </c>
      <c r="C528" s="1" t="str">
        <f t="shared" si="36"/>
        <v>12:0025</v>
      </c>
      <c r="D528" s="1" t="str">
        <f t="shared" si="37"/>
        <v>12:0036</v>
      </c>
      <c r="E528" t="s">
        <v>2130</v>
      </c>
      <c r="F528" t="s">
        <v>2131</v>
      </c>
      <c r="H528">
        <v>49.095892300000003</v>
      </c>
      <c r="I528">
        <v>-124.42113500000001</v>
      </c>
      <c r="J528" s="1" t="str">
        <f t="shared" si="38"/>
        <v>NGR bulk stream sediment</v>
      </c>
      <c r="K528" s="1" t="str">
        <f t="shared" si="39"/>
        <v>&lt;177 micron (NGR)</v>
      </c>
      <c r="L528">
        <v>21</v>
      </c>
      <c r="M528" t="s">
        <v>46</v>
      </c>
      <c r="N528">
        <v>363</v>
      </c>
      <c r="O528">
        <v>56</v>
      </c>
      <c r="P528">
        <v>53</v>
      </c>
      <c r="Q528">
        <v>2</v>
      </c>
      <c r="R528">
        <v>19</v>
      </c>
      <c r="S528">
        <v>12</v>
      </c>
      <c r="T528">
        <v>407</v>
      </c>
      <c r="U528">
        <v>2.97</v>
      </c>
      <c r="V528">
        <v>-0.2</v>
      </c>
      <c r="W528">
        <v>4</v>
      </c>
      <c r="X528">
        <v>62</v>
      </c>
      <c r="Y528">
        <v>89</v>
      </c>
      <c r="Z528">
        <v>0.2</v>
      </c>
      <c r="AA528">
        <v>0.4</v>
      </c>
      <c r="AB528">
        <v>1</v>
      </c>
      <c r="AC528">
        <v>4</v>
      </c>
      <c r="AD528">
        <v>37</v>
      </c>
      <c r="AE528">
        <v>2</v>
      </c>
      <c r="AF528">
        <v>190</v>
      </c>
      <c r="AG528">
        <v>2.2000000000000002</v>
      </c>
      <c r="AH528">
        <v>4.5</v>
      </c>
      <c r="AI528">
        <v>7</v>
      </c>
      <c r="AJ528">
        <v>0.1</v>
      </c>
      <c r="AK528">
        <v>10</v>
      </c>
    </row>
    <row r="529" spans="1:37" x14ac:dyDescent="0.3">
      <c r="A529" t="s">
        <v>2132</v>
      </c>
      <c r="B529" t="s">
        <v>2133</v>
      </c>
      <c r="C529" s="1" t="str">
        <f t="shared" si="36"/>
        <v>12:0025</v>
      </c>
      <c r="D529" s="1" t="str">
        <f t="shared" si="37"/>
        <v>12:0036</v>
      </c>
      <c r="E529" t="s">
        <v>2134</v>
      </c>
      <c r="F529" t="s">
        <v>2135</v>
      </c>
      <c r="H529">
        <v>49.096756999999997</v>
      </c>
      <c r="I529">
        <v>-124.4195842</v>
      </c>
      <c r="J529" s="1" t="str">
        <f t="shared" si="38"/>
        <v>NGR bulk stream sediment</v>
      </c>
      <c r="K529" s="1" t="str">
        <f t="shared" si="39"/>
        <v>&lt;177 micron (NGR)</v>
      </c>
      <c r="L529">
        <v>21</v>
      </c>
      <c r="M529" t="s">
        <v>51</v>
      </c>
      <c r="N529">
        <v>364</v>
      </c>
      <c r="O529">
        <v>71</v>
      </c>
      <c r="P529">
        <v>90</v>
      </c>
      <c r="Q529">
        <v>3</v>
      </c>
      <c r="R529">
        <v>26</v>
      </c>
      <c r="S529">
        <v>16</v>
      </c>
      <c r="T529">
        <v>526</v>
      </c>
      <c r="U529">
        <v>4.26</v>
      </c>
      <c r="V529">
        <v>-0.2</v>
      </c>
      <c r="W529">
        <v>3</v>
      </c>
      <c r="X529">
        <v>93</v>
      </c>
      <c r="Y529">
        <v>101</v>
      </c>
      <c r="Z529">
        <v>0.2</v>
      </c>
      <c r="AA529">
        <v>0.7</v>
      </c>
      <c r="AB529">
        <v>1</v>
      </c>
      <c r="AC529">
        <v>6</v>
      </c>
      <c r="AD529">
        <v>72</v>
      </c>
      <c r="AE529">
        <v>2</v>
      </c>
      <c r="AF529">
        <v>130</v>
      </c>
      <c r="AG529">
        <v>2.8</v>
      </c>
      <c r="AH529">
        <v>3.6</v>
      </c>
      <c r="AI529">
        <v>9</v>
      </c>
      <c r="AJ529">
        <v>0.1</v>
      </c>
      <c r="AK529">
        <v>10</v>
      </c>
    </row>
    <row r="530" spans="1:37" x14ac:dyDescent="0.3">
      <c r="A530" t="s">
        <v>2136</v>
      </c>
      <c r="B530" t="s">
        <v>2137</v>
      </c>
      <c r="C530" s="1" t="str">
        <f t="shared" si="36"/>
        <v>12:0025</v>
      </c>
      <c r="D530" s="1" t="str">
        <f t="shared" si="37"/>
        <v>12:0036</v>
      </c>
      <c r="E530" t="s">
        <v>2138</v>
      </c>
      <c r="F530" t="s">
        <v>2139</v>
      </c>
      <c r="H530">
        <v>49.081626999999997</v>
      </c>
      <c r="I530">
        <v>-124.3414533</v>
      </c>
      <c r="J530" s="1" t="str">
        <f t="shared" si="38"/>
        <v>NGR bulk stream sediment</v>
      </c>
      <c r="K530" s="1" t="str">
        <f t="shared" si="39"/>
        <v>&lt;177 micron (NGR)</v>
      </c>
      <c r="L530">
        <v>21</v>
      </c>
      <c r="M530" t="s">
        <v>56</v>
      </c>
      <c r="N530">
        <v>365</v>
      </c>
      <c r="O530">
        <v>109</v>
      </c>
      <c r="P530">
        <v>49</v>
      </c>
      <c r="Q530">
        <v>13</v>
      </c>
      <c r="R530">
        <v>14</v>
      </c>
      <c r="S530">
        <v>14</v>
      </c>
      <c r="T530">
        <v>762</v>
      </c>
      <c r="U530">
        <v>3.35</v>
      </c>
      <c r="V530">
        <v>0.3</v>
      </c>
      <c r="W530">
        <v>2</v>
      </c>
      <c r="X530">
        <v>74</v>
      </c>
      <c r="Y530">
        <v>48</v>
      </c>
      <c r="Z530">
        <v>-0.2</v>
      </c>
      <c r="AA530">
        <v>0.5</v>
      </c>
      <c r="AB530">
        <v>1</v>
      </c>
      <c r="AC530">
        <v>5</v>
      </c>
      <c r="AD530">
        <v>33</v>
      </c>
      <c r="AE530">
        <v>1</v>
      </c>
      <c r="AF530">
        <v>260</v>
      </c>
      <c r="AG530">
        <v>3.9</v>
      </c>
      <c r="AH530">
        <v>4.5</v>
      </c>
      <c r="AI530">
        <v>1</v>
      </c>
      <c r="AJ530">
        <v>0.1</v>
      </c>
      <c r="AK530">
        <v>10</v>
      </c>
    </row>
    <row r="531" spans="1:37" x14ac:dyDescent="0.3">
      <c r="A531" t="s">
        <v>2140</v>
      </c>
      <c r="B531" t="s">
        <v>2141</v>
      </c>
      <c r="C531" s="1" t="str">
        <f t="shared" si="36"/>
        <v>12:0025</v>
      </c>
      <c r="D531" s="1" t="str">
        <f t="shared" si="37"/>
        <v>12:0036</v>
      </c>
      <c r="E531" t="s">
        <v>2142</v>
      </c>
      <c r="F531" t="s">
        <v>2143</v>
      </c>
      <c r="H531">
        <v>49.0370159</v>
      </c>
      <c r="I531">
        <v>-124.3756568</v>
      </c>
      <c r="J531" s="1" t="str">
        <f t="shared" si="38"/>
        <v>NGR bulk stream sediment</v>
      </c>
      <c r="K531" s="1" t="str">
        <f t="shared" si="39"/>
        <v>&lt;177 micron (NGR)</v>
      </c>
      <c r="L531">
        <v>21</v>
      </c>
      <c r="M531" t="s">
        <v>61</v>
      </c>
      <c r="N531">
        <v>366</v>
      </c>
      <c r="O531">
        <v>59</v>
      </c>
      <c r="P531">
        <v>63</v>
      </c>
      <c r="Q531">
        <v>3</v>
      </c>
      <c r="R531">
        <v>26</v>
      </c>
      <c r="S531">
        <v>17</v>
      </c>
      <c r="T531">
        <v>594</v>
      </c>
      <c r="U531">
        <v>3.99</v>
      </c>
      <c r="V531">
        <v>0.2</v>
      </c>
      <c r="W531">
        <v>2</v>
      </c>
      <c r="X531">
        <v>71</v>
      </c>
      <c r="Y531">
        <v>130</v>
      </c>
      <c r="Z531">
        <v>-0.2</v>
      </c>
      <c r="AA531">
        <v>0.4</v>
      </c>
      <c r="AB531">
        <v>1</v>
      </c>
      <c r="AC531">
        <v>4</v>
      </c>
      <c r="AD531">
        <v>26</v>
      </c>
      <c r="AE531">
        <v>1</v>
      </c>
      <c r="AF531">
        <v>160</v>
      </c>
      <c r="AG531">
        <v>1.9</v>
      </c>
      <c r="AH531">
        <v>4.4000000000000004</v>
      </c>
      <c r="AI531">
        <v>7</v>
      </c>
      <c r="AJ531">
        <v>0.1</v>
      </c>
      <c r="AK531">
        <v>10</v>
      </c>
    </row>
    <row r="532" spans="1:37" x14ac:dyDescent="0.3">
      <c r="A532" t="s">
        <v>2144</v>
      </c>
      <c r="B532" t="s">
        <v>2145</v>
      </c>
      <c r="C532" s="1" t="str">
        <f t="shared" si="36"/>
        <v>12:0025</v>
      </c>
      <c r="D532" s="1" t="str">
        <f t="shared" si="37"/>
        <v>12:0036</v>
      </c>
      <c r="E532" t="s">
        <v>2146</v>
      </c>
      <c r="F532" t="s">
        <v>2147</v>
      </c>
      <c r="H532">
        <v>49.037333699999998</v>
      </c>
      <c r="I532">
        <v>-124.3579584</v>
      </c>
      <c r="J532" s="1" t="str">
        <f t="shared" si="38"/>
        <v>NGR bulk stream sediment</v>
      </c>
      <c r="K532" s="1" t="str">
        <f t="shared" si="39"/>
        <v>&lt;177 micron (NGR)</v>
      </c>
      <c r="L532">
        <v>21</v>
      </c>
      <c r="M532" t="s">
        <v>66</v>
      </c>
      <c r="N532">
        <v>367</v>
      </c>
      <c r="O532">
        <v>64</v>
      </c>
      <c r="P532">
        <v>58</v>
      </c>
      <c r="Q532">
        <v>7</v>
      </c>
      <c r="R532">
        <v>15</v>
      </c>
      <c r="S532">
        <v>18</v>
      </c>
      <c r="T532">
        <v>588</v>
      </c>
      <c r="U532">
        <v>4.07</v>
      </c>
      <c r="V532">
        <v>-0.2</v>
      </c>
      <c r="W532">
        <v>2</v>
      </c>
      <c r="X532">
        <v>60</v>
      </c>
      <c r="Y532">
        <v>72</v>
      </c>
      <c r="Z532">
        <v>-0.2</v>
      </c>
      <c r="AA532">
        <v>0.4</v>
      </c>
      <c r="AB532">
        <v>1</v>
      </c>
      <c r="AC532">
        <v>4</v>
      </c>
      <c r="AD532">
        <v>42</v>
      </c>
      <c r="AE532">
        <v>2</v>
      </c>
      <c r="AF532">
        <v>240</v>
      </c>
      <c r="AG532">
        <v>1.8</v>
      </c>
      <c r="AH532">
        <v>3.9</v>
      </c>
      <c r="AI532">
        <v>1200</v>
      </c>
      <c r="AJ532">
        <v>0.1</v>
      </c>
      <c r="AK532">
        <v>10</v>
      </c>
    </row>
    <row r="533" spans="1:37" x14ac:dyDescent="0.3">
      <c r="A533" t="s">
        <v>2148</v>
      </c>
      <c r="B533" t="s">
        <v>2149</v>
      </c>
      <c r="C533" s="1" t="str">
        <f t="shared" si="36"/>
        <v>12:0025</v>
      </c>
      <c r="D533" s="1" t="str">
        <f t="shared" si="37"/>
        <v>12:0036</v>
      </c>
      <c r="E533" t="s">
        <v>2150</v>
      </c>
      <c r="F533" t="s">
        <v>2151</v>
      </c>
      <c r="H533">
        <v>49.039463599999998</v>
      </c>
      <c r="I533">
        <v>-124.3642428</v>
      </c>
      <c r="J533" s="1" t="str">
        <f t="shared" si="38"/>
        <v>NGR bulk stream sediment</v>
      </c>
      <c r="K533" s="1" t="str">
        <f t="shared" si="39"/>
        <v>&lt;177 micron (NGR)</v>
      </c>
      <c r="L533">
        <v>21</v>
      </c>
      <c r="M533" t="s">
        <v>71</v>
      </c>
      <c r="N533">
        <v>368</v>
      </c>
      <c r="O533">
        <v>80</v>
      </c>
      <c r="P533">
        <v>55</v>
      </c>
      <c r="Q533">
        <v>7</v>
      </c>
      <c r="R533">
        <v>17</v>
      </c>
      <c r="S533">
        <v>15</v>
      </c>
      <c r="T533">
        <v>1500</v>
      </c>
      <c r="U533">
        <v>4.17</v>
      </c>
      <c r="V533">
        <v>0.2</v>
      </c>
      <c r="W533">
        <v>2</v>
      </c>
      <c r="X533">
        <v>74</v>
      </c>
      <c r="Y533">
        <v>58</v>
      </c>
      <c r="Z533">
        <v>0.2</v>
      </c>
      <c r="AA533">
        <v>1</v>
      </c>
      <c r="AB533">
        <v>1</v>
      </c>
      <c r="AC533">
        <v>5</v>
      </c>
      <c r="AD533">
        <v>44</v>
      </c>
      <c r="AE533">
        <v>1</v>
      </c>
      <c r="AF533">
        <v>260</v>
      </c>
      <c r="AG533">
        <v>3.3</v>
      </c>
      <c r="AH533">
        <v>5</v>
      </c>
      <c r="AI533">
        <v>7</v>
      </c>
      <c r="AJ533">
        <v>0.2</v>
      </c>
      <c r="AK533">
        <v>10</v>
      </c>
    </row>
    <row r="534" spans="1:37" x14ac:dyDescent="0.3">
      <c r="A534" t="s">
        <v>2152</v>
      </c>
      <c r="B534" t="s">
        <v>2153</v>
      </c>
      <c r="C534" s="1" t="str">
        <f t="shared" si="36"/>
        <v>12:0025</v>
      </c>
      <c r="D534" s="1" t="str">
        <f t="shared" si="37"/>
        <v>12:0036</v>
      </c>
      <c r="E534" t="s">
        <v>2154</v>
      </c>
      <c r="F534" t="s">
        <v>2155</v>
      </c>
      <c r="H534">
        <v>49.053465099999997</v>
      </c>
      <c r="I534">
        <v>-124.38358340000001</v>
      </c>
      <c r="J534" s="1" t="str">
        <f t="shared" si="38"/>
        <v>NGR bulk stream sediment</v>
      </c>
      <c r="K534" s="1" t="str">
        <f t="shared" si="39"/>
        <v>&lt;177 micron (NGR)</v>
      </c>
      <c r="L534">
        <v>21</v>
      </c>
      <c r="M534" t="s">
        <v>76</v>
      </c>
      <c r="N534">
        <v>369</v>
      </c>
      <c r="O534">
        <v>50</v>
      </c>
      <c r="P534">
        <v>53</v>
      </c>
      <c r="Q534">
        <v>2</v>
      </c>
      <c r="R534">
        <v>22</v>
      </c>
      <c r="S534">
        <v>14</v>
      </c>
      <c r="T534">
        <v>442</v>
      </c>
      <c r="U534">
        <v>2.8</v>
      </c>
      <c r="V534">
        <v>-0.2</v>
      </c>
      <c r="W534">
        <v>2</v>
      </c>
      <c r="X534">
        <v>70</v>
      </c>
      <c r="Y534">
        <v>180</v>
      </c>
      <c r="Z534">
        <v>-0.2</v>
      </c>
      <c r="AA534">
        <v>0.3</v>
      </c>
      <c r="AB534">
        <v>1</v>
      </c>
      <c r="AC534">
        <v>3</v>
      </c>
      <c r="AD534">
        <v>23</v>
      </c>
      <c r="AE534">
        <v>1</v>
      </c>
      <c r="AF534">
        <v>190</v>
      </c>
      <c r="AG534">
        <v>1.4</v>
      </c>
      <c r="AH534">
        <v>3.9</v>
      </c>
      <c r="AI534">
        <v>3</v>
      </c>
      <c r="AJ534">
        <v>0.1</v>
      </c>
      <c r="AK534">
        <v>10</v>
      </c>
    </row>
    <row r="535" spans="1:37" x14ac:dyDescent="0.3">
      <c r="A535" t="s">
        <v>2156</v>
      </c>
      <c r="B535" t="s">
        <v>2157</v>
      </c>
      <c r="C535" s="1" t="str">
        <f t="shared" si="36"/>
        <v>12:0025</v>
      </c>
      <c r="D535" s="1" t="str">
        <f t="shared" si="37"/>
        <v>12:0036</v>
      </c>
      <c r="E535" t="s">
        <v>2158</v>
      </c>
      <c r="F535" t="s">
        <v>2159</v>
      </c>
      <c r="H535">
        <v>49.079287800000003</v>
      </c>
      <c r="I535">
        <v>-124.3742737</v>
      </c>
      <c r="J535" s="1" t="str">
        <f t="shared" si="38"/>
        <v>NGR bulk stream sediment</v>
      </c>
      <c r="K535" s="1" t="str">
        <f t="shared" si="39"/>
        <v>&lt;177 micron (NGR)</v>
      </c>
      <c r="L535">
        <v>21</v>
      </c>
      <c r="M535" t="s">
        <v>81</v>
      </c>
      <c r="N535">
        <v>370</v>
      </c>
      <c r="O535">
        <v>59</v>
      </c>
      <c r="P535">
        <v>52</v>
      </c>
      <c r="Q535">
        <v>3</v>
      </c>
      <c r="R535">
        <v>19</v>
      </c>
      <c r="S535">
        <v>14</v>
      </c>
      <c r="T535">
        <v>610</v>
      </c>
      <c r="U535">
        <v>3.47</v>
      </c>
      <c r="V535">
        <v>-0.2</v>
      </c>
      <c r="W535">
        <v>2</v>
      </c>
      <c r="X535">
        <v>62</v>
      </c>
      <c r="Y535">
        <v>91</v>
      </c>
      <c r="Z535">
        <v>-0.2</v>
      </c>
      <c r="AA535">
        <v>0.7</v>
      </c>
      <c r="AB535">
        <v>1</v>
      </c>
      <c r="AC535">
        <v>5</v>
      </c>
      <c r="AD535">
        <v>70</v>
      </c>
      <c r="AE535">
        <v>2</v>
      </c>
      <c r="AF535">
        <v>220</v>
      </c>
      <c r="AG535">
        <v>1.5</v>
      </c>
      <c r="AH535">
        <v>9.3000000000000007</v>
      </c>
      <c r="AI535">
        <v>27</v>
      </c>
      <c r="AJ535">
        <v>0.2</v>
      </c>
      <c r="AK535">
        <v>10</v>
      </c>
    </row>
    <row r="536" spans="1:37" x14ac:dyDescent="0.3">
      <c r="A536" t="s">
        <v>2160</v>
      </c>
      <c r="B536" t="s">
        <v>2161</v>
      </c>
      <c r="C536" s="1" t="str">
        <f t="shared" si="36"/>
        <v>12:0025</v>
      </c>
      <c r="D536" s="1" t="str">
        <f t="shared" si="37"/>
        <v>12:0036</v>
      </c>
      <c r="E536" t="s">
        <v>2162</v>
      </c>
      <c r="F536" t="s">
        <v>2163</v>
      </c>
      <c r="H536">
        <v>49.078206299999998</v>
      </c>
      <c r="I536">
        <v>-124.3819544</v>
      </c>
      <c r="J536" s="1" t="str">
        <f t="shared" si="38"/>
        <v>NGR bulk stream sediment</v>
      </c>
      <c r="K536" s="1" t="str">
        <f t="shared" si="39"/>
        <v>&lt;177 micron (NGR)</v>
      </c>
      <c r="L536">
        <v>21</v>
      </c>
      <c r="M536" t="s">
        <v>86</v>
      </c>
      <c r="N536">
        <v>371</v>
      </c>
      <c r="O536">
        <v>64</v>
      </c>
      <c r="P536">
        <v>43</v>
      </c>
      <c r="Q536">
        <v>2</v>
      </c>
      <c r="R536">
        <v>13</v>
      </c>
      <c r="S536">
        <v>9</v>
      </c>
      <c r="T536">
        <v>501</v>
      </c>
      <c r="U536">
        <v>2.74</v>
      </c>
      <c r="V536">
        <v>-0.2</v>
      </c>
      <c r="W536">
        <v>3</v>
      </c>
      <c r="X536">
        <v>64</v>
      </c>
      <c r="Y536">
        <v>58</v>
      </c>
      <c r="Z536">
        <v>0.3</v>
      </c>
      <c r="AA536">
        <v>0.7</v>
      </c>
      <c r="AB536">
        <v>1</v>
      </c>
      <c r="AC536">
        <v>7</v>
      </c>
      <c r="AD536">
        <v>76</v>
      </c>
      <c r="AE536">
        <v>3</v>
      </c>
      <c r="AF536">
        <v>200</v>
      </c>
      <c r="AG536">
        <v>2</v>
      </c>
      <c r="AH536">
        <v>5.9</v>
      </c>
      <c r="AI536">
        <v>40</v>
      </c>
      <c r="AJ536">
        <v>0.1</v>
      </c>
      <c r="AK536">
        <v>10</v>
      </c>
    </row>
    <row r="537" spans="1:37" x14ac:dyDescent="0.3">
      <c r="A537" t="s">
        <v>2164</v>
      </c>
      <c r="B537" t="s">
        <v>2165</v>
      </c>
      <c r="C537" s="1" t="str">
        <f t="shared" si="36"/>
        <v>12:0025</v>
      </c>
      <c r="D537" s="1" t="str">
        <f t="shared" si="37"/>
        <v>12:0036</v>
      </c>
      <c r="E537" t="s">
        <v>2166</v>
      </c>
      <c r="F537" t="s">
        <v>2167</v>
      </c>
      <c r="H537">
        <v>49.074466700000002</v>
      </c>
      <c r="I537">
        <v>-124.4390645</v>
      </c>
      <c r="J537" s="1" t="str">
        <f t="shared" si="38"/>
        <v>NGR bulk stream sediment</v>
      </c>
      <c r="K537" s="1" t="str">
        <f t="shared" si="39"/>
        <v>&lt;177 micron (NGR)</v>
      </c>
      <c r="L537">
        <v>21</v>
      </c>
      <c r="M537" t="s">
        <v>91</v>
      </c>
      <c r="N537">
        <v>372</v>
      </c>
      <c r="O537">
        <v>101</v>
      </c>
      <c r="P537">
        <v>72</v>
      </c>
      <c r="Q537">
        <v>4</v>
      </c>
      <c r="R537">
        <v>12</v>
      </c>
      <c r="S537">
        <v>13</v>
      </c>
      <c r="T537">
        <v>1240</v>
      </c>
      <c r="U537">
        <v>3.46</v>
      </c>
      <c r="V537">
        <v>-0.2</v>
      </c>
      <c r="W537">
        <v>7</v>
      </c>
      <c r="X537">
        <v>67</v>
      </c>
      <c r="Y537">
        <v>44</v>
      </c>
      <c r="Z537">
        <v>0.3</v>
      </c>
      <c r="AA537">
        <v>0.6</v>
      </c>
      <c r="AB537">
        <v>1</v>
      </c>
      <c r="AC537">
        <v>7</v>
      </c>
      <c r="AD537">
        <v>63</v>
      </c>
      <c r="AE537">
        <v>2</v>
      </c>
      <c r="AF537">
        <v>210</v>
      </c>
      <c r="AG537">
        <v>4.8</v>
      </c>
      <c r="AH537">
        <v>11.1</v>
      </c>
      <c r="AI537">
        <v>153</v>
      </c>
      <c r="AJ537">
        <v>0.2</v>
      </c>
      <c r="AK537">
        <v>10</v>
      </c>
    </row>
    <row r="538" spans="1:37" x14ac:dyDescent="0.3">
      <c r="A538" t="s">
        <v>2168</v>
      </c>
      <c r="B538" t="s">
        <v>2169</v>
      </c>
      <c r="C538" s="1" t="str">
        <f t="shared" si="36"/>
        <v>12:0025</v>
      </c>
      <c r="D538" s="1" t="str">
        <f t="shared" si="37"/>
        <v>12:0036</v>
      </c>
      <c r="E538" t="s">
        <v>2170</v>
      </c>
      <c r="F538" t="s">
        <v>2171</v>
      </c>
      <c r="H538">
        <v>49.078079199999998</v>
      </c>
      <c r="I538">
        <v>-124.4778148</v>
      </c>
      <c r="J538" s="1" t="str">
        <f t="shared" si="38"/>
        <v>NGR bulk stream sediment</v>
      </c>
      <c r="K538" s="1" t="str">
        <f t="shared" si="39"/>
        <v>&lt;177 micron (NGR)</v>
      </c>
      <c r="L538">
        <v>21</v>
      </c>
      <c r="M538" t="s">
        <v>96</v>
      </c>
      <c r="N538">
        <v>373</v>
      </c>
      <c r="O538">
        <v>160</v>
      </c>
      <c r="P538">
        <v>139</v>
      </c>
      <c r="Q538">
        <v>6</v>
      </c>
      <c r="R538">
        <v>35</v>
      </c>
      <c r="S538">
        <v>22</v>
      </c>
      <c r="T538">
        <v>638</v>
      </c>
      <c r="U538">
        <v>5.79</v>
      </c>
      <c r="V538">
        <v>0.6</v>
      </c>
      <c r="W538">
        <v>7</v>
      </c>
      <c r="X538">
        <v>109</v>
      </c>
      <c r="Y538">
        <v>129</v>
      </c>
      <c r="Z538">
        <v>1</v>
      </c>
      <c r="AA538">
        <v>1.7</v>
      </c>
      <c r="AB538">
        <v>1</v>
      </c>
      <c r="AC538">
        <v>38</v>
      </c>
      <c r="AD538">
        <v>76</v>
      </c>
      <c r="AE538">
        <v>1</v>
      </c>
      <c r="AF538">
        <v>160</v>
      </c>
      <c r="AG538">
        <v>1.4</v>
      </c>
      <c r="AH538">
        <v>7.4</v>
      </c>
      <c r="AI538">
        <v>21</v>
      </c>
      <c r="AJ538">
        <v>0.2</v>
      </c>
      <c r="AK538">
        <v>10</v>
      </c>
    </row>
    <row r="539" spans="1:37" x14ac:dyDescent="0.3">
      <c r="A539" t="s">
        <v>2172</v>
      </c>
      <c r="B539" t="s">
        <v>2173</v>
      </c>
      <c r="C539" s="1" t="str">
        <f t="shared" si="36"/>
        <v>12:0025</v>
      </c>
      <c r="D539" s="1" t="str">
        <f t="shared" si="37"/>
        <v>12:0036</v>
      </c>
      <c r="E539" t="s">
        <v>2174</v>
      </c>
      <c r="F539" t="s">
        <v>2175</v>
      </c>
      <c r="H539">
        <v>49.100304899999998</v>
      </c>
      <c r="I539">
        <v>-124.4927785</v>
      </c>
      <c r="J539" s="1" t="str">
        <f t="shared" si="38"/>
        <v>NGR bulk stream sediment</v>
      </c>
      <c r="K539" s="1" t="str">
        <f t="shared" si="39"/>
        <v>&lt;177 micron (NGR)</v>
      </c>
      <c r="L539">
        <v>21</v>
      </c>
      <c r="M539" t="s">
        <v>101</v>
      </c>
      <c r="N539">
        <v>374</v>
      </c>
      <c r="O539">
        <v>88</v>
      </c>
      <c r="P539">
        <v>76</v>
      </c>
      <c r="Q539">
        <v>5</v>
      </c>
      <c r="R539">
        <v>37</v>
      </c>
      <c r="S539">
        <v>18</v>
      </c>
      <c r="T539">
        <v>692</v>
      </c>
      <c r="U539">
        <v>4.7699999999999996</v>
      </c>
      <c r="V539">
        <v>-0.2</v>
      </c>
      <c r="W539">
        <v>2</v>
      </c>
      <c r="X539">
        <v>103</v>
      </c>
      <c r="Y539">
        <v>148</v>
      </c>
      <c r="Z539">
        <v>-0.2</v>
      </c>
      <c r="AA539">
        <v>0.5</v>
      </c>
      <c r="AB539">
        <v>1</v>
      </c>
      <c r="AC539">
        <v>5</v>
      </c>
      <c r="AD539">
        <v>44</v>
      </c>
      <c r="AE539">
        <v>2</v>
      </c>
      <c r="AF539">
        <v>180</v>
      </c>
      <c r="AG539">
        <v>1.1000000000000001</v>
      </c>
      <c r="AH539">
        <v>6.7</v>
      </c>
      <c r="AI539">
        <v>3</v>
      </c>
      <c r="AJ539">
        <v>0.1</v>
      </c>
      <c r="AK539">
        <v>10</v>
      </c>
    </row>
    <row r="540" spans="1:37" x14ac:dyDescent="0.3">
      <c r="A540" t="s">
        <v>2176</v>
      </c>
      <c r="B540" t="s">
        <v>2177</v>
      </c>
      <c r="C540" s="1" t="str">
        <f t="shared" si="36"/>
        <v>12:0025</v>
      </c>
      <c r="D540" s="1" t="str">
        <f t="shared" si="37"/>
        <v>12:0036</v>
      </c>
      <c r="E540" t="s">
        <v>2178</v>
      </c>
      <c r="F540" t="s">
        <v>2179</v>
      </c>
      <c r="H540">
        <v>49.092640299999999</v>
      </c>
      <c r="I540">
        <v>-124.4892882</v>
      </c>
      <c r="J540" s="1" t="str">
        <f t="shared" si="38"/>
        <v>NGR bulk stream sediment</v>
      </c>
      <c r="K540" s="1" t="str">
        <f t="shared" si="39"/>
        <v>&lt;177 micron (NGR)</v>
      </c>
      <c r="L540">
        <v>21</v>
      </c>
      <c r="M540" t="s">
        <v>106</v>
      </c>
      <c r="N540">
        <v>375</v>
      </c>
      <c r="O540">
        <v>72</v>
      </c>
      <c r="P540">
        <v>57</v>
      </c>
      <c r="Q540">
        <v>8</v>
      </c>
      <c r="R540">
        <v>26</v>
      </c>
      <c r="S540">
        <v>17</v>
      </c>
      <c r="T540">
        <v>709</v>
      </c>
      <c r="U540">
        <v>4.3099999999999996</v>
      </c>
      <c r="V540">
        <v>0.2</v>
      </c>
      <c r="W540">
        <v>2</v>
      </c>
      <c r="X540">
        <v>76</v>
      </c>
      <c r="Y540">
        <v>103</v>
      </c>
      <c r="Z540">
        <v>-0.2</v>
      </c>
      <c r="AA540">
        <v>0.5</v>
      </c>
      <c r="AB540">
        <v>1</v>
      </c>
      <c r="AC540">
        <v>5</v>
      </c>
      <c r="AD540">
        <v>38</v>
      </c>
      <c r="AE540">
        <v>1</v>
      </c>
      <c r="AF540">
        <v>180</v>
      </c>
      <c r="AG540">
        <v>1.1000000000000001</v>
      </c>
      <c r="AH540">
        <v>5.8</v>
      </c>
      <c r="AI540">
        <v>8</v>
      </c>
      <c r="AJ540">
        <v>0.1</v>
      </c>
      <c r="AK540">
        <v>10</v>
      </c>
    </row>
    <row r="541" spans="1:37" x14ac:dyDescent="0.3">
      <c r="A541" t="s">
        <v>2180</v>
      </c>
      <c r="B541" t="s">
        <v>2181</v>
      </c>
      <c r="C541" s="1" t="str">
        <f t="shared" si="36"/>
        <v>12:0025</v>
      </c>
      <c r="D541" s="1" t="str">
        <f t="shared" si="37"/>
        <v>12:0036</v>
      </c>
      <c r="E541" t="s">
        <v>2182</v>
      </c>
      <c r="F541" t="s">
        <v>2183</v>
      </c>
      <c r="H541">
        <v>49.073877000000003</v>
      </c>
      <c r="I541">
        <v>-124.48630319999999</v>
      </c>
      <c r="J541" s="1" t="str">
        <f t="shared" si="38"/>
        <v>NGR bulk stream sediment</v>
      </c>
      <c r="K541" s="1" t="str">
        <f t="shared" si="39"/>
        <v>&lt;177 micron (NGR)</v>
      </c>
      <c r="L541">
        <v>21</v>
      </c>
      <c r="M541" t="s">
        <v>111</v>
      </c>
      <c r="N541">
        <v>376</v>
      </c>
      <c r="O541">
        <v>73</v>
      </c>
      <c r="P541">
        <v>52</v>
      </c>
      <c r="Q541">
        <v>5</v>
      </c>
      <c r="R541">
        <v>20</v>
      </c>
      <c r="S541">
        <v>15</v>
      </c>
      <c r="T541">
        <v>583</v>
      </c>
      <c r="U541">
        <v>4.22</v>
      </c>
      <c r="V541">
        <v>-0.2</v>
      </c>
      <c r="W541">
        <v>3</v>
      </c>
      <c r="X541">
        <v>112</v>
      </c>
      <c r="Y541">
        <v>114</v>
      </c>
      <c r="Z541">
        <v>-0.2</v>
      </c>
      <c r="AA541">
        <v>0.7</v>
      </c>
      <c r="AB541">
        <v>2</v>
      </c>
      <c r="AC541">
        <v>7</v>
      </c>
      <c r="AD541">
        <v>37</v>
      </c>
      <c r="AE541">
        <v>6</v>
      </c>
      <c r="AF541">
        <v>230</v>
      </c>
      <c r="AG541">
        <v>1.4</v>
      </c>
      <c r="AH541">
        <v>5.0999999999999996</v>
      </c>
      <c r="AI541">
        <v>4</v>
      </c>
      <c r="AJ541">
        <v>0.1</v>
      </c>
      <c r="AK541">
        <v>10</v>
      </c>
    </row>
    <row r="542" spans="1:37" x14ac:dyDescent="0.3">
      <c r="A542" t="s">
        <v>2184</v>
      </c>
      <c r="B542" t="s">
        <v>2185</v>
      </c>
      <c r="C542" s="1" t="str">
        <f t="shared" si="36"/>
        <v>12:0025</v>
      </c>
      <c r="D542" s="1" t="str">
        <f t="shared" si="37"/>
        <v>12:0036</v>
      </c>
      <c r="E542" t="s">
        <v>2186</v>
      </c>
      <c r="F542" t="s">
        <v>2187</v>
      </c>
      <c r="H542">
        <v>49.059402800000001</v>
      </c>
      <c r="I542">
        <v>-124.48974560000001</v>
      </c>
      <c r="J542" s="1" t="str">
        <f t="shared" si="38"/>
        <v>NGR bulk stream sediment</v>
      </c>
      <c r="K542" s="1" t="str">
        <f t="shared" si="39"/>
        <v>&lt;177 micron (NGR)</v>
      </c>
      <c r="L542">
        <v>21</v>
      </c>
      <c r="M542" t="s">
        <v>125</v>
      </c>
      <c r="N542">
        <v>377</v>
      </c>
      <c r="O542">
        <v>50</v>
      </c>
      <c r="P542">
        <v>48</v>
      </c>
      <c r="Q542">
        <v>3</v>
      </c>
      <c r="R542">
        <v>30</v>
      </c>
      <c r="S542">
        <v>16</v>
      </c>
      <c r="T542">
        <v>484</v>
      </c>
      <c r="U542">
        <v>3.57</v>
      </c>
      <c r="V542">
        <v>-0.2</v>
      </c>
      <c r="W542">
        <v>2</v>
      </c>
      <c r="X542">
        <v>82</v>
      </c>
      <c r="Y542">
        <v>284</v>
      </c>
      <c r="Z542">
        <v>-0.2</v>
      </c>
      <c r="AA542">
        <v>0.4</v>
      </c>
      <c r="AB542">
        <v>1</v>
      </c>
      <c r="AC542">
        <v>5</v>
      </c>
      <c r="AD542">
        <v>37</v>
      </c>
      <c r="AE542">
        <v>2</v>
      </c>
      <c r="AF542">
        <v>160</v>
      </c>
      <c r="AG542">
        <v>1.7</v>
      </c>
      <c r="AH542">
        <v>5.5</v>
      </c>
      <c r="AI542">
        <v>18</v>
      </c>
      <c r="AJ542">
        <v>0.2</v>
      </c>
      <c r="AK542">
        <v>10</v>
      </c>
    </row>
    <row r="543" spans="1:37" x14ac:dyDescent="0.3">
      <c r="A543" t="s">
        <v>2188</v>
      </c>
      <c r="B543" t="s">
        <v>2189</v>
      </c>
      <c r="C543" s="1" t="str">
        <f t="shared" si="36"/>
        <v>12:0025</v>
      </c>
      <c r="D543" s="1" t="str">
        <f t="shared" si="37"/>
        <v>12:0036</v>
      </c>
      <c r="E543" t="s">
        <v>2190</v>
      </c>
      <c r="F543" t="s">
        <v>2191</v>
      </c>
      <c r="H543">
        <v>49.684865799999997</v>
      </c>
      <c r="I543">
        <v>-125.9901223</v>
      </c>
      <c r="J543" s="1" t="str">
        <f t="shared" si="38"/>
        <v>NGR bulk stream sediment</v>
      </c>
      <c r="K543" s="1" t="str">
        <f t="shared" si="39"/>
        <v>&lt;177 micron (NGR)</v>
      </c>
      <c r="L543">
        <v>22</v>
      </c>
      <c r="M543" t="s">
        <v>41</v>
      </c>
      <c r="N543">
        <v>378</v>
      </c>
      <c r="O543">
        <v>90</v>
      </c>
      <c r="P543">
        <v>107</v>
      </c>
      <c r="Q543">
        <v>4</v>
      </c>
      <c r="R543">
        <v>33</v>
      </c>
      <c r="S543">
        <v>21</v>
      </c>
      <c r="T543">
        <v>583</v>
      </c>
      <c r="U543">
        <v>4.37</v>
      </c>
      <c r="V543">
        <v>0.2</v>
      </c>
      <c r="W543">
        <v>2</v>
      </c>
      <c r="X543">
        <v>104</v>
      </c>
      <c r="Y543">
        <v>171</v>
      </c>
      <c r="Z543">
        <v>-0.2</v>
      </c>
      <c r="AA543">
        <v>0.2</v>
      </c>
      <c r="AB543">
        <v>1</v>
      </c>
      <c r="AC543">
        <v>2</v>
      </c>
      <c r="AD543">
        <v>51</v>
      </c>
      <c r="AE543">
        <v>2</v>
      </c>
      <c r="AF543">
        <v>100</v>
      </c>
      <c r="AG543">
        <v>1.1000000000000001</v>
      </c>
      <c r="AH543">
        <v>7.8</v>
      </c>
      <c r="AI543">
        <v>3</v>
      </c>
      <c r="AJ543">
        <v>0.1</v>
      </c>
      <c r="AK543">
        <v>10</v>
      </c>
    </row>
    <row r="544" spans="1:37" x14ac:dyDescent="0.3">
      <c r="A544" t="s">
        <v>2192</v>
      </c>
      <c r="B544" t="s">
        <v>2193</v>
      </c>
      <c r="C544" s="1" t="str">
        <f t="shared" si="36"/>
        <v>12:0025</v>
      </c>
      <c r="D544" s="1" t="str">
        <f t="shared" si="37"/>
        <v>12:0036</v>
      </c>
      <c r="E544" t="s">
        <v>2194</v>
      </c>
      <c r="F544" t="s">
        <v>2195</v>
      </c>
      <c r="H544">
        <v>49.6944187</v>
      </c>
      <c r="I544">
        <v>-125.95940640000001</v>
      </c>
      <c r="J544" s="1" t="str">
        <f t="shared" si="38"/>
        <v>NGR bulk stream sediment</v>
      </c>
      <c r="K544" s="1" t="str">
        <f t="shared" si="39"/>
        <v>&lt;177 micron (NGR)</v>
      </c>
      <c r="L544">
        <v>22</v>
      </c>
      <c r="M544" t="s">
        <v>46</v>
      </c>
      <c r="N544">
        <v>379</v>
      </c>
      <c r="O544">
        <v>36</v>
      </c>
      <c r="P544">
        <v>62</v>
      </c>
      <c r="Q544">
        <v>-2</v>
      </c>
      <c r="R544">
        <v>11</v>
      </c>
      <c r="S544">
        <v>9</v>
      </c>
      <c r="T544">
        <v>466</v>
      </c>
      <c r="U544">
        <v>2.7</v>
      </c>
      <c r="V544">
        <v>-0.2</v>
      </c>
      <c r="W544">
        <v>2</v>
      </c>
      <c r="X544">
        <v>64</v>
      </c>
      <c r="Y544">
        <v>91</v>
      </c>
      <c r="Z544">
        <v>-0.2</v>
      </c>
      <c r="AA544">
        <v>-0.2</v>
      </c>
      <c r="AB544">
        <v>1</v>
      </c>
      <c r="AC544">
        <v>1</v>
      </c>
      <c r="AD544">
        <v>57</v>
      </c>
      <c r="AE544">
        <v>2</v>
      </c>
      <c r="AF544">
        <v>150</v>
      </c>
      <c r="AG544">
        <v>2.2999999999999998</v>
      </c>
      <c r="AH544">
        <v>12.4</v>
      </c>
      <c r="AI544">
        <v>1</v>
      </c>
      <c r="AJ544">
        <v>0.1</v>
      </c>
      <c r="AK544">
        <v>10</v>
      </c>
    </row>
    <row r="545" spans="1:37" x14ac:dyDescent="0.3">
      <c r="A545" t="s">
        <v>2196</v>
      </c>
      <c r="B545" t="s">
        <v>2197</v>
      </c>
      <c r="C545" s="1" t="str">
        <f t="shared" si="36"/>
        <v>12:0025</v>
      </c>
      <c r="D545" s="1" t="str">
        <f t="shared" si="37"/>
        <v>12:0036</v>
      </c>
      <c r="E545" t="s">
        <v>2198</v>
      </c>
      <c r="F545" t="s">
        <v>2199</v>
      </c>
      <c r="H545">
        <v>49.683434300000002</v>
      </c>
      <c r="I545">
        <v>-125.93361609999999</v>
      </c>
      <c r="J545" s="1" t="str">
        <f t="shared" si="38"/>
        <v>NGR bulk stream sediment</v>
      </c>
      <c r="K545" s="1" t="str">
        <f t="shared" si="39"/>
        <v>&lt;177 micron (NGR)</v>
      </c>
      <c r="L545">
        <v>22</v>
      </c>
      <c r="M545" t="s">
        <v>51</v>
      </c>
      <c r="N545">
        <v>380</v>
      </c>
      <c r="O545">
        <v>62</v>
      </c>
      <c r="P545">
        <v>151</v>
      </c>
      <c r="Q545">
        <v>3</v>
      </c>
      <c r="R545">
        <v>38</v>
      </c>
      <c r="S545">
        <v>21</v>
      </c>
      <c r="T545">
        <v>557</v>
      </c>
      <c r="U545">
        <v>4.4800000000000004</v>
      </c>
      <c r="V545">
        <v>-0.2</v>
      </c>
      <c r="W545">
        <v>3</v>
      </c>
      <c r="X545">
        <v>95</v>
      </c>
      <c r="Y545">
        <v>159</v>
      </c>
      <c r="Z545">
        <v>-0.2</v>
      </c>
      <c r="AA545">
        <v>-0.2</v>
      </c>
      <c r="AB545">
        <v>1</v>
      </c>
      <c r="AC545">
        <v>2</v>
      </c>
      <c r="AD545">
        <v>53</v>
      </c>
      <c r="AE545">
        <v>1</v>
      </c>
      <c r="AF545">
        <v>100</v>
      </c>
      <c r="AG545">
        <v>3.9</v>
      </c>
      <c r="AH545">
        <v>8.1999999999999993</v>
      </c>
      <c r="AI545">
        <v>1</v>
      </c>
      <c r="AJ545">
        <v>0.1</v>
      </c>
      <c r="AK545">
        <v>10</v>
      </c>
    </row>
    <row r="546" spans="1:37" x14ac:dyDescent="0.3">
      <c r="A546" t="s">
        <v>2200</v>
      </c>
      <c r="B546" t="s">
        <v>2201</v>
      </c>
      <c r="C546" s="1" t="str">
        <f t="shared" si="36"/>
        <v>12:0025</v>
      </c>
      <c r="D546" s="1" t="str">
        <f t="shared" si="37"/>
        <v>12:0036</v>
      </c>
      <c r="E546" t="s">
        <v>2202</v>
      </c>
      <c r="F546" t="s">
        <v>2203</v>
      </c>
      <c r="H546">
        <v>49.685805000000002</v>
      </c>
      <c r="I546">
        <v>-125.9330791</v>
      </c>
      <c r="J546" s="1" t="str">
        <f t="shared" si="38"/>
        <v>NGR bulk stream sediment</v>
      </c>
      <c r="K546" s="1" t="str">
        <f t="shared" si="39"/>
        <v>&lt;177 micron (NGR)</v>
      </c>
      <c r="L546">
        <v>22</v>
      </c>
      <c r="M546" t="s">
        <v>56</v>
      </c>
      <c r="N546">
        <v>381</v>
      </c>
      <c r="O546">
        <v>49</v>
      </c>
      <c r="P546">
        <v>62</v>
      </c>
      <c r="Q546">
        <v>3</v>
      </c>
      <c r="R546">
        <v>21</v>
      </c>
      <c r="S546">
        <v>15</v>
      </c>
      <c r="T546">
        <v>934</v>
      </c>
      <c r="U546">
        <v>2.9</v>
      </c>
      <c r="V546">
        <v>0.2</v>
      </c>
      <c r="W546">
        <v>4</v>
      </c>
      <c r="X546">
        <v>56</v>
      </c>
      <c r="Y546">
        <v>98</v>
      </c>
      <c r="Z546">
        <v>-0.2</v>
      </c>
      <c r="AA546">
        <v>-0.2</v>
      </c>
      <c r="AB546">
        <v>1</v>
      </c>
      <c r="AC546">
        <v>1</v>
      </c>
      <c r="AD546">
        <v>79</v>
      </c>
      <c r="AE546">
        <v>2</v>
      </c>
      <c r="AF546">
        <v>220</v>
      </c>
      <c r="AG546">
        <v>7.1</v>
      </c>
      <c r="AH546">
        <v>26.7</v>
      </c>
      <c r="AI546">
        <v>1</v>
      </c>
      <c r="AJ546">
        <v>0.1</v>
      </c>
      <c r="AK546">
        <v>10</v>
      </c>
    </row>
    <row r="547" spans="1:37" x14ac:dyDescent="0.3">
      <c r="A547" t="s">
        <v>2204</v>
      </c>
      <c r="B547" t="s">
        <v>2205</v>
      </c>
      <c r="C547" s="1" t="str">
        <f t="shared" si="36"/>
        <v>12:0025</v>
      </c>
      <c r="D547" s="1" t="str">
        <f t="shared" si="37"/>
        <v>12:0036</v>
      </c>
      <c r="E547" t="s">
        <v>2206</v>
      </c>
      <c r="F547" t="s">
        <v>2207</v>
      </c>
      <c r="H547">
        <v>49.695642800000002</v>
      </c>
      <c r="I547">
        <v>-125.94705399999999</v>
      </c>
      <c r="J547" s="1" t="str">
        <f t="shared" si="38"/>
        <v>NGR bulk stream sediment</v>
      </c>
      <c r="K547" s="1" t="str">
        <f t="shared" si="39"/>
        <v>&lt;177 micron (NGR)</v>
      </c>
      <c r="L547">
        <v>22</v>
      </c>
      <c r="M547" t="s">
        <v>61</v>
      </c>
      <c r="N547">
        <v>382</v>
      </c>
      <c r="O547">
        <v>50</v>
      </c>
      <c r="P547">
        <v>38</v>
      </c>
      <c r="Q547">
        <v>5</v>
      </c>
      <c r="R547">
        <v>10</v>
      </c>
      <c r="S547">
        <v>12</v>
      </c>
      <c r="T547">
        <v>1850</v>
      </c>
      <c r="U547">
        <v>2.2799999999999998</v>
      </c>
      <c r="V547">
        <v>-0.2</v>
      </c>
      <c r="W547">
        <v>3</v>
      </c>
      <c r="X547">
        <v>35</v>
      </c>
      <c r="Y547">
        <v>51</v>
      </c>
      <c r="Z547">
        <v>-0.2</v>
      </c>
      <c r="AA547">
        <v>-0.2</v>
      </c>
      <c r="AB547">
        <v>1</v>
      </c>
      <c r="AC547">
        <v>1</v>
      </c>
      <c r="AD547">
        <v>185</v>
      </c>
      <c r="AE547">
        <v>1</v>
      </c>
      <c r="AF547">
        <v>160</v>
      </c>
      <c r="AG547">
        <v>16.3</v>
      </c>
      <c r="AH547">
        <v>33.9</v>
      </c>
      <c r="AI547">
        <v>1</v>
      </c>
      <c r="AJ547">
        <v>0.1</v>
      </c>
      <c r="AK547">
        <v>10</v>
      </c>
    </row>
    <row r="548" spans="1:37" x14ac:dyDescent="0.3">
      <c r="A548" t="s">
        <v>2208</v>
      </c>
      <c r="B548" t="s">
        <v>2209</v>
      </c>
      <c r="C548" s="1" t="str">
        <f t="shared" si="36"/>
        <v>12:0025</v>
      </c>
      <c r="D548" s="1" t="str">
        <f t="shared" si="37"/>
        <v>12:0036</v>
      </c>
      <c r="E548" t="s">
        <v>2210</v>
      </c>
      <c r="F548" t="s">
        <v>2211</v>
      </c>
      <c r="H548">
        <v>49.711786799999999</v>
      </c>
      <c r="I548">
        <v>-125.97570810000001</v>
      </c>
      <c r="J548" s="1" t="str">
        <f t="shared" si="38"/>
        <v>NGR bulk stream sediment</v>
      </c>
      <c r="K548" s="1" t="str">
        <f t="shared" si="39"/>
        <v>&lt;177 micron (NGR)</v>
      </c>
      <c r="L548">
        <v>22</v>
      </c>
      <c r="M548" t="s">
        <v>66</v>
      </c>
      <c r="N548">
        <v>383</v>
      </c>
      <c r="O548">
        <v>47</v>
      </c>
      <c r="P548">
        <v>46</v>
      </c>
      <c r="Q548">
        <v>3</v>
      </c>
      <c r="R548">
        <v>7</v>
      </c>
      <c r="S548">
        <v>7</v>
      </c>
      <c r="T548">
        <v>376</v>
      </c>
      <c r="U548">
        <v>2.56</v>
      </c>
      <c r="V548">
        <v>-0.2</v>
      </c>
      <c r="W548">
        <v>3</v>
      </c>
      <c r="X548">
        <v>68</v>
      </c>
      <c r="Y548">
        <v>50</v>
      </c>
      <c r="Z548">
        <v>-0.2</v>
      </c>
      <c r="AA548">
        <v>0.2</v>
      </c>
      <c r="AB548">
        <v>1</v>
      </c>
      <c r="AC548">
        <v>1</v>
      </c>
      <c r="AD548">
        <v>45</v>
      </c>
      <c r="AE548">
        <v>1</v>
      </c>
      <c r="AF548">
        <v>120</v>
      </c>
      <c r="AG548">
        <v>2.6</v>
      </c>
      <c r="AH548">
        <v>8.5</v>
      </c>
      <c r="AI548">
        <v>1</v>
      </c>
      <c r="AJ548">
        <v>0.1</v>
      </c>
      <c r="AK548">
        <v>10</v>
      </c>
    </row>
    <row r="549" spans="1:37" x14ac:dyDescent="0.3">
      <c r="A549" t="s">
        <v>2212</v>
      </c>
      <c r="B549" t="s">
        <v>2213</v>
      </c>
      <c r="C549" s="1" t="str">
        <f t="shared" si="36"/>
        <v>12:0025</v>
      </c>
      <c r="D549" s="1" t="str">
        <f t="shared" si="37"/>
        <v>12:0036</v>
      </c>
      <c r="E549" t="s">
        <v>2214</v>
      </c>
      <c r="F549" t="s">
        <v>2215</v>
      </c>
      <c r="H549">
        <v>49.248036900000002</v>
      </c>
      <c r="I549">
        <v>-124.18227210000001</v>
      </c>
      <c r="J549" s="1" t="str">
        <f t="shared" si="38"/>
        <v>NGR bulk stream sediment</v>
      </c>
      <c r="K549" s="1" t="str">
        <f t="shared" si="39"/>
        <v>&lt;177 micron (NGR)</v>
      </c>
      <c r="L549">
        <v>22</v>
      </c>
      <c r="M549" t="s">
        <v>71</v>
      </c>
      <c r="N549">
        <v>384</v>
      </c>
      <c r="O549">
        <v>40</v>
      </c>
      <c r="P549">
        <v>23</v>
      </c>
      <c r="Q549">
        <v>2</v>
      </c>
      <c r="R549">
        <v>14</v>
      </c>
      <c r="S549">
        <v>7</v>
      </c>
      <c r="T549">
        <v>435</v>
      </c>
      <c r="U549">
        <v>2.23</v>
      </c>
      <c r="V549">
        <v>-0.2</v>
      </c>
      <c r="W549">
        <v>2</v>
      </c>
      <c r="X549">
        <v>52</v>
      </c>
      <c r="Y549">
        <v>58</v>
      </c>
      <c r="Z549">
        <v>-0.2</v>
      </c>
      <c r="AA549">
        <v>0.4</v>
      </c>
      <c r="AB549">
        <v>1</v>
      </c>
      <c r="AC549">
        <v>10</v>
      </c>
      <c r="AD549">
        <v>48</v>
      </c>
      <c r="AE549">
        <v>1</v>
      </c>
      <c r="AF549">
        <v>90</v>
      </c>
      <c r="AG549">
        <v>1.1000000000000001</v>
      </c>
      <c r="AH549">
        <v>12.5</v>
      </c>
      <c r="AI549">
        <v>4</v>
      </c>
      <c r="AJ549">
        <v>0.1</v>
      </c>
      <c r="AK549">
        <v>10</v>
      </c>
    </row>
    <row r="550" spans="1:37" x14ac:dyDescent="0.3">
      <c r="A550" t="s">
        <v>2216</v>
      </c>
      <c r="B550" t="s">
        <v>2217</v>
      </c>
      <c r="C550" s="1" t="str">
        <f t="shared" ref="C550:C613" si="40">HYPERLINK("http://geochem.nrcan.gc.ca/cdogs/content/bdl/bdl120025_e.htm", "12:0025")</f>
        <v>12:0025</v>
      </c>
      <c r="D550" s="1" t="str">
        <f t="shared" ref="D550:D613" si="41">HYPERLINK("http://geochem.nrcan.gc.ca/cdogs/content/svy/svy120036_e.htm", "12:0036")</f>
        <v>12:0036</v>
      </c>
      <c r="E550" t="s">
        <v>2218</v>
      </c>
      <c r="F550" t="s">
        <v>2219</v>
      </c>
      <c r="H550">
        <v>49.174591700000001</v>
      </c>
      <c r="I550">
        <v>-124.03077399999999</v>
      </c>
      <c r="J550" s="1" t="str">
        <f t="shared" si="38"/>
        <v>NGR bulk stream sediment</v>
      </c>
      <c r="K550" s="1" t="str">
        <f t="shared" si="39"/>
        <v>&lt;177 micron (NGR)</v>
      </c>
      <c r="L550">
        <v>22</v>
      </c>
      <c r="M550" t="s">
        <v>76</v>
      </c>
      <c r="N550">
        <v>385</v>
      </c>
      <c r="O550">
        <v>81</v>
      </c>
      <c r="P550">
        <v>44</v>
      </c>
      <c r="Q550">
        <v>12</v>
      </c>
      <c r="R550">
        <v>19</v>
      </c>
      <c r="S550">
        <v>14</v>
      </c>
      <c r="T550">
        <v>1960</v>
      </c>
      <c r="U550">
        <v>2.9</v>
      </c>
      <c r="V550">
        <v>0.2</v>
      </c>
      <c r="W550">
        <v>3</v>
      </c>
      <c r="X550">
        <v>70</v>
      </c>
      <c r="Y550">
        <v>86</v>
      </c>
      <c r="Z550">
        <v>-0.2</v>
      </c>
      <c r="AA550">
        <v>0.3</v>
      </c>
      <c r="AB550">
        <v>1</v>
      </c>
      <c r="AC550">
        <v>2</v>
      </c>
      <c r="AD550">
        <v>86</v>
      </c>
      <c r="AE550">
        <v>2</v>
      </c>
      <c r="AF550">
        <v>100</v>
      </c>
      <c r="AG550">
        <v>1</v>
      </c>
      <c r="AH550">
        <v>16.5</v>
      </c>
      <c r="AI550">
        <v>2</v>
      </c>
      <c r="AJ550">
        <v>0.1</v>
      </c>
      <c r="AK550">
        <v>10</v>
      </c>
    </row>
    <row r="551" spans="1:37" x14ac:dyDescent="0.3">
      <c r="A551" t="s">
        <v>2220</v>
      </c>
      <c r="B551" t="s">
        <v>2221</v>
      </c>
      <c r="C551" s="1" t="str">
        <f t="shared" si="40"/>
        <v>12:0025</v>
      </c>
      <c r="D551" s="1" t="str">
        <f t="shared" si="41"/>
        <v>12:0036</v>
      </c>
      <c r="E551" t="s">
        <v>2222</v>
      </c>
      <c r="F551" t="s">
        <v>2223</v>
      </c>
      <c r="H551">
        <v>49.187940699999999</v>
      </c>
      <c r="I551">
        <v>-124.04683420000001</v>
      </c>
      <c r="J551" s="1" t="str">
        <f t="shared" si="38"/>
        <v>NGR bulk stream sediment</v>
      </c>
      <c r="K551" s="1" t="str">
        <f t="shared" si="39"/>
        <v>&lt;177 micron (NGR)</v>
      </c>
      <c r="L551">
        <v>22</v>
      </c>
      <c r="M551" t="s">
        <v>81</v>
      </c>
      <c r="N551">
        <v>386</v>
      </c>
      <c r="O551">
        <v>41</v>
      </c>
      <c r="P551">
        <v>31</v>
      </c>
      <c r="Q551">
        <v>7</v>
      </c>
      <c r="R551">
        <v>17</v>
      </c>
      <c r="S551">
        <v>10</v>
      </c>
      <c r="T551">
        <v>397</v>
      </c>
      <c r="U551">
        <v>2.52</v>
      </c>
      <c r="V551">
        <v>-0.2</v>
      </c>
      <c r="W551">
        <v>4</v>
      </c>
      <c r="X551">
        <v>62</v>
      </c>
      <c r="Y551">
        <v>96</v>
      </c>
      <c r="Z551">
        <v>-0.2</v>
      </c>
      <c r="AA551">
        <v>0.2</v>
      </c>
      <c r="AB551">
        <v>2</v>
      </c>
      <c r="AC551">
        <v>2</v>
      </c>
      <c r="AD551">
        <v>44</v>
      </c>
      <c r="AE551">
        <v>1</v>
      </c>
      <c r="AF551">
        <v>90</v>
      </c>
      <c r="AG551">
        <v>1.4</v>
      </c>
      <c r="AH551">
        <v>9.5</v>
      </c>
      <c r="AI551">
        <v>12</v>
      </c>
      <c r="AJ551">
        <v>0.1</v>
      </c>
      <c r="AK551">
        <v>10</v>
      </c>
    </row>
    <row r="552" spans="1:37" x14ac:dyDescent="0.3">
      <c r="A552" t="s">
        <v>2224</v>
      </c>
      <c r="B552" t="s">
        <v>2225</v>
      </c>
      <c r="C552" s="1" t="str">
        <f t="shared" si="40"/>
        <v>12:0025</v>
      </c>
      <c r="D552" s="1" t="str">
        <f t="shared" si="41"/>
        <v>12:0036</v>
      </c>
      <c r="E552" t="s">
        <v>2226</v>
      </c>
      <c r="F552" t="s">
        <v>2227</v>
      </c>
      <c r="H552">
        <v>49.243192000000001</v>
      </c>
      <c r="I552">
        <v>-124.1316197</v>
      </c>
      <c r="J552" s="1" t="str">
        <f t="shared" si="38"/>
        <v>NGR bulk stream sediment</v>
      </c>
      <c r="K552" s="1" t="str">
        <f t="shared" si="39"/>
        <v>&lt;177 micron (NGR)</v>
      </c>
      <c r="L552">
        <v>22</v>
      </c>
      <c r="M552" t="s">
        <v>86</v>
      </c>
      <c r="N552">
        <v>387</v>
      </c>
      <c r="O552">
        <v>37</v>
      </c>
      <c r="P552">
        <v>56</v>
      </c>
      <c r="Q552">
        <v>3</v>
      </c>
      <c r="R552">
        <v>21</v>
      </c>
      <c r="S552">
        <v>11</v>
      </c>
      <c r="T552">
        <v>365</v>
      </c>
      <c r="U552">
        <v>2.85</v>
      </c>
      <c r="V552">
        <v>-0.2</v>
      </c>
      <c r="W552">
        <v>3</v>
      </c>
      <c r="X552">
        <v>81</v>
      </c>
      <c r="Y552">
        <v>81</v>
      </c>
      <c r="Z552">
        <v>-0.2</v>
      </c>
      <c r="AA552">
        <v>0.3</v>
      </c>
      <c r="AB552">
        <v>1</v>
      </c>
      <c r="AC552">
        <v>7</v>
      </c>
      <c r="AD552">
        <v>38</v>
      </c>
      <c r="AE552">
        <v>1</v>
      </c>
      <c r="AF552">
        <v>120</v>
      </c>
      <c r="AG552">
        <v>1</v>
      </c>
      <c r="AH552">
        <v>10.199999999999999</v>
      </c>
      <c r="AI552">
        <v>6</v>
      </c>
      <c r="AJ552">
        <v>0.1</v>
      </c>
      <c r="AK552">
        <v>10</v>
      </c>
    </row>
    <row r="553" spans="1:37" x14ac:dyDescent="0.3">
      <c r="A553" t="s">
        <v>2228</v>
      </c>
      <c r="B553" t="s">
        <v>2229</v>
      </c>
      <c r="C553" s="1" t="str">
        <f t="shared" si="40"/>
        <v>12:0025</v>
      </c>
      <c r="D553" s="1" t="str">
        <f t="shared" si="41"/>
        <v>12:0036</v>
      </c>
      <c r="E553" t="s">
        <v>2230</v>
      </c>
      <c r="F553" t="s">
        <v>2231</v>
      </c>
      <c r="H553">
        <v>49.193081800000002</v>
      </c>
      <c r="I553">
        <v>-124.0853856</v>
      </c>
      <c r="J553" s="1" t="str">
        <f t="shared" si="38"/>
        <v>NGR bulk stream sediment</v>
      </c>
      <c r="K553" s="1" t="str">
        <f t="shared" si="39"/>
        <v>&lt;177 micron (NGR)</v>
      </c>
      <c r="L553">
        <v>22</v>
      </c>
      <c r="M553" t="s">
        <v>91</v>
      </c>
      <c r="N553">
        <v>388</v>
      </c>
      <c r="O553">
        <v>74</v>
      </c>
      <c r="P553">
        <v>46</v>
      </c>
      <c r="Q553">
        <v>6</v>
      </c>
      <c r="R553">
        <v>38</v>
      </c>
      <c r="S553">
        <v>20</v>
      </c>
      <c r="T553">
        <v>527</v>
      </c>
      <c r="U553">
        <v>4.3</v>
      </c>
      <c r="V553">
        <v>-0.2</v>
      </c>
      <c r="W553">
        <v>2</v>
      </c>
      <c r="X553">
        <v>92</v>
      </c>
      <c r="Y553">
        <v>101</v>
      </c>
      <c r="Z553">
        <v>-0.2</v>
      </c>
      <c r="AA553">
        <v>0.3</v>
      </c>
      <c r="AB553">
        <v>1</v>
      </c>
      <c r="AC553">
        <v>6</v>
      </c>
      <c r="AD553">
        <v>88</v>
      </c>
      <c r="AE553">
        <v>2</v>
      </c>
      <c r="AF553">
        <v>100</v>
      </c>
      <c r="AG553">
        <v>1.5</v>
      </c>
      <c r="AH553">
        <v>7.3</v>
      </c>
      <c r="AI553">
        <v>5</v>
      </c>
      <c r="AJ553">
        <v>0.1</v>
      </c>
      <c r="AK553">
        <v>10</v>
      </c>
    </row>
    <row r="554" spans="1:37" x14ac:dyDescent="0.3">
      <c r="A554" t="s">
        <v>2232</v>
      </c>
      <c r="B554" t="s">
        <v>2233</v>
      </c>
      <c r="C554" s="1" t="str">
        <f t="shared" si="40"/>
        <v>12:0025</v>
      </c>
      <c r="D554" s="1" t="str">
        <f t="shared" si="41"/>
        <v>12:0036</v>
      </c>
      <c r="E554" t="s">
        <v>2234</v>
      </c>
      <c r="F554" t="s">
        <v>2235</v>
      </c>
      <c r="H554">
        <v>49.212962300000001</v>
      </c>
      <c r="I554">
        <v>-124.0679181</v>
      </c>
      <c r="J554" s="1" t="str">
        <f t="shared" si="38"/>
        <v>NGR bulk stream sediment</v>
      </c>
      <c r="K554" s="1" t="str">
        <f t="shared" si="39"/>
        <v>&lt;177 micron (NGR)</v>
      </c>
      <c r="L554">
        <v>22</v>
      </c>
      <c r="M554" t="s">
        <v>96</v>
      </c>
      <c r="N554">
        <v>389</v>
      </c>
      <c r="O554">
        <v>61</v>
      </c>
      <c r="P554">
        <v>31</v>
      </c>
      <c r="Q554">
        <v>8</v>
      </c>
      <c r="R554">
        <v>17</v>
      </c>
      <c r="S554">
        <v>11</v>
      </c>
      <c r="T554">
        <v>784</v>
      </c>
      <c r="U554">
        <v>2.4900000000000002</v>
      </c>
      <c r="V554">
        <v>-0.2</v>
      </c>
      <c r="W554">
        <v>3</v>
      </c>
      <c r="X554">
        <v>67</v>
      </c>
      <c r="Y554">
        <v>87</v>
      </c>
      <c r="Z554">
        <v>-0.2</v>
      </c>
      <c r="AA554">
        <v>0.2</v>
      </c>
      <c r="AB554">
        <v>1</v>
      </c>
      <c r="AC554">
        <v>2</v>
      </c>
      <c r="AD554">
        <v>450</v>
      </c>
      <c r="AE554">
        <v>2</v>
      </c>
      <c r="AF554">
        <v>90</v>
      </c>
      <c r="AG554">
        <v>1.4</v>
      </c>
      <c r="AH554">
        <v>10.7</v>
      </c>
      <c r="AI554">
        <v>1</v>
      </c>
      <c r="AJ554">
        <v>0.1</v>
      </c>
      <c r="AK554">
        <v>10</v>
      </c>
    </row>
    <row r="555" spans="1:37" x14ac:dyDescent="0.3">
      <c r="A555" t="s">
        <v>2236</v>
      </c>
      <c r="B555" t="s">
        <v>2237</v>
      </c>
      <c r="C555" s="1" t="str">
        <f t="shared" si="40"/>
        <v>12:0025</v>
      </c>
      <c r="D555" s="1" t="str">
        <f t="shared" si="41"/>
        <v>12:0036</v>
      </c>
      <c r="E555" t="s">
        <v>2238</v>
      </c>
      <c r="F555" t="s">
        <v>2239</v>
      </c>
      <c r="H555">
        <v>49.102250400000003</v>
      </c>
      <c r="I555">
        <v>-124.157549</v>
      </c>
      <c r="J555" s="1" t="str">
        <f t="shared" si="38"/>
        <v>NGR bulk stream sediment</v>
      </c>
      <c r="K555" s="1" t="str">
        <f t="shared" si="39"/>
        <v>&lt;177 micron (NGR)</v>
      </c>
      <c r="L555">
        <v>22</v>
      </c>
      <c r="M555" t="s">
        <v>101</v>
      </c>
      <c r="N555">
        <v>390</v>
      </c>
      <c r="O555">
        <v>47</v>
      </c>
      <c r="P555">
        <v>40</v>
      </c>
      <c r="Q555">
        <v>12</v>
      </c>
      <c r="R555">
        <v>13</v>
      </c>
      <c r="S555">
        <v>9</v>
      </c>
      <c r="T555">
        <v>947</v>
      </c>
      <c r="U555">
        <v>2.06</v>
      </c>
      <c r="V555">
        <v>-0.2</v>
      </c>
      <c r="W555">
        <v>3</v>
      </c>
      <c r="X555">
        <v>46</v>
      </c>
      <c r="Y555">
        <v>88</v>
      </c>
      <c r="Z555">
        <v>-0.2</v>
      </c>
      <c r="AA555">
        <v>0.2</v>
      </c>
      <c r="AB555">
        <v>2</v>
      </c>
      <c r="AC555">
        <v>5</v>
      </c>
      <c r="AD555">
        <v>105</v>
      </c>
      <c r="AE555">
        <v>1</v>
      </c>
      <c r="AF555">
        <v>80</v>
      </c>
      <c r="AG555">
        <v>1.2</v>
      </c>
      <c r="AH555">
        <v>23.2</v>
      </c>
      <c r="AI555">
        <v>2</v>
      </c>
      <c r="AJ555">
        <v>0.1</v>
      </c>
      <c r="AK555">
        <v>10</v>
      </c>
    </row>
    <row r="556" spans="1:37" x14ac:dyDescent="0.3">
      <c r="A556" t="s">
        <v>2240</v>
      </c>
      <c r="B556" t="s">
        <v>2241</v>
      </c>
      <c r="C556" s="1" t="str">
        <f t="shared" si="40"/>
        <v>12:0025</v>
      </c>
      <c r="D556" s="1" t="str">
        <f t="shared" si="41"/>
        <v>12:0036</v>
      </c>
      <c r="E556" t="s">
        <v>2242</v>
      </c>
      <c r="F556" t="s">
        <v>2243</v>
      </c>
      <c r="H556">
        <v>49.095999599999999</v>
      </c>
      <c r="I556">
        <v>-124.1048993</v>
      </c>
      <c r="J556" s="1" t="str">
        <f t="shared" si="38"/>
        <v>NGR bulk stream sediment</v>
      </c>
      <c r="K556" s="1" t="str">
        <f t="shared" si="39"/>
        <v>&lt;177 micron (NGR)</v>
      </c>
      <c r="L556">
        <v>22</v>
      </c>
      <c r="M556" t="s">
        <v>116</v>
      </c>
      <c r="N556">
        <v>391</v>
      </c>
      <c r="O556">
        <v>30</v>
      </c>
      <c r="P556">
        <v>41</v>
      </c>
      <c r="Q556">
        <v>-2</v>
      </c>
      <c r="R556">
        <v>11</v>
      </c>
      <c r="S556">
        <v>8</v>
      </c>
      <c r="T556">
        <v>279</v>
      </c>
      <c r="U556">
        <v>2.63</v>
      </c>
      <c r="V556">
        <v>-0.2</v>
      </c>
      <c r="W556">
        <v>2</v>
      </c>
      <c r="X556">
        <v>87</v>
      </c>
      <c r="Y556">
        <v>99</v>
      </c>
      <c r="Z556">
        <v>-0.2</v>
      </c>
      <c r="AA556">
        <v>-0.2</v>
      </c>
      <c r="AB556">
        <v>1</v>
      </c>
      <c r="AC556">
        <v>2</v>
      </c>
      <c r="AD556">
        <v>72</v>
      </c>
      <c r="AE556">
        <v>1</v>
      </c>
      <c r="AF556">
        <v>130</v>
      </c>
      <c r="AG556">
        <v>1.7</v>
      </c>
      <c r="AH556">
        <v>4.8</v>
      </c>
      <c r="AI556">
        <v>1</v>
      </c>
      <c r="AJ556">
        <v>0.1</v>
      </c>
      <c r="AK556">
        <v>10</v>
      </c>
    </row>
    <row r="557" spans="1:37" x14ac:dyDescent="0.3">
      <c r="A557" t="s">
        <v>2244</v>
      </c>
      <c r="B557" t="s">
        <v>2245</v>
      </c>
      <c r="C557" s="1" t="str">
        <f t="shared" si="40"/>
        <v>12:0025</v>
      </c>
      <c r="D557" s="1" t="str">
        <f t="shared" si="41"/>
        <v>12:0036</v>
      </c>
      <c r="E557" t="s">
        <v>2242</v>
      </c>
      <c r="F557" t="s">
        <v>2246</v>
      </c>
      <c r="H557">
        <v>49.095999599999999</v>
      </c>
      <c r="I557">
        <v>-124.1048993</v>
      </c>
      <c r="J557" s="1" t="str">
        <f t="shared" si="38"/>
        <v>NGR bulk stream sediment</v>
      </c>
      <c r="K557" s="1" t="str">
        <f t="shared" si="39"/>
        <v>&lt;177 micron (NGR)</v>
      </c>
      <c r="L557">
        <v>22</v>
      </c>
      <c r="M557" t="s">
        <v>120</v>
      </c>
      <c r="N557">
        <v>392</v>
      </c>
      <c r="O557">
        <v>31</v>
      </c>
      <c r="P557">
        <v>42</v>
      </c>
      <c r="Q557">
        <v>3</v>
      </c>
      <c r="R557">
        <v>12</v>
      </c>
      <c r="S557">
        <v>8</v>
      </c>
      <c r="T557">
        <v>313</v>
      </c>
      <c r="U557">
        <v>2.54</v>
      </c>
      <c r="V557">
        <v>-0.2</v>
      </c>
      <c r="W557">
        <v>2</v>
      </c>
      <c r="X557">
        <v>73</v>
      </c>
      <c r="Y557">
        <v>102</v>
      </c>
      <c r="Z557">
        <v>-0.2</v>
      </c>
      <c r="AA557">
        <v>-0.2</v>
      </c>
      <c r="AB557">
        <v>1</v>
      </c>
      <c r="AC557">
        <v>2</v>
      </c>
      <c r="AD557">
        <v>66</v>
      </c>
      <c r="AE557">
        <v>1</v>
      </c>
      <c r="AF557">
        <v>100</v>
      </c>
      <c r="AG557">
        <v>1.7</v>
      </c>
      <c r="AH557">
        <v>7.6</v>
      </c>
      <c r="AI557">
        <v>90</v>
      </c>
      <c r="AJ557">
        <v>0.1</v>
      </c>
      <c r="AK557">
        <v>10</v>
      </c>
    </row>
    <row r="558" spans="1:37" x14ac:dyDescent="0.3">
      <c r="A558" t="s">
        <v>2247</v>
      </c>
      <c r="B558" t="s">
        <v>2248</v>
      </c>
      <c r="C558" s="1" t="str">
        <f t="shared" si="40"/>
        <v>12:0025</v>
      </c>
      <c r="D558" s="1" t="str">
        <f t="shared" si="41"/>
        <v>12:0036</v>
      </c>
      <c r="E558" t="s">
        <v>2249</v>
      </c>
      <c r="F558" t="s">
        <v>2250</v>
      </c>
      <c r="H558">
        <v>49.081268399999999</v>
      </c>
      <c r="I558">
        <v>-124.0078393</v>
      </c>
      <c r="J558" s="1" t="str">
        <f t="shared" si="38"/>
        <v>NGR bulk stream sediment</v>
      </c>
      <c r="K558" s="1" t="str">
        <f t="shared" si="39"/>
        <v>&lt;177 micron (NGR)</v>
      </c>
      <c r="L558">
        <v>22</v>
      </c>
      <c r="M558" t="s">
        <v>106</v>
      </c>
      <c r="N558">
        <v>393</v>
      </c>
      <c r="O558">
        <v>62</v>
      </c>
      <c r="P558">
        <v>42</v>
      </c>
      <c r="Q558">
        <v>7</v>
      </c>
      <c r="R558">
        <v>35</v>
      </c>
      <c r="S558">
        <v>16</v>
      </c>
      <c r="T558">
        <v>441</v>
      </c>
      <c r="U558">
        <v>3.47</v>
      </c>
      <c r="V558">
        <v>-0.2</v>
      </c>
      <c r="W558">
        <v>2</v>
      </c>
      <c r="X558">
        <v>70</v>
      </c>
      <c r="Y558">
        <v>105</v>
      </c>
      <c r="Z558">
        <v>0.2</v>
      </c>
      <c r="AA558">
        <v>0.4</v>
      </c>
      <c r="AB558">
        <v>1</v>
      </c>
      <c r="AC558">
        <v>7</v>
      </c>
      <c r="AD558">
        <v>53</v>
      </c>
      <c r="AE558">
        <v>1</v>
      </c>
      <c r="AF558">
        <v>150</v>
      </c>
      <c r="AG558">
        <v>1.6</v>
      </c>
      <c r="AH558">
        <v>7.1</v>
      </c>
      <c r="AI558">
        <v>46</v>
      </c>
      <c r="AJ558">
        <v>0.1</v>
      </c>
      <c r="AK558">
        <v>10</v>
      </c>
    </row>
    <row r="559" spans="1:37" x14ac:dyDescent="0.3">
      <c r="A559" t="s">
        <v>2251</v>
      </c>
      <c r="B559" t="s">
        <v>2252</v>
      </c>
      <c r="C559" s="1" t="str">
        <f t="shared" si="40"/>
        <v>12:0025</v>
      </c>
      <c r="D559" s="1" t="str">
        <f t="shared" si="41"/>
        <v>12:0036</v>
      </c>
      <c r="E559" t="s">
        <v>2253</v>
      </c>
      <c r="F559" t="s">
        <v>2254</v>
      </c>
      <c r="H559">
        <v>49.083072799999997</v>
      </c>
      <c r="I559">
        <v>-124.0338387</v>
      </c>
      <c r="J559" s="1" t="str">
        <f t="shared" si="38"/>
        <v>NGR bulk stream sediment</v>
      </c>
      <c r="K559" s="1" t="str">
        <f t="shared" si="39"/>
        <v>&lt;177 micron (NGR)</v>
      </c>
      <c r="L559">
        <v>22</v>
      </c>
      <c r="M559" t="s">
        <v>111</v>
      </c>
      <c r="N559">
        <v>394</v>
      </c>
      <c r="O559">
        <v>38</v>
      </c>
      <c r="P559">
        <v>27</v>
      </c>
      <c r="Q559">
        <v>8</v>
      </c>
      <c r="R559">
        <v>10</v>
      </c>
      <c r="S559">
        <v>10</v>
      </c>
      <c r="T559">
        <v>285</v>
      </c>
      <c r="U559">
        <v>2.56</v>
      </c>
      <c r="V559">
        <v>-0.2</v>
      </c>
      <c r="W559">
        <v>3</v>
      </c>
      <c r="X559">
        <v>75</v>
      </c>
      <c r="Y559">
        <v>76</v>
      </c>
      <c r="Z559">
        <v>-0.2</v>
      </c>
      <c r="AA559">
        <v>0.3</v>
      </c>
      <c r="AB559">
        <v>1</v>
      </c>
      <c r="AC559">
        <v>3</v>
      </c>
      <c r="AD559">
        <v>87</v>
      </c>
      <c r="AE559">
        <v>1</v>
      </c>
      <c r="AF559">
        <v>140</v>
      </c>
      <c r="AG559">
        <v>2</v>
      </c>
      <c r="AH559">
        <v>12.2</v>
      </c>
      <c r="AI559">
        <v>1</v>
      </c>
      <c r="AJ559">
        <v>0.1</v>
      </c>
      <c r="AK559">
        <v>10</v>
      </c>
    </row>
    <row r="560" spans="1:37" x14ac:dyDescent="0.3">
      <c r="A560" t="s">
        <v>2255</v>
      </c>
      <c r="B560" t="s">
        <v>2256</v>
      </c>
      <c r="C560" s="1" t="str">
        <f t="shared" si="40"/>
        <v>12:0025</v>
      </c>
      <c r="D560" s="1" t="str">
        <f t="shared" si="41"/>
        <v>12:0036</v>
      </c>
      <c r="E560" t="s">
        <v>2257</v>
      </c>
      <c r="F560" t="s">
        <v>2258</v>
      </c>
      <c r="H560">
        <v>49.068846100000002</v>
      </c>
      <c r="I560">
        <v>-124.1341972</v>
      </c>
      <c r="J560" s="1" t="str">
        <f t="shared" si="38"/>
        <v>NGR bulk stream sediment</v>
      </c>
      <c r="K560" s="1" t="str">
        <f t="shared" si="39"/>
        <v>&lt;177 micron (NGR)</v>
      </c>
      <c r="L560">
        <v>22</v>
      </c>
      <c r="M560" t="s">
        <v>125</v>
      </c>
      <c r="N560">
        <v>395</v>
      </c>
      <c r="O560">
        <v>27</v>
      </c>
      <c r="P560">
        <v>34</v>
      </c>
      <c r="Q560">
        <v>-2</v>
      </c>
      <c r="R560">
        <v>7</v>
      </c>
      <c r="S560">
        <v>6</v>
      </c>
      <c r="T560">
        <v>216</v>
      </c>
      <c r="U560">
        <v>2.75</v>
      </c>
      <c r="V560">
        <v>-0.2</v>
      </c>
      <c r="W560">
        <v>1</v>
      </c>
      <c r="X560">
        <v>102</v>
      </c>
      <c r="Y560">
        <v>108</v>
      </c>
      <c r="Z560">
        <v>-0.2</v>
      </c>
      <c r="AA560">
        <v>-0.2</v>
      </c>
      <c r="AB560">
        <v>1</v>
      </c>
      <c r="AC560">
        <v>2</v>
      </c>
      <c r="AD560">
        <v>35</v>
      </c>
      <c r="AE560">
        <v>2</v>
      </c>
      <c r="AF560">
        <v>150</v>
      </c>
      <c r="AG560">
        <v>1.9</v>
      </c>
      <c r="AH560">
        <v>3.1</v>
      </c>
      <c r="AI560">
        <v>2</v>
      </c>
      <c r="AJ560">
        <v>0.1</v>
      </c>
      <c r="AK560">
        <v>10</v>
      </c>
    </row>
    <row r="561" spans="1:37" x14ac:dyDescent="0.3">
      <c r="A561" t="s">
        <v>2259</v>
      </c>
      <c r="B561" t="s">
        <v>2260</v>
      </c>
      <c r="C561" s="1" t="str">
        <f t="shared" si="40"/>
        <v>12:0025</v>
      </c>
      <c r="D561" s="1" t="str">
        <f t="shared" si="41"/>
        <v>12:0036</v>
      </c>
      <c r="E561" t="s">
        <v>2261</v>
      </c>
      <c r="F561" t="s">
        <v>2262</v>
      </c>
      <c r="H561">
        <v>49.184764000000001</v>
      </c>
      <c r="I561">
        <v>-124.2507619</v>
      </c>
      <c r="J561" s="1" t="str">
        <f t="shared" si="38"/>
        <v>NGR bulk stream sediment</v>
      </c>
      <c r="K561" s="1" t="str">
        <f t="shared" si="39"/>
        <v>&lt;177 micron (NGR)</v>
      </c>
      <c r="L561">
        <v>23</v>
      </c>
      <c r="M561" t="s">
        <v>41</v>
      </c>
      <c r="N561">
        <v>396</v>
      </c>
      <c r="O561">
        <v>21</v>
      </c>
      <c r="P561">
        <v>24</v>
      </c>
      <c r="Q561">
        <v>-2</v>
      </c>
      <c r="R561">
        <v>9</v>
      </c>
      <c r="S561">
        <v>7</v>
      </c>
      <c r="T561">
        <v>233</v>
      </c>
      <c r="U561">
        <v>1.8</v>
      </c>
      <c r="V561">
        <v>-0.2</v>
      </c>
      <c r="W561">
        <v>1</v>
      </c>
      <c r="X561">
        <v>56</v>
      </c>
      <c r="Y561">
        <v>66</v>
      </c>
      <c r="Z561">
        <v>-0.2</v>
      </c>
      <c r="AA561">
        <v>0.3</v>
      </c>
      <c r="AB561">
        <v>1</v>
      </c>
      <c r="AC561">
        <v>3</v>
      </c>
      <c r="AD561">
        <v>76</v>
      </c>
      <c r="AE561">
        <v>2</v>
      </c>
      <c r="AF561">
        <v>100</v>
      </c>
      <c r="AG561">
        <v>1.4</v>
      </c>
      <c r="AH561">
        <v>2.1</v>
      </c>
      <c r="AI561">
        <v>1</v>
      </c>
      <c r="AJ561">
        <v>0.1</v>
      </c>
      <c r="AK561">
        <v>10</v>
      </c>
    </row>
    <row r="562" spans="1:37" x14ac:dyDescent="0.3">
      <c r="A562" t="s">
        <v>2263</v>
      </c>
      <c r="B562" t="s">
        <v>2264</v>
      </c>
      <c r="C562" s="1" t="str">
        <f t="shared" si="40"/>
        <v>12:0025</v>
      </c>
      <c r="D562" s="1" t="str">
        <f t="shared" si="41"/>
        <v>12:0036</v>
      </c>
      <c r="E562" t="s">
        <v>2265</v>
      </c>
      <c r="F562" t="s">
        <v>2266</v>
      </c>
      <c r="H562">
        <v>49.167925500000003</v>
      </c>
      <c r="I562">
        <v>-124.23484809999999</v>
      </c>
      <c r="J562" s="1" t="str">
        <f t="shared" si="38"/>
        <v>NGR bulk stream sediment</v>
      </c>
      <c r="K562" s="1" t="str">
        <f t="shared" si="39"/>
        <v>&lt;177 micron (NGR)</v>
      </c>
      <c r="L562">
        <v>23</v>
      </c>
      <c r="M562" t="s">
        <v>46</v>
      </c>
      <c r="N562">
        <v>397</v>
      </c>
      <c r="O562">
        <v>40</v>
      </c>
      <c r="P562">
        <v>61</v>
      </c>
      <c r="Q562">
        <v>-2</v>
      </c>
      <c r="R562">
        <v>27</v>
      </c>
      <c r="S562">
        <v>15</v>
      </c>
      <c r="T562">
        <v>385</v>
      </c>
      <c r="U562">
        <v>3.35</v>
      </c>
      <c r="V562">
        <v>-0.2</v>
      </c>
      <c r="W562">
        <v>2</v>
      </c>
      <c r="X562">
        <v>94</v>
      </c>
      <c r="Y562">
        <v>117</v>
      </c>
      <c r="Z562">
        <v>-0.2</v>
      </c>
      <c r="AA562">
        <v>0.2</v>
      </c>
      <c r="AB562">
        <v>1</v>
      </c>
      <c r="AC562">
        <v>3</v>
      </c>
      <c r="AD562">
        <v>49</v>
      </c>
      <c r="AE562">
        <v>1</v>
      </c>
      <c r="AF562">
        <v>80</v>
      </c>
      <c r="AG562">
        <v>0.9</v>
      </c>
      <c r="AH562">
        <v>6.7</v>
      </c>
      <c r="AI562">
        <v>3</v>
      </c>
      <c r="AJ562">
        <v>0.1</v>
      </c>
      <c r="AK562">
        <v>10</v>
      </c>
    </row>
    <row r="563" spans="1:37" x14ac:dyDescent="0.3">
      <c r="A563" t="s">
        <v>2267</v>
      </c>
      <c r="B563" t="s">
        <v>2268</v>
      </c>
      <c r="C563" s="1" t="str">
        <f t="shared" si="40"/>
        <v>12:0025</v>
      </c>
      <c r="D563" s="1" t="str">
        <f t="shared" si="41"/>
        <v>12:0036</v>
      </c>
      <c r="E563" t="s">
        <v>2269</v>
      </c>
      <c r="F563" t="s">
        <v>2270</v>
      </c>
      <c r="H563">
        <v>49.181912199999999</v>
      </c>
      <c r="I563">
        <v>-124.3184041</v>
      </c>
      <c r="J563" s="1" t="str">
        <f t="shared" si="38"/>
        <v>NGR bulk stream sediment</v>
      </c>
      <c r="K563" s="1" t="str">
        <f t="shared" si="39"/>
        <v>&lt;177 micron (NGR)</v>
      </c>
      <c r="L563">
        <v>23</v>
      </c>
      <c r="M563" t="s">
        <v>116</v>
      </c>
      <c r="N563">
        <v>398</v>
      </c>
      <c r="O563">
        <v>65</v>
      </c>
      <c r="P563">
        <v>33</v>
      </c>
      <c r="Q563">
        <v>6</v>
      </c>
      <c r="R563">
        <v>23</v>
      </c>
      <c r="S563">
        <v>11</v>
      </c>
      <c r="T563">
        <v>322</v>
      </c>
      <c r="U563">
        <v>3.19</v>
      </c>
      <c r="V563">
        <v>-0.2</v>
      </c>
      <c r="W563">
        <v>1</v>
      </c>
      <c r="X563">
        <v>61</v>
      </c>
      <c r="Y563">
        <v>79</v>
      </c>
      <c r="Z563">
        <v>-0.2</v>
      </c>
      <c r="AA563">
        <v>0.7</v>
      </c>
      <c r="AB563">
        <v>1</v>
      </c>
      <c r="AC563">
        <v>12</v>
      </c>
      <c r="AD563">
        <v>54</v>
      </c>
      <c r="AE563">
        <v>1</v>
      </c>
      <c r="AF563">
        <v>180</v>
      </c>
      <c r="AG563">
        <v>1.7</v>
      </c>
      <c r="AH563">
        <v>5.0999999999999996</v>
      </c>
      <c r="AI563">
        <v>5</v>
      </c>
      <c r="AJ563">
        <v>0.1</v>
      </c>
      <c r="AK563">
        <v>10</v>
      </c>
    </row>
    <row r="564" spans="1:37" x14ac:dyDescent="0.3">
      <c r="A564" t="s">
        <v>2271</v>
      </c>
      <c r="B564" t="s">
        <v>2272</v>
      </c>
      <c r="C564" s="1" t="str">
        <f t="shared" si="40"/>
        <v>12:0025</v>
      </c>
      <c r="D564" s="1" t="str">
        <f t="shared" si="41"/>
        <v>12:0036</v>
      </c>
      <c r="E564" t="s">
        <v>2269</v>
      </c>
      <c r="F564" t="s">
        <v>2273</v>
      </c>
      <c r="H564">
        <v>49.181912199999999</v>
      </c>
      <c r="I564">
        <v>-124.3184041</v>
      </c>
      <c r="J564" s="1" t="str">
        <f t="shared" si="38"/>
        <v>NGR bulk stream sediment</v>
      </c>
      <c r="K564" s="1" t="str">
        <f t="shared" si="39"/>
        <v>&lt;177 micron (NGR)</v>
      </c>
      <c r="L564">
        <v>23</v>
      </c>
      <c r="M564" t="s">
        <v>120</v>
      </c>
      <c r="N564">
        <v>399</v>
      </c>
      <c r="O564">
        <v>63</v>
      </c>
      <c r="P564">
        <v>34</v>
      </c>
      <c r="Q564">
        <v>6</v>
      </c>
      <c r="R564">
        <v>24</v>
      </c>
      <c r="S564">
        <v>12</v>
      </c>
      <c r="T564">
        <v>347</v>
      </c>
      <c r="U564">
        <v>3.23</v>
      </c>
      <c r="V564">
        <v>-0.2</v>
      </c>
      <c r="W564">
        <v>2</v>
      </c>
      <c r="X564">
        <v>60</v>
      </c>
      <c r="Y564">
        <v>81</v>
      </c>
      <c r="Z564">
        <v>0.2</v>
      </c>
      <c r="AA564">
        <v>0.7</v>
      </c>
      <c r="AB564">
        <v>1</v>
      </c>
      <c r="AC564">
        <v>14</v>
      </c>
      <c r="AD564">
        <v>47</v>
      </c>
      <c r="AE564">
        <v>1</v>
      </c>
      <c r="AF564">
        <v>120</v>
      </c>
      <c r="AG564">
        <v>1.9</v>
      </c>
      <c r="AH564">
        <v>6.2</v>
      </c>
      <c r="AI564">
        <v>2</v>
      </c>
      <c r="AJ564">
        <v>0.1</v>
      </c>
      <c r="AK564">
        <v>10</v>
      </c>
    </row>
    <row r="565" spans="1:37" x14ac:dyDescent="0.3">
      <c r="A565" t="s">
        <v>2274</v>
      </c>
      <c r="B565" t="s">
        <v>2275</v>
      </c>
      <c r="C565" s="1" t="str">
        <f t="shared" si="40"/>
        <v>12:0025</v>
      </c>
      <c r="D565" s="1" t="str">
        <f t="shared" si="41"/>
        <v>12:0036</v>
      </c>
      <c r="E565" t="s">
        <v>2276</v>
      </c>
      <c r="F565" t="s">
        <v>2277</v>
      </c>
      <c r="H565">
        <v>49.064732499999998</v>
      </c>
      <c r="I565">
        <v>-124.90687440000001</v>
      </c>
      <c r="J565" s="1" t="str">
        <f t="shared" si="38"/>
        <v>NGR bulk stream sediment</v>
      </c>
      <c r="K565" s="1" t="str">
        <f t="shared" si="39"/>
        <v>&lt;177 micron (NGR)</v>
      </c>
      <c r="L565">
        <v>23</v>
      </c>
      <c r="M565" t="s">
        <v>51</v>
      </c>
      <c r="N565">
        <v>400</v>
      </c>
      <c r="O565">
        <v>58</v>
      </c>
      <c r="P565">
        <v>83</v>
      </c>
      <c r="Q565">
        <v>-2</v>
      </c>
      <c r="R565">
        <v>30</v>
      </c>
      <c r="S565">
        <v>19</v>
      </c>
      <c r="T565">
        <v>951</v>
      </c>
      <c r="U565">
        <v>4.6399999999999997</v>
      </c>
      <c r="V565">
        <v>-0.2</v>
      </c>
      <c r="W565">
        <v>3</v>
      </c>
      <c r="X565">
        <v>135</v>
      </c>
      <c r="Y565">
        <v>121</v>
      </c>
      <c r="Z565">
        <v>-0.2</v>
      </c>
      <c r="AA565">
        <v>0.4</v>
      </c>
      <c r="AB565">
        <v>1</v>
      </c>
      <c r="AC565">
        <v>3</v>
      </c>
      <c r="AD565">
        <v>75</v>
      </c>
      <c r="AE565">
        <v>1</v>
      </c>
      <c r="AF565">
        <v>150</v>
      </c>
      <c r="AG565">
        <v>0.5</v>
      </c>
      <c r="AH565">
        <v>10.3</v>
      </c>
      <c r="AI565">
        <v>6</v>
      </c>
      <c r="AJ565">
        <v>0.2</v>
      </c>
      <c r="AK565">
        <v>10</v>
      </c>
    </row>
    <row r="566" spans="1:37" x14ac:dyDescent="0.3">
      <c r="A566" t="s">
        <v>2278</v>
      </c>
      <c r="B566" t="s">
        <v>2279</v>
      </c>
      <c r="C566" s="1" t="str">
        <f t="shared" si="40"/>
        <v>12:0025</v>
      </c>
      <c r="D566" s="1" t="str">
        <f t="shared" si="41"/>
        <v>12:0036</v>
      </c>
      <c r="E566" t="s">
        <v>2280</v>
      </c>
      <c r="F566" t="s">
        <v>2281</v>
      </c>
      <c r="H566">
        <v>49.068572000000003</v>
      </c>
      <c r="I566">
        <v>-124.9162225</v>
      </c>
      <c r="J566" s="1" t="str">
        <f t="shared" si="38"/>
        <v>NGR bulk stream sediment</v>
      </c>
      <c r="K566" s="1" t="str">
        <f t="shared" si="39"/>
        <v>&lt;177 micron (NGR)</v>
      </c>
      <c r="L566">
        <v>23</v>
      </c>
      <c r="M566" t="s">
        <v>56</v>
      </c>
      <c r="N566">
        <v>401</v>
      </c>
      <c r="O566">
        <v>67</v>
      </c>
      <c r="P566">
        <v>82</v>
      </c>
      <c r="Q566">
        <v>5</v>
      </c>
      <c r="R566">
        <v>26</v>
      </c>
      <c r="S566">
        <v>20</v>
      </c>
      <c r="T566">
        <v>1800</v>
      </c>
      <c r="U566">
        <v>5.28</v>
      </c>
      <c r="V566">
        <v>0.2</v>
      </c>
      <c r="W566">
        <v>2</v>
      </c>
      <c r="X566">
        <v>126</v>
      </c>
      <c r="Y566">
        <v>90</v>
      </c>
      <c r="Z566">
        <v>-0.2</v>
      </c>
      <c r="AA566">
        <v>0.3</v>
      </c>
      <c r="AB566">
        <v>1</v>
      </c>
      <c r="AC566">
        <v>3</v>
      </c>
      <c r="AD566">
        <v>110</v>
      </c>
      <c r="AE566">
        <v>1</v>
      </c>
      <c r="AF566">
        <v>120</v>
      </c>
      <c r="AG566">
        <v>0.6</v>
      </c>
      <c r="AH566">
        <v>27</v>
      </c>
      <c r="AI566">
        <v>8</v>
      </c>
      <c r="AJ566">
        <v>0.2</v>
      </c>
      <c r="AK566">
        <v>10</v>
      </c>
    </row>
    <row r="567" spans="1:37" x14ac:dyDescent="0.3">
      <c r="A567" t="s">
        <v>2282</v>
      </c>
      <c r="B567" t="s">
        <v>2283</v>
      </c>
      <c r="C567" s="1" t="str">
        <f t="shared" si="40"/>
        <v>12:0025</v>
      </c>
      <c r="D567" s="1" t="str">
        <f t="shared" si="41"/>
        <v>12:0036</v>
      </c>
      <c r="E567" t="s">
        <v>2284</v>
      </c>
      <c r="F567" t="s">
        <v>2285</v>
      </c>
      <c r="H567">
        <v>49.086498499999998</v>
      </c>
      <c r="I567">
        <v>-124.9703725</v>
      </c>
      <c r="J567" s="1" t="str">
        <f t="shared" si="38"/>
        <v>NGR bulk stream sediment</v>
      </c>
      <c r="K567" s="1" t="str">
        <f t="shared" si="39"/>
        <v>&lt;177 micron (NGR)</v>
      </c>
      <c r="L567">
        <v>23</v>
      </c>
      <c r="M567" t="s">
        <v>61</v>
      </c>
      <c r="N567">
        <v>402</v>
      </c>
      <c r="O567">
        <v>96</v>
      </c>
      <c r="P567">
        <v>139</v>
      </c>
      <c r="Q567">
        <v>3</v>
      </c>
      <c r="R567">
        <v>55</v>
      </c>
      <c r="S567">
        <v>28</v>
      </c>
      <c r="T567">
        <v>1045</v>
      </c>
      <c r="U567">
        <v>6.25</v>
      </c>
      <c r="V567">
        <v>-0.2</v>
      </c>
      <c r="W567">
        <v>1</v>
      </c>
      <c r="X567">
        <v>154</v>
      </c>
      <c r="Y567">
        <v>167</v>
      </c>
      <c r="Z567">
        <v>-0.2</v>
      </c>
      <c r="AA567">
        <v>0.3</v>
      </c>
      <c r="AB567">
        <v>2</v>
      </c>
      <c r="AC567">
        <v>2</v>
      </c>
      <c r="AD567">
        <v>71</v>
      </c>
      <c r="AE567">
        <v>2</v>
      </c>
      <c r="AF567">
        <v>150</v>
      </c>
      <c r="AG567">
        <v>-0.5</v>
      </c>
      <c r="AH567">
        <v>12.2</v>
      </c>
      <c r="AI567">
        <v>14</v>
      </c>
      <c r="AJ567">
        <v>0.2</v>
      </c>
      <c r="AK567">
        <v>10</v>
      </c>
    </row>
    <row r="568" spans="1:37" x14ac:dyDescent="0.3">
      <c r="A568" t="s">
        <v>2286</v>
      </c>
      <c r="B568" t="s">
        <v>2287</v>
      </c>
      <c r="C568" s="1" t="str">
        <f t="shared" si="40"/>
        <v>12:0025</v>
      </c>
      <c r="D568" s="1" t="str">
        <f t="shared" si="41"/>
        <v>12:0036</v>
      </c>
      <c r="E568" t="s">
        <v>2288</v>
      </c>
      <c r="F568" t="s">
        <v>2289</v>
      </c>
      <c r="H568">
        <v>49.098546399999996</v>
      </c>
      <c r="I568">
        <v>-124.97395969999999</v>
      </c>
      <c r="J568" s="1" t="str">
        <f t="shared" si="38"/>
        <v>NGR bulk stream sediment</v>
      </c>
      <c r="K568" s="1" t="str">
        <f t="shared" si="39"/>
        <v>&lt;177 micron (NGR)</v>
      </c>
      <c r="L568">
        <v>23</v>
      </c>
      <c r="M568" t="s">
        <v>66</v>
      </c>
      <c r="N568">
        <v>403</v>
      </c>
      <c r="O568">
        <v>60</v>
      </c>
      <c r="P568">
        <v>84</v>
      </c>
      <c r="Q568">
        <v>-2</v>
      </c>
      <c r="R568">
        <v>31</v>
      </c>
      <c r="S568">
        <v>18</v>
      </c>
      <c r="T568">
        <v>633</v>
      </c>
      <c r="U568">
        <v>4.68</v>
      </c>
      <c r="V568">
        <v>-0.2</v>
      </c>
      <c r="W568">
        <v>2</v>
      </c>
      <c r="X568">
        <v>129</v>
      </c>
      <c r="Y568">
        <v>120</v>
      </c>
      <c r="Z568">
        <v>-0.2</v>
      </c>
      <c r="AA568">
        <v>0.3</v>
      </c>
      <c r="AB568">
        <v>1</v>
      </c>
      <c r="AC568">
        <v>3</v>
      </c>
      <c r="AD568">
        <v>64</v>
      </c>
      <c r="AE568">
        <v>3</v>
      </c>
      <c r="AF568">
        <v>120</v>
      </c>
      <c r="AG568">
        <v>0.6</v>
      </c>
      <c r="AH568">
        <v>7.1</v>
      </c>
      <c r="AI568">
        <v>11</v>
      </c>
      <c r="AJ568">
        <v>0.1</v>
      </c>
      <c r="AK568">
        <v>10</v>
      </c>
    </row>
    <row r="569" spans="1:37" x14ac:dyDescent="0.3">
      <c r="A569" t="s">
        <v>2290</v>
      </c>
      <c r="B569" t="s">
        <v>2291</v>
      </c>
      <c r="C569" s="1" t="str">
        <f t="shared" si="40"/>
        <v>12:0025</v>
      </c>
      <c r="D569" s="1" t="str">
        <f t="shared" si="41"/>
        <v>12:0036</v>
      </c>
      <c r="E569" t="s">
        <v>2292</v>
      </c>
      <c r="F569" t="s">
        <v>2293</v>
      </c>
      <c r="H569">
        <v>49.116169999999997</v>
      </c>
      <c r="I569">
        <v>-124.9995893</v>
      </c>
      <c r="J569" s="1" t="str">
        <f t="shared" si="38"/>
        <v>NGR bulk stream sediment</v>
      </c>
      <c r="K569" s="1" t="str">
        <f t="shared" si="39"/>
        <v>&lt;177 micron (NGR)</v>
      </c>
      <c r="L569">
        <v>23</v>
      </c>
      <c r="M569" t="s">
        <v>71</v>
      </c>
      <c r="N569">
        <v>404</v>
      </c>
      <c r="O569">
        <v>85</v>
      </c>
      <c r="P569">
        <v>80</v>
      </c>
      <c r="Q569">
        <v>7</v>
      </c>
      <c r="R569">
        <v>44</v>
      </c>
      <c r="S569">
        <v>23</v>
      </c>
      <c r="T569">
        <v>1065</v>
      </c>
      <c r="U569">
        <v>5.28</v>
      </c>
      <c r="V569">
        <v>-0.2</v>
      </c>
      <c r="W569">
        <v>2</v>
      </c>
      <c r="X569">
        <v>142</v>
      </c>
      <c r="Y569">
        <v>156</v>
      </c>
      <c r="Z569">
        <v>0.2</v>
      </c>
      <c r="AA569">
        <v>0.4</v>
      </c>
      <c r="AB569">
        <v>1</v>
      </c>
      <c r="AC569">
        <v>4</v>
      </c>
      <c r="AD569">
        <v>75</v>
      </c>
      <c r="AE569">
        <v>2</v>
      </c>
      <c r="AF569">
        <v>120</v>
      </c>
      <c r="AG569">
        <v>0.5</v>
      </c>
      <c r="AH569">
        <v>15.9</v>
      </c>
      <c r="AI569">
        <v>9</v>
      </c>
      <c r="AJ569">
        <v>0.3</v>
      </c>
      <c r="AK569">
        <v>10</v>
      </c>
    </row>
    <row r="570" spans="1:37" x14ac:dyDescent="0.3">
      <c r="A570" t="s">
        <v>2294</v>
      </c>
      <c r="B570" t="s">
        <v>2295</v>
      </c>
      <c r="C570" s="1" t="str">
        <f t="shared" si="40"/>
        <v>12:0025</v>
      </c>
      <c r="D570" s="1" t="str">
        <f t="shared" si="41"/>
        <v>12:0036</v>
      </c>
      <c r="E570" t="s">
        <v>2296</v>
      </c>
      <c r="F570" t="s">
        <v>2297</v>
      </c>
      <c r="H570">
        <v>49.113605700000001</v>
      </c>
      <c r="I570">
        <v>-124.9980472</v>
      </c>
      <c r="J570" s="1" t="str">
        <f t="shared" si="38"/>
        <v>NGR bulk stream sediment</v>
      </c>
      <c r="K570" s="1" t="str">
        <f t="shared" si="39"/>
        <v>&lt;177 micron (NGR)</v>
      </c>
      <c r="L570">
        <v>23</v>
      </c>
      <c r="M570" t="s">
        <v>76</v>
      </c>
      <c r="N570">
        <v>405</v>
      </c>
      <c r="O570">
        <v>93</v>
      </c>
      <c r="P570">
        <v>63</v>
      </c>
      <c r="Q570">
        <v>8</v>
      </c>
      <c r="R570">
        <v>33</v>
      </c>
      <c r="S570">
        <v>28</v>
      </c>
      <c r="T570">
        <v>2200</v>
      </c>
      <c r="U570">
        <v>5.3</v>
      </c>
      <c r="V570">
        <v>-0.2</v>
      </c>
      <c r="W570">
        <v>3</v>
      </c>
      <c r="X570">
        <v>125</v>
      </c>
      <c r="Y570">
        <v>127</v>
      </c>
      <c r="Z570">
        <v>0.2</v>
      </c>
      <c r="AA570">
        <v>0.3</v>
      </c>
      <c r="AB570">
        <v>2</v>
      </c>
      <c r="AC570">
        <v>3</v>
      </c>
      <c r="AD570">
        <v>120</v>
      </c>
      <c r="AE570">
        <v>1</v>
      </c>
      <c r="AF570">
        <v>100</v>
      </c>
      <c r="AG570">
        <v>-0.5</v>
      </c>
      <c r="AH570">
        <v>25.2</v>
      </c>
      <c r="AI570">
        <v>3</v>
      </c>
      <c r="AJ570">
        <v>0.1</v>
      </c>
      <c r="AK570">
        <v>10</v>
      </c>
    </row>
    <row r="571" spans="1:37" x14ac:dyDescent="0.3">
      <c r="A571" t="s">
        <v>2298</v>
      </c>
      <c r="B571" t="s">
        <v>2299</v>
      </c>
      <c r="C571" s="1" t="str">
        <f t="shared" si="40"/>
        <v>12:0025</v>
      </c>
      <c r="D571" s="1" t="str">
        <f t="shared" si="41"/>
        <v>12:0036</v>
      </c>
      <c r="E571" t="s">
        <v>2300</v>
      </c>
      <c r="F571" t="s">
        <v>2301</v>
      </c>
      <c r="H571">
        <v>49.101490200000001</v>
      </c>
      <c r="I571">
        <v>-124.9329049</v>
      </c>
      <c r="J571" s="1" t="str">
        <f t="shared" si="38"/>
        <v>NGR bulk stream sediment</v>
      </c>
      <c r="K571" s="1" t="str">
        <f t="shared" si="39"/>
        <v>&lt;177 micron (NGR)</v>
      </c>
      <c r="L571">
        <v>23</v>
      </c>
      <c r="M571" t="s">
        <v>81</v>
      </c>
      <c r="N571">
        <v>406</v>
      </c>
      <c r="O571">
        <v>129</v>
      </c>
      <c r="P571">
        <v>148</v>
      </c>
      <c r="Q571">
        <v>-2</v>
      </c>
      <c r="R571">
        <v>63</v>
      </c>
      <c r="S571">
        <v>28</v>
      </c>
      <c r="T571">
        <v>1055</v>
      </c>
      <c r="U571">
        <v>7.01</v>
      </c>
      <c r="V571">
        <v>0.5</v>
      </c>
      <c r="W571">
        <v>2</v>
      </c>
      <c r="X571">
        <v>191</v>
      </c>
      <c r="Y571">
        <v>173</v>
      </c>
      <c r="Z571">
        <v>-0.2</v>
      </c>
      <c r="AA571">
        <v>0.6</v>
      </c>
      <c r="AB571">
        <v>1</v>
      </c>
      <c r="AC571">
        <v>6</v>
      </c>
      <c r="AD571">
        <v>86</v>
      </c>
      <c r="AE571">
        <v>2</v>
      </c>
      <c r="AF571">
        <v>90</v>
      </c>
      <c r="AG571">
        <v>0.6</v>
      </c>
      <c r="AH571">
        <v>10.6</v>
      </c>
      <c r="AI571">
        <v>9</v>
      </c>
      <c r="AJ571">
        <v>0.1</v>
      </c>
      <c r="AK571">
        <v>10</v>
      </c>
    </row>
    <row r="572" spans="1:37" x14ac:dyDescent="0.3">
      <c r="A572" t="s">
        <v>2302</v>
      </c>
      <c r="B572" t="s">
        <v>2303</v>
      </c>
      <c r="C572" s="1" t="str">
        <f t="shared" si="40"/>
        <v>12:0025</v>
      </c>
      <c r="D572" s="1" t="str">
        <f t="shared" si="41"/>
        <v>12:0036</v>
      </c>
      <c r="E572" t="s">
        <v>2304</v>
      </c>
      <c r="F572" t="s">
        <v>2305</v>
      </c>
      <c r="H572">
        <v>49.102423399999999</v>
      </c>
      <c r="I572">
        <v>-124.929283</v>
      </c>
      <c r="J572" s="1" t="str">
        <f t="shared" si="38"/>
        <v>NGR bulk stream sediment</v>
      </c>
      <c r="K572" s="1" t="str">
        <f t="shared" si="39"/>
        <v>&lt;177 micron (NGR)</v>
      </c>
      <c r="L572">
        <v>23</v>
      </c>
      <c r="M572" t="s">
        <v>86</v>
      </c>
      <c r="N572">
        <v>407</v>
      </c>
      <c r="O572">
        <v>81</v>
      </c>
      <c r="P572">
        <v>150</v>
      </c>
      <c r="Q572">
        <v>-2</v>
      </c>
      <c r="R572">
        <v>56</v>
      </c>
      <c r="S572">
        <v>27</v>
      </c>
      <c r="T572">
        <v>1200</v>
      </c>
      <c r="U572">
        <v>7.25</v>
      </c>
      <c r="V572">
        <v>-0.2</v>
      </c>
      <c r="W572">
        <v>3</v>
      </c>
      <c r="X572">
        <v>198</v>
      </c>
      <c r="Y572">
        <v>145</v>
      </c>
      <c r="Z572">
        <v>-0.2</v>
      </c>
      <c r="AA572">
        <v>0.5</v>
      </c>
      <c r="AB572">
        <v>1</v>
      </c>
      <c r="AC572">
        <v>6</v>
      </c>
      <c r="AD572">
        <v>91</v>
      </c>
      <c r="AE572">
        <v>3</v>
      </c>
      <c r="AF572">
        <v>160</v>
      </c>
      <c r="AG572">
        <v>0.7</v>
      </c>
      <c r="AH572">
        <v>8.1</v>
      </c>
      <c r="AI572">
        <v>10</v>
      </c>
      <c r="AJ572">
        <v>0.1</v>
      </c>
      <c r="AK572">
        <v>10</v>
      </c>
    </row>
    <row r="573" spans="1:37" x14ac:dyDescent="0.3">
      <c r="A573" t="s">
        <v>2306</v>
      </c>
      <c r="B573" t="s">
        <v>2307</v>
      </c>
      <c r="C573" s="1" t="str">
        <f t="shared" si="40"/>
        <v>12:0025</v>
      </c>
      <c r="D573" s="1" t="str">
        <f t="shared" si="41"/>
        <v>12:0036</v>
      </c>
      <c r="E573" t="s">
        <v>2308</v>
      </c>
      <c r="F573" t="s">
        <v>2309</v>
      </c>
      <c r="H573">
        <v>49.132323100000001</v>
      </c>
      <c r="I573">
        <v>-124.8175597</v>
      </c>
      <c r="J573" s="1" t="str">
        <f t="shared" si="38"/>
        <v>NGR bulk stream sediment</v>
      </c>
      <c r="K573" s="1" t="str">
        <f t="shared" si="39"/>
        <v>&lt;177 micron (NGR)</v>
      </c>
      <c r="L573">
        <v>23</v>
      </c>
      <c r="M573" t="s">
        <v>91</v>
      </c>
      <c r="N573">
        <v>408</v>
      </c>
      <c r="O573">
        <v>44</v>
      </c>
      <c r="P573">
        <v>39</v>
      </c>
      <c r="Q573">
        <v>4</v>
      </c>
      <c r="R573">
        <v>13</v>
      </c>
      <c r="S573">
        <v>13</v>
      </c>
      <c r="T573">
        <v>698</v>
      </c>
      <c r="U573">
        <v>3.32</v>
      </c>
      <c r="V573">
        <v>-0.2</v>
      </c>
      <c r="W573">
        <v>3</v>
      </c>
      <c r="X573">
        <v>90</v>
      </c>
      <c r="Y573">
        <v>54</v>
      </c>
      <c r="Z573">
        <v>0.2</v>
      </c>
      <c r="AA573">
        <v>0.3</v>
      </c>
      <c r="AB573">
        <v>1</v>
      </c>
      <c r="AC573">
        <v>7</v>
      </c>
      <c r="AD573">
        <v>69</v>
      </c>
      <c r="AE573">
        <v>2</v>
      </c>
      <c r="AF573">
        <v>140</v>
      </c>
      <c r="AG573">
        <v>2.2999999999999998</v>
      </c>
      <c r="AH573">
        <v>7</v>
      </c>
      <c r="AI573">
        <v>6</v>
      </c>
      <c r="AJ573">
        <v>0.1</v>
      </c>
      <c r="AK573">
        <v>10</v>
      </c>
    </row>
    <row r="574" spans="1:37" x14ac:dyDescent="0.3">
      <c r="A574" t="s">
        <v>2310</v>
      </c>
      <c r="B574" t="s">
        <v>2311</v>
      </c>
      <c r="C574" s="1" t="str">
        <f t="shared" si="40"/>
        <v>12:0025</v>
      </c>
      <c r="D574" s="1" t="str">
        <f t="shared" si="41"/>
        <v>12:0036</v>
      </c>
      <c r="E574" t="s">
        <v>2312</v>
      </c>
      <c r="F574" t="s">
        <v>2313</v>
      </c>
      <c r="H574">
        <v>49.190038700000002</v>
      </c>
      <c r="I574">
        <v>-124.8483882</v>
      </c>
      <c r="J574" s="1" t="str">
        <f t="shared" si="38"/>
        <v>NGR bulk stream sediment</v>
      </c>
      <c r="K574" s="1" t="str">
        <f t="shared" si="39"/>
        <v>&lt;177 micron (NGR)</v>
      </c>
      <c r="L574">
        <v>23</v>
      </c>
      <c r="M574" t="s">
        <v>96</v>
      </c>
      <c r="N574">
        <v>409</v>
      </c>
      <c r="O574">
        <v>87</v>
      </c>
      <c r="P574">
        <v>36</v>
      </c>
      <c r="Q574">
        <v>12</v>
      </c>
      <c r="R574">
        <v>11</v>
      </c>
      <c r="S574">
        <v>18</v>
      </c>
      <c r="T574">
        <v>1020</v>
      </c>
      <c r="U574">
        <v>4.45</v>
      </c>
      <c r="V574">
        <v>0.2</v>
      </c>
      <c r="W574">
        <v>4</v>
      </c>
      <c r="X574">
        <v>73</v>
      </c>
      <c r="Y574">
        <v>56</v>
      </c>
      <c r="Z574">
        <v>0.2</v>
      </c>
      <c r="AA574">
        <v>1.2</v>
      </c>
      <c r="AB574">
        <v>1</v>
      </c>
      <c r="AC574">
        <v>3</v>
      </c>
      <c r="AD574">
        <v>140</v>
      </c>
      <c r="AE574">
        <v>3</v>
      </c>
      <c r="AF574">
        <v>160</v>
      </c>
      <c r="AG574">
        <v>2.2000000000000002</v>
      </c>
      <c r="AH574">
        <v>13.6</v>
      </c>
      <c r="AI574">
        <v>4</v>
      </c>
      <c r="AJ574">
        <v>0.2</v>
      </c>
      <c r="AK574">
        <v>10</v>
      </c>
    </row>
    <row r="575" spans="1:37" x14ac:dyDescent="0.3">
      <c r="A575" t="s">
        <v>2314</v>
      </c>
      <c r="B575" t="s">
        <v>2315</v>
      </c>
      <c r="C575" s="1" t="str">
        <f t="shared" si="40"/>
        <v>12:0025</v>
      </c>
      <c r="D575" s="1" t="str">
        <f t="shared" si="41"/>
        <v>12:0036</v>
      </c>
      <c r="E575" t="s">
        <v>2316</v>
      </c>
      <c r="F575" t="s">
        <v>2317</v>
      </c>
      <c r="H575">
        <v>49.121320599999997</v>
      </c>
      <c r="I575">
        <v>-125.4247268</v>
      </c>
      <c r="J575" s="1" t="str">
        <f t="shared" si="38"/>
        <v>NGR bulk stream sediment</v>
      </c>
      <c r="K575" s="1" t="str">
        <f t="shared" si="39"/>
        <v>&lt;177 micron (NGR)</v>
      </c>
      <c r="L575">
        <v>23</v>
      </c>
      <c r="M575" t="s">
        <v>101</v>
      </c>
      <c r="N575">
        <v>410</v>
      </c>
      <c r="O575">
        <v>43</v>
      </c>
      <c r="P575">
        <v>34</v>
      </c>
      <c r="Q575">
        <v>2</v>
      </c>
      <c r="R575">
        <v>9</v>
      </c>
      <c r="S575">
        <v>10</v>
      </c>
      <c r="T575">
        <v>452</v>
      </c>
      <c r="U575">
        <v>3.43</v>
      </c>
      <c r="V575">
        <v>-0.2</v>
      </c>
      <c r="W575">
        <v>4</v>
      </c>
      <c r="X575">
        <v>118</v>
      </c>
      <c r="Y575">
        <v>51</v>
      </c>
      <c r="Z575">
        <v>-0.2</v>
      </c>
      <c r="AA575">
        <v>0.3</v>
      </c>
      <c r="AB575">
        <v>1</v>
      </c>
      <c r="AC575">
        <v>2</v>
      </c>
      <c r="AD575">
        <v>54</v>
      </c>
      <c r="AE575">
        <v>1</v>
      </c>
      <c r="AF575">
        <v>120</v>
      </c>
      <c r="AG575">
        <v>1.1000000000000001</v>
      </c>
      <c r="AH575">
        <v>10.199999999999999</v>
      </c>
      <c r="AI575">
        <v>15</v>
      </c>
      <c r="AJ575">
        <v>0.1</v>
      </c>
      <c r="AK575">
        <v>10</v>
      </c>
    </row>
    <row r="576" spans="1:37" x14ac:dyDescent="0.3">
      <c r="A576" t="s">
        <v>2318</v>
      </c>
      <c r="B576" t="s">
        <v>2319</v>
      </c>
      <c r="C576" s="1" t="str">
        <f t="shared" si="40"/>
        <v>12:0025</v>
      </c>
      <c r="D576" s="1" t="str">
        <f t="shared" si="41"/>
        <v>12:0036</v>
      </c>
      <c r="E576" t="s">
        <v>2320</v>
      </c>
      <c r="F576" t="s">
        <v>2321</v>
      </c>
      <c r="H576">
        <v>49.132784600000001</v>
      </c>
      <c r="I576">
        <v>-125.4082988</v>
      </c>
      <c r="J576" s="1" t="str">
        <f t="shared" si="38"/>
        <v>NGR bulk stream sediment</v>
      </c>
      <c r="K576" s="1" t="str">
        <f t="shared" si="39"/>
        <v>&lt;177 micron (NGR)</v>
      </c>
      <c r="L576">
        <v>23</v>
      </c>
      <c r="M576" t="s">
        <v>106</v>
      </c>
      <c r="N576">
        <v>411</v>
      </c>
      <c r="O576">
        <v>72</v>
      </c>
      <c r="P576">
        <v>33</v>
      </c>
      <c r="Q576">
        <v>8</v>
      </c>
      <c r="R576">
        <v>9</v>
      </c>
      <c r="S576">
        <v>17</v>
      </c>
      <c r="T576">
        <v>645</v>
      </c>
      <c r="U576">
        <v>4.8899999999999997</v>
      </c>
      <c r="V576">
        <v>-0.2</v>
      </c>
      <c r="W576">
        <v>5</v>
      </c>
      <c r="X576">
        <v>54</v>
      </c>
      <c r="Y576">
        <v>36</v>
      </c>
      <c r="Z576">
        <v>0.6</v>
      </c>
      <c r="AA576">
        <v>0.3</v>
      </c>
      <c r="AB576">
        <v>1</v>
      </c>
      <c r="AC576">
        <v>6</v>
      </c>
      <c r="AD576">
        <v>74</v>
      </c>
      <c r="AE576">
        <v>1</v>
      </c>
      <c r="AF576">
        <v>260</v>
      </c>
      <c r="AG576">
        <v>1.2</v>
      </c>
      <c r="AH576">
        <v>10.1</v>
      </c>
      <c r="AI576">
        <v>10</v>
      </c>
      <c r="AJ576">
        <v>0.1</v>
      </c>
      <c r="AK576">
        <v>10</v>
      </c>
    </row>
    <row r="577" spans="1:37" x14ac:dyDescent="0.3">
      <c r="A577" t="s">
        <v>2322</v>
      </c>
      <c r="B577" t="s">
        <v>2323</v>
      </c>
      <c r="C577" s="1" t="str">
        <f t="shared" si="40"/>
        <v>12:0025</v>
      </c>
      <c r="D577" s="1" t="str">
        <f t="shared" si="41"/>
        <v>12:0036</v>
      </c>
      <c r="E577" t="s">
        <v>2324</v>
      </c>
      <c r="F577" t="s">
        <v>2325</v>
      </c>
      <c r="H577">
        <v>49.244512999999998</v>
      </c>
      <c r="I577">
        <v>-124.3196696</v>
      </c>
      <c r="J577" s="1" t="str">
        <f t="shared" si="38"/>
        <v>NGR bulk stream sediment</v>
      </c>
      <c r="K577" s="1" t="str">
        <f t="shared" si="39"/>
        <v>&lt;177 micron (NGR)</v>
      </c>
      <c r="L577">
        <v>23</v>
      </c>
      <c r="M577" t="s">
        <v>111</v>
      </c>
      <c r="N577">
        <v>412</v>
      </c>
      <c r="O577">
        <v>46</v>
      </c>
      <c r="P577">
        <v>26</v>
      </c>
      <c r="Q577">
        <v>4</v>
      </c>
      <c r="R577">
        <v>19</v>
      </c>
      <c r="S577">
        <v>10</v>
      </c>
      <c r="T577">
        <v>342</v>
      </c>
      <c r="U577">
        <v>3.12</v>
      </c>
      <c r="V577">
        <v>-0.2</v>
      </c>
      <c r="W577">
        <v>4</v>
      </c>
      <c r="X577">
        <v>61</v>
      </c>
      <c r="Y577">
        <v>74</v>
      </c>
      <c r="Z577">
        <v>-0.2</v>
      </c>
      <c r="AA577">
        <v>0.9</v>
      </c>
      <c r="AB577">
        <v>1</v>
      </c>
      <c r="AC577">
        <v>8</v>
      </c>
      <c r="AD577">
        <v>73</v>
      </c>
      <c r="AE577">
        <v>1</v>
      </c>
      <c r="AF577">
        <v>80</v>
      </c>
      <c r="AG577">
        <v>1.4</v>
      </c>
      <c r="AH577">
        <v>11.8</v>
      </c>
      <c r="AI577">
        <v>196</v>
      </c>
      <c r="AJ577">
        <v>0.1</v>
      </c>
      <c r="AK577">
        <v>10</v>
      </c>
    </row>
    <row r="578" spans="1:37" x14ac:dyDescent="0.3">
      <c r="A578" t="s">
        <v>2326</v>
      </c>
      <c r="B578" t="s">
        <v>2327</v>
      </c>
      <c r="C578" s="1" t="str">
        <f t="shared" si="40"/>
        <v>12:0025</v>
      </c>
      <c r="D578" s="1" t="str">
        <f t="shared" si="41"/>
        <v>12:0036</v>
      </c>
      <c r="E578" t="s">
        <v>2328</v>
      </c>
      <c r="F578" t="s">
        <v>2329</v>
      </c>
      <c r="H578">
        <v>49.861072299999996</v>
      </c>
      <c r="I578">
        <v>-125.9833699</v>
      </c>
      <c r="J578" s="1" t="str">
        <f t="shared" ref="J578:J641" si="42">HYPERLINK("http://geochem.nrcan.gc.ca/cdogs/content/kwd/kwd020030_e.htm", "NGR bulk stream sediment")</f>
        <v>NGR bulk stream sediment</v>
      </c>
      <c r="K578" s="1" t="str">
        <f t="shared" ref="K578:K641" si="43">HYPERLINK("http://geochem.nrcan.gc.ca/cdogs/content/kwd/kwd080006_e.htm", "&lt;177 micron (NGR)")</f>
        <v>&lt;177 micron (NGR)</v>
      </c>
      <c r="L578">
        <v>24</v>
      </c>
      <c r="M578" t="s">
        <v>41</v>
      </c>
      <c r="N578">
        <v>413</v>
      </c>
      <c r="O578">
        <v>23</v>
      </c>
      <c r="P578">
        <v>30</v>
      </c>
      <c r="Q578">
        <v>-2</v>
      </c>
      <c r="R578">
        <v>6</v>
      </c>
      <c r="S578">
        <v>7</v>
      </c>
      <c r="T578">
        <v>562</v>
      </c>
      <c r="U578">
        <v>2.5099999999999998</v>
      </c>
      <c r="V578">
        <v>-0.2</v>
      </c>
      <c r="W578">
        <v>2</v>
      </c>
      <c r="X578">
        <v>57</v>
      </c>
      <c r="Y578">
        <v>53</v>
      </c>
      <c r="Z578">
        <v>-0.2</v>
      </c>
      <c r="AA578">
        <v>-0.2</v>
      </c>
      <c r="AB578">
        <v>1</v>
      </c>
      <c r="AC578">
        <v>1</v>
      </c>
      <c r="AD578">
        <v>52</v>
      </c>
      <c r="AE578">
        <v>2</v>
      </c>
      <c r="AF578">
        <v>80</v>
      </c>
      <c r="AG578">
        <v>6.9</v>
      </c>
      <c r="AH578">
        <v>8.8000000000000007</v>
      </c>
      <c r="AI578">
        <v>45</v>
      </c>
      <c r="AJ578">
        <v>0.1</v>
      </c>
      <c r="AK578">
        <v>10</v>
      </c>
    </row>
    <row r="579" spans="1:37" x14ac:dyDescent="0.3">
      <c r="A579" t="s">
        <v>2330</v>
      </c>
      <c r="B579" t="s">
        <v>2331</v>
      </c>
      <c r="C579" s="1" t="str">
        <f t="shared" si="40"/>
        <v>12:0025</v>
      </c>
      <c r="D579" s="1" t="str">
        <f t="shared" si="41"/>
        <v>12:0036</v>
      </c>
      <c r="E579" t="s">
        <v>2332</v>
      </c>
      <c r="F579" t="s">
        <v>2333</v>
      </c>
      <c r="H579">
        <v>49.862433500000002</v>
      </c>
      <c r="I579">
        <v>-125.98256309999999</v>
      </c>
      <c r="J579" s="1" t="str">
        <f t="shared" si="42"/>
        <v>NGR bulk stream sediment</v>
      </c>
      <c r="K579" s="1" t="str">
        <f t="shared" si="43"/>
        <v>&lt;177 micron (NGR)</v>
      </c>
      <c r="L579">
        <v>24</v>
      </c>
      <c r="M579" t="s">
        <v>116</v>
      </c>
      <c r="N579">
        <v>414</v>
      </c>
      <c r="O579">
        <v>76</v>
      </c>
      <c r="P579">
        <v>240</v>
      </c>
      <c r="Q579">
        <v>2</v>
      </c>
      <c r="R579">
        <v>50</v>
      </c>
      <c r="S579">
        <v>30</v>
      </c>
      <c r="T579">
        <v>684</v>
      </c>
      <c r="U579">
        <v>6</v>
      </c>
      <c r="V579">
        <v>-0.2</v>
      </c>
      <c r="W579">
        <v>3</v>
      </c>
      <c r="X579">
        <v>160</v>
      </c>
      <c r="Y579">
        <v>213</v>
      </c>
      <c r="Z579">
        <v>0.2</v>
      </c>
      <c r="AA579">
        <v>0.3</v>
      </c>
      <c r="AB579">
        <v>1</v>
      </c>
      <c r="AC579">
        <v>6</v>
      </c>
      <c r="AD579">
        <v>33</v>
      </c>
      <c r="AE579">
        <v>11</v>
      </c>
      <c r="AF579">
        <v>120</v>
      </c>
      <c r="AG579">
        <v>0.6</v>
      </c>
      <c r="AH579">
        <v>6.4</v>
      </c>
      <c r="AI579">
        <v>20</v>
      </c>
      <c r="AJ579">
        <v>0.2</v>
      </c>
      <c r="AK579">
        <v>10</v>
      </c>
    </row>
    <row r="580" spans="1:37" x14ac:dyDescent="0.3">
      <c r="A580" t="s">
        <v>2334</v>
      </c>
      <c r="B580" t="s">
        <v>2335</v>
      </c>
      <c r="C580" s="1" t="str">
        <f t="shared" si="40"/>
        <v>12:0025</v>
      </c>
      <c r="D580" s="1" t="str">
        <f t="shared" si="41"/>
        <v>12:0036</v>
      </c>
      <c r="E580" t="s">
        <v>2332</v>
      </c>
      <c r="F580" t="s">
        <v>2336</v>
      </c>
      <c r="H580">
        <v>49.862433500000002</v>
      </c>
      <c r="I580">
        <v>-125.98256309999999</v>
      </c>
      <c r="J580" s="1" t="str">
        <f t="shared" si="42"/>
        <v>NGR bulk stream sediment</v>
      </c>
      <c r="K580" s="1" t="str">
        <f t="shared" si="43"/>
        <v>&lt;177 micron (NGR)</v>
      </c>
      <c r="L580">
        <v>24</v>
      </c>
      <c r="M580" t="s">
        <v>120</v>
      </c>
      <c r="N580">
        <v>415</v>
      </c>
      <c r="O580">
        <v>78</v>
      </c>
      <c r="P580">
        <v>245</v>
      </c>
      <c r="Q580">
        <v>-2</v>
      </c>
      <c r="R580">
        <v>50</v>
      </c>
      <c r="S580">
        <v>28</v>
      </c>
      <c r="T580">
        <v>693</v>
      </c>
      <c r="U580">
        <v>5.55</v>
      </c>
      <c r="V580">
        <v>-0.2</v>
      </c>
      <c r="W580">
        <v>2</v>
      </c>
      <c r="X580">
        <v>154</v>
      </c>
      <c r="Y580">
        <v>189</v>
      </c>
      <c r="Z580">
        <v>0.2</v>
      </c>
      <c r="AA580">
        <v>0.3</v>
      </c>
      <c r="AB580">
        <v>1</v>
      </c>
      <c r="AC580">
        <v>6</v>
      </c>
      <c r="AD580">
        <v>35</v>
      </c>
      <c r="AE580">
        <v>6</v>
      </c>
      <c r="AF580">
        <v>100</v>
      </c>
      <c r="AG580">
        <v>-0.5</v>
      </c>
      <c r="AH580">
        <v>5.6</v>
      </c>
      <c r="AI580">
        <v>37</v>
      </c>
      <c r="AJ580">
        <v>0.2</v>
      </c>
      <c r="AK580">
        <v>10</v>
      </c>
    </row>
    <row r="581" spans="1:37" x14ac:dyDescent="0.3">
      <c r="A581" t="s">
        <v>2337</v>
      </c>
      <c r="B581" t="s">
        <v>2338</v>
      </c>
      <c r="C581" s="1" t="str">
        <f t="shared" si="40"/>
        <v>12:0025</v>
      </c>
      <c r="D581" s="1" t="str">
        <f t="shared" si="41"/>
        <v>12:0036</v>
      </c>
      <c r="E581" t="s">
        <v>2339</v>
      </c>
      <c r="F581" t="s">
        <v>2340</v>
      </c>
      <c r="H581">
        <v>49.822772999999998</v>
      </c>
      <c r="I581">
        <v>-125.9914551</v>
      </c>
      <c r="J581" s="1" t="str">
        <f t="shared" si="42"/>
        <v>NGR bulk stream sediment</v>
      </c>
      <c r="K581" s="1" t="str">
        <f t="shared" si="43"/>
        <v>&lt;177 micron (NGR)</v>
      </c>
      <c r="L581">
        <v>24</v>
      </c>
      <c r="M581" t="s">
        <v>46</v>
      </c>
      <c r="N581">
        <v>416</v>
      </c>
      <c r="O581">
        <v>42</v>
      </c>
      <c r="P581">
        <v>84</v>
      </c>
      <c r="Q581">
        <v>2</v>
      </c>
      <c r="R581">
        <v>16</v>
      </c>
      <c r="S581">
        <v>18</v>
      </c>
      <c r="T581">
        <v>600</v>
      </c>
      <c r="U581">
        <v>2.81</v>
      </c>
      <c r="V581">
        <v>-0.2</v>
      </c>
      <c r="W581">
        <v>7</v>
      </c>
      <c r="X581">
        <v>57</v>
      </c>
      <c r="Y581">
        <v>76</v>
      </c>
      <c r="Z581">
        <v>0.2</v>
      </c>
      <c r="AA581">
        <v>-0.2</v>
      </c>
      <c r="AB581">
        <v>1</v>
      </c>
      <c r="AC581">
        <v>1</v>
      </c>
      <c r="AD581">
        <v>85</v>
      </c>
      <c r="AE581">
        <v>2</v>
      </c>
      <c r="AF581">
        <v>120</v>
      </c>
      <c r="AG581">
        <v>7.4</v>
      </c>
      <c r="AH581">
        <v>25.5</v>
      </c>
      <c r="AI581">
        <v>5</v>
      </c>
      <c r="AJ581">
        <v>0.1</v>
      </c>
      <c r="AK581">
        <v>10</v>
      </c>
    </row>
    <row r="582" spans="1:37" x14ac:dyDescent="0.3">
      <c r="A582" t="s">
        <v>2341</v>
      </c>
      <c r="B582" t="s">
        <v>2342</v>
      </c>
      <c r="C582" s="1" t="str">
        <f t="shared" si="40"/>
        <v>12:0025</v>
      </c>
      <c r="D582" s="1" t="str">
        <f t="shared" si="41"/>
        <v>12:0036</v>
      </c>
      <c r="E582" t="s">
        <v>2343</v>
      </c>
      <c r="F582" t="s">
        <v>2344</v>
      </c>
      <c r="H582">
        <v>49.835383499999999</v>
      </c>
      <c r="I582">
        <v>-125.96986800000001</v>
      </c>
      <c r="J582" s="1" t="str">
        <f t="shared" si="42"/>
        <v>NGR bulk stream sediment</v>
      </c>
      <c r="K582" s="1" t="str">
        <f t="shared" si="43"/>
        <v>&lt;177 micron (NGR)</v>
      </c>
      <c r="L582">
        <v>24</v>
      </c>
      <c r="M582" t="s">
        <v>51</v>
      </c>
      <c r="N582">
        <v>417</v>
      </c>
      <c r="O582">
        <v>38</v>
      </c>
      <c r="P582">
        <v>82</v>
      </c>
      <c r="Q582">
        <v>-2</v>
      </c>
      <c r="R582">
        <v>10</v>
      </c>
      <c r="S582">
        <v>12</v>
      </c>
      <c r="T582">
        <v>308</v>
      </c>
      <c r="U582">
        <v>2.5299999999999998</v>
      </c>
      <c r="V582">
        <v>-0.2</v>
      </c>
      <c r="W582">
        <v>3</v>
      </c>
      <c r="X582">
        <v>63</v>
      </c>
      <c r="Y582">
        <v>50</v>
      </c>
      <c r="Z582">
        <v>-0.2</v>
      </c>
      <c r="AA582">
        <v>-0.2</v>
      </c>
      <c r="AB582">
        <v>1</v>
      </c>
      <c r="AC582">
        <v>1</v>
      </c>
      <c r="AD582">
        <v>25</v>
      </c>
      <c r="AE582">
        <v>6</v>
      </c>
      <c r="AF582">
        <v>100</v>
      </c>
      <c r="AG582">
        <v>5.2</v>
      </c>
      <c r="AH582">
        <v>7.5</v>
      </c>
      <c r="AI582">
        <v>14</v>
      </c>
      <c r="AJ582">
        <v>0.1</v>
      </c>
      <c r="AK582">
        <v>10</v>
      </c>
    </row>
    <row r="583" spans="1:37" x14ac:dyDescent="0.3">
      <c r="A583" t="s">
        <v>2345</v>
      </c>
      <c r="B583" t="s">
        <v>2346</v>
      </c>
      <c r="C583" s="1" t="str">
        <f t="shared" si="40"/>
        <v>12:0025</v>
      </c>
      <c r="D583" s="1" t="str">
        <f t="shared" si="41"/>
        <v>12:0036</v>
      </c>
      <c r="E583" t="s">
        <v>2347</v>
      </c>
      <c r="F583" t="s">
        <v>2348</v>
      </c>
      <c r="H583">
        <v>49.835259399999998</v>
      </c>
      <c r="I583">
        <v>-125.93557509999999</v>
      </c>
      <c r="J583" s="1" t="str">
        <f t="shared" si="42"/>
        <v>NGR bulk stream sediment</v>
      </c>
      <c r="K583" s="1" t="str">
        <f t="shared" si="43"/>
        <v>&lt;177 micron (NGR)</v>
      </c>
      <c r="L583">
        <v>24</v>
      </c>
      <c r="M583" t="s">
        <v>56</v>
      </c>
      <c r="N583">
        <v>418</v>
      </c>
      <c r="O583">
        <v>45</v>
      </c>
      <c r="P583">
        <v>85</v>
      </c>
      <c r="Q583">
        <v>-2</v>
      </c>
      <c r="R583">
        <v>22</v>
      </c>
      <c r="S583">
        <v>13</v>
      </c>
      <c r="T583">
        <v>427</v>
      </c>
      <c r="U583">
        <v>2.89</v>
      </c>
      <c r="V583">
        <v>-0.2</v>
      </c>
      <c r="W583">
        <v>3</v>
      </c>
      <c r="X583">
        <v>71</v>
      </c>
      <c r="Y583">
        <v>141</v>
      </c>
      <c r="Z583">
        <v>-0.2</v>
      </c>
      <c r="AA583">
        <v>-0.2</v>
      </c>
      <c r="AB583">
        <v>2</v>
      </c>
      <c r="AC583">
        <v>1</v>
      </c>
      <c r="AD583">
        <v>26</v>
      </c>
      <c r="AE583">
        <v>2</v>
      </c>
      <c r="AF583">
        <v>130</v>
      </c>
      <c r="AG583">
        <v>2.1</v>
      </c>
      <c r="AH583">
        <v>7.8</v>
      </c>
      <c r="AI583">
        <v>79</v>
      </c>
      <c r="AJ583">
        <v>0.1</v>
      </c>
      <c r="AK583">
        <v>10</v>
      </c>
    </row>
    <row r="584" spans="1:37" x14ac:dyDescent="0.3">
      <c r="A584" t="s">
        <v>2349</v>
      </c>
      <c r="B584" t="s">
        <v>2350</v>
      </c>
      <c r="C584" s="1" t="str">
        <f t="shared" si="40"/>
        <v>12:0025</v>
      </c>
      <c r="D584" s="1" t="str">
        <f t="shared" si="41"/>
        <v>12:0036</v>
      </c>
      <c r="E584" t="s">
        <v>2351</v>
      </c>
      <c r="F584" t="s">
        <v>2352</v>
      </c>
      <c r="H584">
        <v>49.957110900000004</v>
      </c>
      <c r="I584">
        <v>-125.2197692</v>
      </c>
      <c r="J584" s="1" t="str">
        <f t="shared" si="42"/>
        <v>NGR bulk stream sediment</v>
      </c>
      <c r="K584" s="1" t="str">
        <f t="shared" si="43"/>
        <v>&lt;177 micron (NGR)</v>
      </c>
      <c r="L584">
        <v>24</v>
      </c>
      <c r="M584" t="s">
        <v>61</v>
      </c>
      <c r="N584">
        <v>419</v>
      </c>
      <c r="O584">
        <v>30</v>
      </c>
      <c r="P584">
        <v>19</v>
      </c>
      <c r="Q584">
        <v>2</v>
      </c>
      <c r="R584">
        <v>9</v>
      </c>
      <c r="S584">
        <v>9</v>
      </c>
      <c r="T584">
        <v>250</v>
      </c>
      <c r="U584">
        <v>1.73</v>
      </c>
      <c r="V584">
        <v>-0.2</v>
      </c>
      <c r="W584">
        <v>2</v>
      </c>
      <c r="X584">
        <v>56</v>
      </c>
      <c r="Y584">
        <v>67</v>
      </c>
      <c r="Z584">
        <v>-0.2</v>
      </c>
      <c r="AA584">
        <v>0.2</v>
      </c>
      <c r="AB584">
        <v>1</v>
      </c>
      <c r="AC584">
        <v>1</v>
      </c>
      <c r="AD584">
        <v>28</v>
      </c>
      <c r="AE584">
        <v>2</v>
      </c>
      <c r="AF584">
        <v>70</v>
      </c>
      <c r="AG584">
        <v>2.2999999999999998</v>
      </c>
      <c r="AH584">
        <v>5.4</v>
      </c>
      <c r="AI584">
        <v>13</v>
      </c>
      <c r="AJ584">
        <v>0.1</v>
      </c>
      <c r="AK584">
        <v>10</v>
      </c>
    </row>
    <row r="585" spans="1:37" x14ac:dyDescent="0.3">
      <c r="A585" t="s">
        <v>2353</v>
      </c>
      <c r="B585" t="s">
        <v>2354</v>
      </c>
      <c r="C585" s="1" t="str">
        <f t="shared" si="40"/>
        <v>12:0025</v>
      </c>
      <c r="D585" s="1" t="str">
        <f t="shared" si="41"/>
        <v>12:0036</v>
      </c>
      <c r="E585" t="s">
        <v>2355</v>
      </c>
      <c r="F585" t="s">
        <v>2356</v>
      </c>
      <c r="H585">
        <v>49.873188200000001</v>
      </c>
      <c r="I585">
        <v>-125.26050069999999</v>
      </c>
      <c r="J585" s="1" t="str">
        <f t="shared" si="42"/>
        <v>NGR bulk stream sediment</v>
      </c>
      <c r="K585" s="1" t="str">
        <f t="shared" si="43"/>
        <v>&lt;177 micron (NGR)</v>
      </c>
      <c r="L585">
        <v>24</v>
      </c>
      <c r="M585" t="s">
        <v>66</v>
      </c>
      <c r="N585">
        <v>420</v>
      </c>
      <c r="O585">
        <v>46</v>
      </c>
      <c r="P585">
        <v>33</v>
      </c>
      <c r="Q585">
        <v>-2</v>
      </c>
      <c r="R585">
        <v>22</v>
      </c>
      <c r="S585">
        <v>14</v>
      </c>
      <c r="T585">
        <v>409</v>
      </c>
      <c r="U585">
        <v>2.89</v>
      </c>
      <c r="V585">
        <v>-0.2</v>
      </c>
      <c r="W585">
        <v>2</v>
      </c>
      <c r="X585">
        <v>101</v>
      </c>
      <c r="Y585">
        <v>147</v>
      </c>
      <c r="Z585">
        <v>-0.2</v>
      </c>
      <c r="AA585">
        <v>0.3</v>
      </c>
      <c r="AB585">
        <v>1</v>
      </c>
      <c r="AC585">
        <v>2</v>
      </c>
      <c r="AD585">
        <v>30</v>
      </c>
      <c r="AE585">
        <v>2</v>
      </c>
      <c r="AF585">
        <v>80</v>
      </c>
      <c r="AG585">
        <v>1.1000000000000001</v>
      </c>
      <c r="AH585">
        <v>6.2</v>
      </c>
      <c r="AI585">
        <v>2</v>
      </c>
      <c r="AJ585">
        <v>0.1</v>
      </c>
      <c r="AK585">
        <v>10</v>
      </c>
    </row>
    <row r="586" spans="1:37" x14ac:dyDescent="0.3">
      <c r="A586" t="s">
        <v>2357</v>
      </c>
      <c r="B586" t="s">
        <v>2358</v>
      </c>
      <c r="C586" s="1" t="str">
        <f t="shared" si="40"/>
        <v>12:0025</v>
      </c>
      <c r="D586" s="1" t="str">
        <f t="shared" si="41"/>
        <v>12:0036</v>
      </c>
      <c r="E586" t="s">
        <v>2359</v>
      </c>
      <c r="F586" t="s">
        <v>2360</v>
      </c>
      <c r="H586">
        <v>49.765714699999997</v>
      </c>
      <c r="I586">
        <v>-125.403183</v>
      </c>
      <c r="J586" s="1" t="str">
        <f t="shared" si="42"/>
        <v>NGR bulk stream sediment</v>
      </c>
      <c r="K586" s="1" t="str">
        <f t="shared" si="43"/>
        <v>&lt;177 micron (NGR)</v>
      </c>
      <c r="L586">
        <v>24</v>
      </c>
      <c r="M586" t="s">
        <v>71</v>
      </c>
      <c r="N586">
        <v>421</v>
      </c>
      <c r="O586">
        <v>92</v>
      </c>
      <c r="P586">
        <v>102</v>
      </c>
      <c r="Q586">
        <v>-2</v>
      </c>
      <c r="R586">
        <v>50</v>
      </c>
      <c r="S586">
        <v>23</v>
      </c>
      <c r="T586">
        <v>754</v>
      </c>
      <c r="U586">
        <v>5.43</v>
      </c>
      <c r="V586">
        <v>-0.2</v>
      </c>
      <c r="W586">
        <v>4</v>
      </c>
      <c r="X586">
        <v>156</v>
      </c>
      <c r="Y586">
        <v>136</v>
      </c>
      <c r="Z586">
        <v>-0.2</v>
      </c>
      <c r="AA586">
        <v>0.5</v>
      </c>
      <c r="AB586">
        <v>1</v>
      </c>
      <c r="AC586">
        <v>12</v>
      </c>
      <c r="AD586">
        <v>47</v>
      </c>
      <c r="AE586">
        <v>1</v>
      </c>
      <c r="AF586">
        <v>80</v>
      </c>
      <c r="AG586">
        <v>0.8</v>
      </c>
      <c r="AH586">
        <v>9.6999999999999993</v>
      </c>
      <c r="AI586">
        <v>6</v>
      </c>
      <c r="AJ586">
        <v>0.1</v>
      </c>
      <c r="AK586">
        <v>10</v>
      </c>
    </row>
    <row r="587" spans="1:37" x14ac:dyDescent="0.3">
      <c r="A587" t="s">
        <v>2361</v>
      </c>
      <c r="B587" t="s">
        <v>2362</v>
      </c>
      <c r="C587" s="1" t="str">
        <f t="shared" si="40"/>
        <v>12:0025</v>
      </c>
      <c r="D587" s="1" t="str">
        <f t="shared" si="41"/>
        <v>12:0036</v>
      </c>
      <c r="E587" t="s">
        <v>2363</v>
      </c>
      <c r="F587" t="s">
        <v>2364</v>
      </c>
      <c r="H587">
        <v>49.794472200000001</v>
      </c>
      <c r="I587">
        <v>-125.37934300000001</v>
      </c>
      <c r="J587" s="1" t="str">
        <f t="shared" si="42"/>
        <v>NGR bulk stream sediment</v>
      </c>
      <c r="K587" s="1" t="str">
        <f t="shared" si="43"/>
        <v>&lt;177 micron (NGR)</v>
      </c>
      <c r="L587">
        <v>24</v>
      </c>
      <c r="M587" t="s">
        <v>76</v>
      </c>
      <c r="N587">
        <v>422</v>
      </c>
      <c r="O587">
        <v>67</v>
      </c>
      <c r="P587">
        <v>123</v>
      </c>
      <c r="Q587">
        <v>-2</v>
      </c>
      <c r="R587">
        <v>55</v>
      </c>
      <c r="S587">
        <v>31</v>
      </c>
      <c r="T587">
        <v>885</v>
      </c>
      <c r="U587">
        <v>6.01</v>
      </c>
      <c r="V587">
        <v>-0.2</v>
      </c>
      <c r="W587">
        <v>3</v>
      </c>
      <c r="X587">
        <v>159</v>
      </c>
      <c r="Y587">
        <v>243</v>
      </c>
      <c r="Z587">
        <v>-0.2</v>
      </c>
      <c r="AA587">
        <v>0.5</v>
      </c>
      <c r="AB587">
        <v>1</v>
      </c>
      <c r="AC587">
        <v>9</v>
      </c>
      <c r="AD587">
        <v>33</v>
      </c>
      <c r="AE587">
        <v>2</v>
      </c>
      <c r="AF587">
        <v>60</v>
      </c>
      <c r="AG587">
        <v>0.5</v>
      </c>
      <c r="AH587">
        <v>6.5</v>
      </c>
      <c r="AI587">
        <v>8</v>
      </c>
      <c r="AJ587">
        <v>0.2</v>
      </c>
      <c r="AK587">
        <v>10</v>
      </c>
    </row>
    <row r="588" spans="1:37" x14ac:dyDescent="0.3">
      <c r="A588" t="s">
        <v>2365</v>
      </c>
      <c r="B588" t="s">
        <v>2366</v>
      </c>
      <c r="C588" s="1" t="str">
        <f t="shared" si="40"/>
        <v>12:0025</v>
      </c>
      <c r="D588" s="1" t="str">
        <f t="shared" si="41"/>
        <v>12:0036</v>
      </c>
      <c r="E588" t="s">
        <v>2367</v>
      </c>
      <c r="F588" t="s">
        <v>2368</v>
      </c>
      <c r="H588">
        <v>49.8814779</v>
      </c>
      <c r="I588">
        <v>-125.4628166</v>
      </c>
      <c r="J588" s="1" t="str">
        <f t="shared" si="42"/>
        <v>NGR bulk stream sediment</v>
      </c>
      <c r="K588" s="1" t="str">
        <f t="shared" si="43"/>
        <v>&lt;177 micron (NGR)</v>
      </c>
      <c r="L588">
        <v>24</v>
      </c>
      <c r="M588" t="s">
        <v>81</v>
      </c>
      <c r="N588">
        <v>423</v>
      </c>
      <c r="O588">
        <v>68</v>
      </c>
      <c r="P588">
        <v>29</v>
      </c>
      <c r="Q588">
        <v>-2</v>
      </c>
      <c r="R588">
        <v>22</v>
      </c>
      <c r="S588">
        <v>13</v>
      </c>
      <c r="T588">
        <v>422</v>
      </c>
      <c r="U588">
        <v>3.8</v>
      </c>
      <c r="V588">
        <v>0.3</v>
      </c>
      <c r="W588">
        <v>4</v>
      </c>
      <c r="X588">
        <v>94</v>
      </c>
      <c r="Y588">
        <v>85</v>
      </c>
      <c r="Z588">
        <v>-0.2</v>
      </c>
      <c r="AA588">
        <v>0.3</v>
      </c>
      <c r="AB588">
        <v>1</v>
      </c>
      <c r="AC588">
        <v>5</v>
      </c>
      <c r="AD588">
        <v>34</v>
      </c>
      <c r="AE588">
        <v>1</v>
      </c>
      <c r="AF588">
        <v>110</v>
      </c>
      <c r="AG588">
        <v>2.1</v>
      </c>
      <c r="AH588">
        <v>5.2</v>
      </c>
      <c r="AI588">
        <v>1</v>
      </c>
      <c r="AJ588">
        <v>0.1</v>
      </c>
      <c r="AK588">
        <v>10</v>
      </c>
    </row>
    <row r="589" spans="1:37" x14ac:dyDescent="0.3">
      <c r="A589" t="s">
        <v>2369</v>
      </c>
      <c r="B589" t="s">
        <v>2370</v>
      </c>
      <c r="C589" s="1" t="str">
        <f t="shared" si="40"/>
        <v>12:0025</v>
      </c>
      <c r="D589" s="1" t="str">
        <f t="shared" si="41"/>
        <v>12:0036</v>
      </c>
      <c r="E589" t="s">
        <v>2371</v>
      </c>
      <c r="F589" t="s">
        <v>2372</v>
      </c>
      <c r="H589">
        <v>49.882832499999999</v>
      </c>
      <c r="I589">
        <v>-125.3865242</v>
      </c>
      <c r="J589" s="1" t="str">
        <f t="shared" si="42"/>
        <v>NGR bulk stream sediment</v>
      </c>
      <c r="K589" s="1" t="str">
        <f t="shared" si="43"/>
        <v>&lt;177 micron (NGR)</v>
      </c>
      <c r="L589">
        <v>24</v>
      </c>
      <c r="M589" t="s">
        <v>86</v>
      </c>
      <c r="N589">
        <v>424</v>
      </c>
      <c r="O589">
        <v>53</v>
      </c>
      <c r="P589">
        <v>40</v>
      </c>
      <c r="Q589">
        <v>3</v>
      </c>
      <c r="R589">
        <v>18</v>
      </c>
      <c r="S589">
        <v>13</v>
      </c>
      <c r="T589">
        <v>426</v>
      </c>
      <c r="U589">
        <v>3.32</v>
      </c>
      <c r="V589">
        <v>-0.2</v>
      </c>
      <c r="W589">
        <v>2</v>
      </c>
      <c r="X589">
        <v>78</v>
      </c>
      <c r="Y589">
        <v>123</v>
      </c>
      <c r="Z589">
        <v>-0.2</v>
      </c>
      <c r="AA589">
        <v>0.5</v>
      </c>
      <c r="AB589">
        <v>1</v>
      </c>
      <c r="AC589">
        <v>7</v>
      </c>
      <c r="AD589">
        <v>37</v>
      </c>
      <c r="AE589">
        <v>1</v>
      </c>
      <c r="AF589">
        <v>70</v>
      </c>
      <c r="AG589">
        <v>1.7</v>
      </c>
      <c r="AH589">
        <v>5.3</v>
      </c>
      <c r="AI589">
        <v>37</v>
      </c>
      <c r="AJ589">
        <v>0.1</v>
      </c>
      <c r="AK589">
        <v>10</v>
      </c>
    </row>
    <row r="590" spans="1:37" x14ac:dyDescent="0.3">
      <c r="A590" t="s">
        <v>2373</v>
      </c>
      <c r="B590" t="s">
        <v>2374</v>
      </c>
      <c r="C590" s="1" t="str">
        <f t="shared" si="40"/>
        <v>12:0025</v>
      </c>
      <c r="D590" s="1" t="str">
        <f t="shared" si="41"/>
        <v>12:0036</v>
      </c>
      <c r="E590" t="s">
        <v>2375</v>
      </c>
      <c r="F590" t="s">
        <v>2376</v>
      </c>
      <c r="H590">
        <v>49.881647999999998</v>
      </c>
      <c r="I590">
        <v>-125.3379082</v>
      </c>
      <c r="J590" s="1" t="str">
        <f t="shared" si="42"/>
        <v>NGR bulk stream sediment</v>
      </c>
      <c r="K590" s="1" t="str">
        <f t="shared" si="43"/>
        <v>&lt;177 micron (NGR)</v>
      </c>
      <c r="L590">
        <v>24</v>
      </c>
      <c r="M590" t="s">
        <v>91</v>
      </c>
      <c r="N590">
        <v>425</v>
      </c>
      <c r="O590">
        <v>50</v>
      </c>
      <c r="P590">
        <v>43</v>
      </c>
      <c r="Q590">
        <v>5</v>
      </c>
      <c r="R590">
        <v>23</v>
      </c>
      <c r="S590">
        <v>13</v>
      </c>
      <c r="T590">
        <v>639</v>
      </c>
      <c r="U590">
        <v>3.29</v>
      </c>
      <c r="V590">
        <v>0.3</v>
      </c>
      <c r="W590">
        <v>3</v>
      </c>
      <c r="X590">
        <v>101</v>
      </c>
      <c r="Y590">
        <v>135</v>
      </c>
      <c r="Z590">
        <v>-0.2</v>
      </c>
      <c r="AA590">
        <v>0.7</v>
      </c>
      <c r="AB590">
        <v>1</v>
      </c>
      <c r="AC590">
        <v>7</v>
      </c>
      <c r="AD590">
        <v>170</v>
      </c>
      <c r="AE590">
        <v>1</v>
      </c>
      <c r="AF590">
        <v>100</v>
      </c>
      <c r="AG590">
        <v>1.2</v>
      </c>
      <c r="AH590">
        <v>8.9</v>
      </c>
      <c r="AI590">
        <v>4</v>
      </c>
      <c r="AJ590">
        <v>0.1</v>
      </c>
      <c r="AK590">
        <v>10</v>
      </c>
    </row>
    <row r="591" spans="1:37" x14ac:dyDescent="0.3">
      <c r="A591" t="s">
        <v>2377</v>
      </c>
      <c r="B591" t="s">
        <v>2378</v>
      </c>
      <c r="C591" s="1" t="str">
        <f t="shared" si="40"/>
        <v>12:0025</v>
      </c>
      <c r="D591" s="1" t="str">
        <f t="shared" si="41"/>
        <v>12:0036</v>
      </c>
      <c r="E591" t="s">
        <v>2379</v>
      </c>
      <c r="F591" t="s">
        <v>2380</v>
      </c>
      <c r="H591">
        <v>49.844795099999999</v>
      </c>
      <c r="I591">
        <v>-125.3793094</v>
      </c>
      <c r="J591" s="1" t="str">
        <f t="shared" si="42"/>
        <v>NGR bulk stream sediment</v>
      </c>
      <c r="K591" s="1" t="str">
        <f t="shared" si="43"/>
        <v>&lt;177 micron (NGR)</v>
      </c>
      <c r="L591">
        <v>24</v>
      </c>
      <c r="M591" t="s">
        <v>96</v>
      </c>
      <c r="N591">
        <v>426</v>
      </c>
      <c r="O591">
        <v>68</v>
      </c>
      <c r="P591">
        <v>83</v>
      </c>
      <c r="Q591">
        <v>-2</v>
      </c>
      <c r="R591">
        <v>31</v>
      </c>
      <c r="S591">
        <v>19</v>
      </c>
      <c r="T591">
        <v>678</v>
      </c>
      <c r="U591">
        <v>4.88</v>
      </c>
      <c r="V591">
        <v>-0.2</v>
      </c>
      <c r="W591">
        <v>3</v>
      </c>
      <c r="X591">
        <v>150</v>
      </c>
      <c r="Y591">
        <v>154</v>
      </c>
      <c r="Z591">
        <v>-0.2</v>
      </c>
      <c r="AA591">
        <v>0.6</v>
      </c>
      <c r="AB591">
        <v>1</v>
      </c>
      <c r="AC591">
        <v>4</v>
      </c>
      <c r="AD591">
        <v>70</v>
      </c>
      <c r="AE591">
        <v>2</v>
      </c>
      <c r="AF591">
        <v>100</v>
      </c>
      <c r="AG591">
        <v>1.2</v>
      </c>
      <c r="AH591">
        <v>7.6</v>
      </c>
      <c r="AI591">
        <v>3</v>
      </c>
      <c r="AJ591">
        <v>0.1</v>
      </c>
      <c r="AK591">
        <v>10</v>
      </c>
    </row>
    <row r="592" spans="1:37" x14ac:dyDescent="0.3">
      <c r="A592" t="s">
        <v>2381</v>
      </c>
      <c r="B592" t="s">
        <v>2382</v>
      </c>
      <c r="C592" s="1" t="str">
        <f t="shared" si="40"/>
        <v>12:0025</v>
      </c>
      <c r="D592" s="1" t="str">
        <f t="shared" si="41"/>
        <v>12:0036</v>
      </c>
      <c r="E592" t="s">
        <v>2383</v>
      </c>
      <c r="F592" t="s">
        <v>2384</v>
      </c>
      <c r="H592">
        <v>49.848877299999998</v>
      </c>
      <c r="I592">
        <v>-125.4398741</v>
      </c>
      <c r="J592" s="1" t="str">
        <f t="shared" si="42"/>
        <v>NGR bulk stream sediment</v>
      </c>
      <c r="K592" s="1" t="str">
        <f t="shared" si="43"/>
        <v>&lt;177 micron (NGR)</v>
      </c>
      <c r="L592">
        <v>24</v>
      </c>
      <c r="M592" t="s">
        <v>101</v>
      </c>
      <c r="N592">
        <v>427</v>
      </c>
      <c r="O592">
        <v>82</v>
      </c>
      <c r="P592">
        <v>47</v>
      </c>
      <c r="Q592">
        <v>-2</v>
      </c>
      <c r="R592">
        <v>33</v>
      </c>
      <c r="S592">
        <v>17</v>
      </c>
      <c r="T592">
        <v>517</v>
      </c>
      <c r="U592">
        <v>4.4000000000000004</v>
      </c>
      <c r="V592">
        <v>0.5</v>
      </c>
      <c r="W592">
        <v>2</v>
      </c>
      <c r="X592">
        <v>109</v>
      </c>
      <c r="Y592">
        <v>133</v>
      </c>
      <c r="Z592">
        <v>-0.2</v>
      </c>
      <c r="AA592">
        <v>0.4</v>
      </c>
      <c r="AB592">
        <v>1</v>
      </c>
      <c r="AC592">
        <v>4</v>
      </c>
      <c r="AD592">
        <v>42</v>
      </c>
      <c r="AE592">
        <v>2</v>
      </c>
      <c r="AF592">
        <v>110</v>
      </c>
      <c r="AG592">
        <v>1.7</v>
      </c>
      <c r="AH592">
        <v>9.1999999999999993</v>
      </c>
      <c r="AI592">
        <v>4</v>
      </c>
      <c r="AJ592">
        <v>0.1</v>
      </c>
      <c r="AK592">
        <v>10</v>
      </c>
    </row>
    <row r="593" spans="1:37" x14ac:dyDescent="0.3">
      <c r="A593" t="s">
        <v>2385</v>
      </c>
      <c r="B593" t="s">
        <v>2386</v>
      </c>
      <c r="C593" s="1" t="str">
        <f t="shared" si="40"/>
        <v>12:0025</v>
      </c>
      <c r="D593" s="1" t="str">
        <f t="shared" si="41"/>
        <v>12:0036</v>
      </c>
      <c r="E593" t="s">
        <v>2387</v>
      </c>
      <c r="F593" t="s">
        <v>2388</v>
      </c>
      <c r="H593">
        <v>49.656077400000001</v>
      </c>
      <c r="I593">
        <v>-125.2522908</v>
      </c>
      <c r="J593" s="1" t="str">
        <f t="shared" si="42"/>
        <v>NGR bulk stream sediment</v>
      </c>
      <c r="K593" s="1" t="str">
        <f t="shared" si="43"/>
        <v>&lt;177 micron (NGR)</v>
      </c>
      <c r="L593">
        <v>24</v>
      </c>
      <c r="M593" t="s">
        <v>106</v>
      </c>
      <c r="N593">
        <v>428</v>
      </c>
      <c r="O593">
        <v>86</v>
      </c>
      <c r="P593">
        <v>126</v>
      </c>
      <c r="Q593">
        <v>4</v>
      </c>
      <c r="R593">
        <v>52</v>
      </c>
      <c r="S593">
        <v>28</v>
      </c>
      <c r="T593">
        <v>1140</v>
      </c>
      <c r="U593">
        <v>5.81</v>
      </c>
      <c r="V593">
        <v>-0.2</v>
      </c>
      <c r="W593">
        <v>3</v>
      </c>
      <c r="X593">
        <v>153</v>
      </c>
      <c r="Y593">
        <v>239</v>
      </c>
      <c r="Z593">
        <v>-0.2</v>
      </c>
      <c r="AA593">
        <v>1.3</v>
      </c>
      <c r="AB593">
        <v>1</v>
      </c>
      <c r="AC593">
        <v>11</v>
      </c>
      <c r="AD593">
        <v>365</v>
      </c>
      <c r="AE593">
        <v>2</v>
      </c>
      <c r="AF593">
        <v>70</v>
      </c>
      <c r="AG593">
        <v>-0.5</v>
      </c>
      <c r="AH593">
        <v>9.9</v>
      </c>
      <c r="AI593">
        <v>4</v>
      </c>
      <c r="AJ593">
        <v>0.1</v>
      </c>
      <c r="AK593">
        <v>10</v>
      </c>
    </row>
    <row r="594" spans="1:37" x14ac:dyDescent="0.3">
      <c r="A594" t="s">
        <v>2389</v>
      </c>
      <c r="B594" t="s">
        <v>2390</v>
      </c>
      <c r="C594" s="1" t="str">
        <f t="shared" si="40"/>
        <v>12:0025</v>
      </c>
      <c r="D594" s="1" t="str">
        <f t="shared" si="41"/>
        <v>12:0036</v>
      </c>
      <c r="E594" t="s">
        <v>2391</v>
      </c>
      <c r="F594" t="s">
        <v>2392</v>
      </c>
      <c r="H594">
        <v>49.653691600000002</v>
      </c>
      <c r="I594">
        <v>-125.2463748</v>
      </c>
      <c r="J594" s="1" t="str">
        <f t="shared" si="42"/>
        <v>NGR bulk stream sediment</v>
      </c>
      <c r="K594" s="1" t="str">
        <f t="shared" si="43"/>
        <v>&lt;177 micron (NGR)</v>
      </c>
      <c r="L594">
        <v>24</v>
      </c>
      <c r="M594" t="s">
        <v>111</v>
      </c>
      <c r="N594">
        <v>429</v>
      </c>
      <c r="O594">
        <v>81</v>
      </c>
      <c r="P594">
        <v>112</v>
      </c>
      <c r="Q594">
        <v>4</v>
      </c>
      <c r="R594">
        <v>41</v>
      </c>
      <c r="S594">
        <v>26</v>
      </c>
      <c r="T594">
        <v>808</v>
      </c>
      <c r="U594">
        <v>5.29</v>
      </c>
      <c r="V594">
        <v>-0.2</v>
      </c>
      <c r="W594">
        <v>2</v>
      </c>
      <c r="X594">
        <v>149</v>
      </c>
      <c r="Y594">
        <v>228</v>
      </c>
      <c r="Z594">
        <v>-0.2</v>
      </c>
      <c r="AA594">
        <v>0.8</v>
      </c>
      <c r="AB594">
        <v>1</v>
      </c>
      <c r="AC594">
        <v>9</v>
      </c>
      <c r="AD594">
        <v>110</v>
      </c>
      <c r="AE594">
        <v>2</v>
      </c>
      <c r="AF594">
        <v>100</v>
      </c>
      <c r="AG594">
        <v>-0.5</v>
      </c>
      <c r="AH594">
        <v>11.5</v>
      </c>
      <c r="AI594">
        <v>5</v>
      </c>
      <c r="AJ594">
        <v>0.1</v>
      </c>
      <c r="AK594">
        <v>10</v>
      </c>
    </row>
    <row r="595" spans="1:37" x14ac:dyDescent="0.3">
      <c r="A595" t="s">
        <v>2393</v>
      </c>
      <c r="B595" t="s">
        <v>2394</v>
      </c>
      <c r="C595" s="1" t="str">
        <f t="shared" si="40"/>
        <v>12:0025</v>
      </c>
      <c r="D595" s="1" t="str">
        <f t="shared" si="41"/>
        <v>12:0036</v>
      </c>
      <c r="E595" t="s">
        <v>2395</v>
      </c>
      <c r="F595" t="s">
        <v>2396</v>
      </c>
      <c r="H595">
        <v>49.437824800000001</v>
      </c>
      <c r="I595">
        <v>-125.07200109999999</v>
      </c>
      <c r="J595" s="1" t="str">
        <f t="shared" si="42"/>
        <v>NGR bulk stream sediment</v>
      </c>
      <c r="K595" s="1" t="str">
        <f t="shared" si="43"/>
        <v>&lt;177 micron (NGR)</v>
      </c>
      <c r="L595">
        <v>24</v>
      </c>
      <c r="M595" t="s">
        <v>125</v>
      </c>
      <c r="N595">
        <v>430</v>
      </c>
      <c r="O595">
        <v>160</v>
      </c>
      <c r="P595">
        <v>75</v>
      </c>
      <c r="Q595">
        <v>3</v>
      </c>
      <c r="R595">
        <v>38</v>
      </c>
      <c r="S595">
        <v>29</v>
      </c>
      <c r="T595">
        <v>5000</v>
      </c>
      <c r="U595">
        <v>4.5999999999999996</v>
      </c>
      <c r="V595">
        <v>-0.2</v>
      </c>
      <c r="W595">
        <v>4</v>
      </c>
      <c r="X595">
        <v>126</v>
      </c>
      <c r="Y595">
        <v>163</v>
      </c>
      <c r="Z595">
        <v>-0.2</v>
      </c>
      <c r="AA595">
        <v>0.3</v>
      </c>
      <c r="AB595">
        <v>1</v>
      </c>
      <c r="AC595">
        <v>1</v>
      </c>
      <c r="AD595">
        <v>125</v>
      </c>
      <c r="AE595">
        <v>2</v>
      </c>
      <c r="AF595">
        <v>70</v>
      </c>
      <c r="AG595">
        <v>-0.5</v>
      </c>
      <c r="AH595">
        <v>24.8</v>
      </c>
      <c r="AI595">
        <v>9</v>
      </c>
      <c r="AJ595">
        <v>0.1</v>
      </c>
      <c r="AK595">
        <v>10</v>
      </c>
    </row>
    <row r="596" spans="1:37" x14ac:dyDescent="0.3">
      <c r="A596" t="s">
        <v>2397</v>
      </c>
      <c r="B596" t="s">
        <v>2398</v>
      </c>
      <c r="C596" s="1" t="str">
        <f t="shared" si="40"/>
        <v>12:0025</v>
      </c>
      <c r="D596" s="1" t="str">
        <f t="shared" si="41"/>
        <v>12:0036</v>
      </c>
      <c r="E596" t="s">
        <v>2399</v>
      </c>
      <c r="F596" t="s">
        <v>2400</v>
      </c>
      <c r="H596">
        <v>49.090431799999998</v>
      </c>
      <c r="I596">
        <v>-124.2101301</v>
      </c>
      <c r="J596" s="1" t="str">
        <f t="shared" si="42"/>
        <v>NGR bulk stream sediment</v>
      </c>
      <c r="K596" s="1" t="str">
        <f t="shared" si="43"/>
        <v>&lt;177 micron (NGR)</v>
      </c>
      <c r="L596">
        <v>25</v>
      </c>
      <c r="M596" t="s">
        <v>41</v>
      </c>
      <c r="N596">
        <v>431</v>
      </c>
      <c r="O596">
        <v>33</v>
      </c>
      <c r="P596">
        <v>109</v>
      </c>
      <c r="Q596">
        <v>12</v>
      </c>
      <c r="R596">
        <v>14</v>
      </c>
      <c r="S596">
        <v>8</v>
      </c>
      <c r="T596">
        <v>384</v>
      </c>
      <c r="U596">
        <v>1.72</v>
      </c>
      <c r="V596">
        <v>0.2</v>
      </c>
      <c r="W596">
        <v>4</v>
      </c>
      <c r="X596">
        <v>44</v>
      </c>
      <c r="Y596">
        <v>178</v>
      </c>
      <c r="Z596">
        <v>-0.2</v>
      </c>
      <c r="AA596">
        <v>0.2</v>
      </c>
      <c r="AB596">
        <v>1</v>
      </c>
      <c r="AC596">
        <v>3</v>
      </c>
      <c r="AD596">
        <v>100</v>
      </c>
      <c r="AE596">
        <v>1</v>
      </c>
      <c r="AF596">
        <v>70</v>
      </c>
      <c r="AG596">
        <v>-0.5</v>
      </c>
      <c r="AH596">
        <v>31</v>
      </c>
      <c r="AI596">
        <v>4</v>
      </c>
      <c r="AJ596">
        <v>0.1</v>
      </c>
      <c r="AK596">
        <v>10</v>
      </c>
    </row>
    <row r="597" spans="1:37" x14ac:dyDescent="0.3">
      <c r="A597" t="s">
        <v>2401</v>
      </c>
      <c r="B597" t="s">
        <v>2402</v>
      </c>
      <c r="C597" s="1" t="str">
        <f t="shared" si="40"/>
        <v>12:0025</v>
      </c>
      <c r="D597" s="1" t="str">
        <f t="shared" si="41"/>
        <v>12:0036</v>
      </c>
      <c r="E597" t="s">
        <v>2403</v>
      </c>
      <c r="F597" t="s">
        <v>2404</v>
      </c>
      <c r="H597">
        <v>49.084678799999999</v>
      </c>
      <c r="I597">
        <v>-124.2444607</v>
      </c>
      <c r="J597" s="1" t="str">
        <f t="shared" si="42"/>
        <v>NGR bulk stream sediment</v>
      </c>
      <c r="K597" s="1" t="str">
        <f t="shared" si="43"/>
        <v>&lt;177 micron (NGR)</v>
      </c>
      <c r="L597">
        <v>25</v>
      </c>
      <c r="M597" t="s">
        <v>46</v>
      </c>
      <c r="N597">
        <v>432</v>
      </c>
      <c r="O597">
        <v>40</v>
      </c>
      <c r="P597">
        <v>44</v>
      </c>
      <c r="Q597">
        <v>4</v>
      </c>
      <c r="R597">
        <v>2</v>
      </c>
      <c r="S597">
        <v>7</v>
      </c>
      <c r="T597">
        <v>432</v>
      </c>
      <c r="U597">
        <v>2.44</v>
      </c>
      <c r="V597">
        <v>0.2</v>
      </c>
      <c r="W597">
        <v>3</v>
      </c>
      <c r="X597">
        <v>67</v>
      </c>
      <c r="Y597">
        <v>29</v>
      </c>
      <c r="Z597">
        <v>-0.2</v>
      </c>
      <c r="AA597">
        <v>0.2</v>
      </c>
      <c r="AB597">
        <v>1</v>
      </c>
      <c r="AC597">
        <v>2</v>
      </c>
      <c r="AD597">
        <v>59</v>
      </c>
      <c r="AE597">
        <v>3</v>
      </c>
      <c r="AF597">
        <v>260</v>
      </c>
      <c r="AG597">
        <v>2.5</v>
      </c>
      <c r="AH597">
        <v>10.6</v>
      </c>
      <c r="AI597">
        <v>2</v>
      </c>
      <c r="AJ597">
        <v>0.1</v>
      </c>
      <c r="AK597">
        <v>10</v>
      </c>
    </row>
    <row r="598" spans="1:37" x14ac:dyDescent="0.3">
      <c r="A598" t="s">
        <v>2405</v>
      </c>
      <c r="B598" t="s">
        <v>2406</v>
      </c>
      <c r="C598" s="1" t="str">
        <f t="shared" si="40"/>
        <v>12:0025</v>
      </c>
      <c r="D598" s="1" t="str">
        <f t="shared" si="41"/>
        <v>12:0036</v>
      </c>
      <c r="E598" t="s">
        <v>2407</v>
      </c>
      <c r="F598" t="s">
        <v>2408</v>
      </c>
      <c r="H598">
        <v>49.082306099999997</v>
      </c>
      <c r="I598">
        <v>-124.3003586</v>
      </c>
      <c r="J598" s="1" t="str">
        <f t="shared" si="42"/>
        <v>NGR bulk stream sediment</v>
      </c>
      <c r="K598" s="1" t="str">
        <f t="shared" si="43"/>
        <v>&lt;177 micron (NGR)</v>
      </c>
      <c r="L598">
        <v>25</v>
      </c>
      <c r="M598" t="s">
        <v>51</v>
      </c>
      <c r="N598">
        <v>433</v>
      </c>
      <c r="O598">
        <v>46</v>
      </c>
      <c r="P598">
        <v>31</v>
      </c>
      <c r="Q598">
        <v>3</v>
      </c>
      <c r="R598">
        <v>7</v>
      </c>
      <c r="S598">
        <v>11</v>
      </c>
      <c r="T598">
        <v>439</v>
      </c>
      <c r="U598">
        <v>2.78</v>
      </c>
      <c r="V598">
        <v>-0.2</v>
      </c>
      <c r="W598">
        <v>3</v>
      </c>
      <c r="X598">
        <v>71</v>
      </c>
      <c r="Y598">
        <v>65</v>
      </c>
      <c r="Z598">
        <v>-0.2</v>
      </c>
      <c r="AA598">
        <v>0.3</v>
      </c>
      <c r="AB598">
        <v>1</v>
      </c>
      <c r="AC598">
        <v>2</v>
      </c>
      <c r="AD598">
        <v>40</v>
      </c>
      <c r="AE598">
        <v>2</v>
      </c>
      <c r="AF598">
        <v>180</v>
      </c>
      <c r="AG598">
        <v>2.4</v>
      </c>
      <c r="AH598">
        <v>5.0999999999999996</v>
      </c>
      <c r="AI598">
        <v>9</v>
      </c>
      <c r="AJ598">
        <v>0.1</v>
      </c>
      <c r="AK598">
        <v>10</v>
      </c>
    </row>
    <row r="599" spans="1:37" x14ac:dyDescent="0.3">
      <c r="A599" t="s">
        <v>2409</v>
      </c>
      <c r="B599" t="s">
        <v>2410</v>
      </c>
      <c r="C599" s="1" t="str">
        <f t="shared" si="40"/>
        <v>12:0025</v>
      </c>
      <c r="D599" s="1" t="str">
        <f t="shared" si="41"/>
        <v>12:0036</v>
      </c>
      <c r="E599" t="s">
        <v>2411</v>
      </c>
      <c r="F599" t="s">
        <v>2412</v>
      </c>
      <c r="H599">
        <v>49.018743499999999</v>
      </c>
      <c r="I599">
        <v>-124.37120109999999</v>
      </c>
      <c r="J599" s="1" t="str">
        <f t="shared" si="42"/>
        <v>NGR bulk stream sediment</v>
      </c>
      <c r="K599" s="1" t="str">
        <f t="shared" si="43"/>
        <v>&lt;177 micron (NGR)</v>
      </c>
      <c r="L599">
        <v>25</v>
      </c>
      <c r="M599" t="s">
        <v>56</v>
      </c>
      <c r="N599">
        <v>434</v>
      </c>
      <c r="O599">
        <v>52</v>
      </c>
      <c r="P599">
        <v>82</v>
      </c>
      <c r="Q599">
        <v>3</v>
      </c>
      <c r="R599">
        <v>34</v>
      </c>
      <c r="S599">
        <v>18</v>
      </c>
      <c r="T599">
        <v>524</v>
      </c>
      <c r="U599">
        <v>3.07</v>
      </c>
      <c r="V599">
        <v>-0.2</v>
      </c>
      <c r="W599">
        <v>2</v>
      </c>
      <c r="X599">
        <v>69</v>
      </c>
      <c r="Y599">
        <v>262</v>
      </c>
      <c r="Z599">
        <v>-0.2</v>
      </c>
      <c r="AA599">
        <v>0.2</v>
      </c>
      <c r="AB599">
        <v>1</v>
      </c>
      <c r="AC599">
        <v>3</v>
      </c>
      <c r="AD599">
        <v>37</v>
      </c>
      <c r="AE599">
        <v>1</v>
      </c>
      <c r="AF599">
        <v>220</v>
      </c>
      <c r="AG599">
        <v>1.3</v>
      </c>
      <c r="AH599">
        <v>8.1</v>
      </c>
      <c r="AI599">
        <v>274</v>
      </c>
      <c r="AJ599">
        <v>0.1</v>
      </c>
      <c r="AK599">
        <v>10</v>
      </c>
    </row>
    <row r="600" spans="1:37" x14ac:dyDescent="0.3">
      <c r="A600" t="s">
        <v>2413</v>
      </c>
      <c r="B600" t="s">
        <v>2414</v>
      </c>
      <c r="C600" s="1" t="str">
        <f t="shared" si="40"/>
        <v>12:0025</v>
      </c>
      <c r="D600" s="1" t="str">
        <f t="shared" si="41"/>
        <v>12:0036</v>
      </c>
      <c r="E600" t="s">
        <v>2415</v>
      </c>
      <c r="F600" t="s">
        <v>2416</v>
      </c>
      <c r="H600">
        <v>49.001217599999997</v>
      </c>
      <c r="I600">
        <v>-124.27894379999999</v>
      </c>
      <c r="J600" s="1" t="str">
        <f t="shared" si="42"/>
        <v>NGR bulk stream sediment</v>
      </c>
      <c r="K600" s="1" t="str">
        <f t="shared" si="43"/>
        <v>&lt;177 micron (NGR)</v>
      </c>
      <c r="L600">
        <v>25</v>
      </c>
      <c r="M600" t="s">
        <v>61</v>
      </c>
      <c r="N600">
        <v>435</v>
      </c>
      <c r="O600">
        <v>50</v>
      </c>
      <c r="P600">
        <v>53</v>
      </c>
      <c r="Q600">
        <v>5</v>
      </c>
      <c r="R600">
        <v>15</v>
      </c>
      <c r="S600">
        <v>12</v>
      </c>
      <c r="T600">
        <v>997</v>
      </c>
      <c r="U600">
        <v>2.39</v>
      </c>
      <c r="V600">
        <v>-0.2</v>
      </c>
      <c r="W600">
        <v>1</v>
      </c>
      <c r="X600">
        <v>49</v>
      </c>
      <c r="Y600">
        <v>69</v>
      </c>
      <c r="Z600">
        <v>-0.2</v>
      </c>
      <c r="AA600">
        <v>0.4</v>
      </c>
      <c r="AB600">
        <v>1</v>
      </c>
      <c r="AC600">
        <v>2</v>
      </c>
      <c r="AD600">
        <v>105</v>
      </c>
      <c r="AE600">
        <v>1</v>
      </c>
      <c r="AF600">
        <v>290</v>
      </c>
      <c r="AG600">
        <v>1</v>
      </c>
      <c r="AH600">
        <v>20.6</v>
      </c>
      <c r="AI600">
        <v>2</v>
      </c>
      <c r="AJ600">
        <v>0.1</v>
      </c>
      <c r="AK600">
        <v>10</v>
      </c>
    </row>
    <row r="601" spans="1:37" x14ac:dyDescent="0.3">
      <c r="A601" t="s">
        <v>2417</v>
      </c>
      <c r="B601" t="s">
        <v>2418</v>
      </c>
      <c r="C601" s="1" t="str">
        <f t="shared" si="40"/>
        <v>12:0025</v>
      </c>
      <c r="D601" s="1" t="str">
        <f t="shared" si="41"/>
        <v>12:0036</v>
      </c>
      <c r="E601" t="s">
        <v>2419</v>
      </c>
      <c r="F601" t="s">
        <v>2420</v>
      </c>
      <c r="H601">
        <v>49.0089726</v>
      </c>
      <c r="I601">
        <v>-124.2149512</v>
      </c>
      <c r="J601" s="1" t="str">
        <f t="shared" si="42"/>
        <v>NGR bulk stream sediment</v>
      </c>
      <c r="K601" s="1" t="str">
        <f t="shared" si="43"/>
        <v>&lt;177 micron (NGR)</v>
      </c>
      <c r="L601">
        <v>25</v>
      </c>
      <c r="M601" t="s">
        <v>66</v>
      </c>
      <c r="N601">
        <v>436</v>
      </c>
      <c r="O601">
        <v>33</v>
      </c>
      <c r="P601">
        <v>127</v>
      </c>
      <c r="Q601">
        <v>4</v>
      </c>
      <c r="R601">
        <v>24</v>
      </c>
      <c r="S601">
        <v>13</v>
      </c>
      <c r="T601">
        <v>271</v>
      </c>
      <c r="U601">
        <v>2.41</v>
      </c>
      <c r="V601">
        <v>-0.2</v>
      </c>
      <c r="W601">
        <v>3</v>
      </c>
      <c r="X601">
        <v>73</v>
      </c>
      <c r="Y601">
        <v>195</v>
      </c>
      <c r="Z601">
        <v>-0.2</v>
      </c>
      <c r="AA601">
        <v>0.2</v>
      </c>
      <c r="AB601">
        <v>1</v>
      </c>
      <c r="AC601">
        <v>2</v>
      </c>
      <c r="AD601">
        <v>64</v>
      </c>
      <c r="AE601">
        <v>1</v>
      </c>
      <c r="AF601">
        <v>140</v>
      </c>
      <c r="AG601">
        <v>0.5</v>
      </c>
      <c r="AH601">
        <v>12.1</v>
      </c>
      <c r="AI601">
        <v>4</v>
      </c>
      <c r="AJ601">
        <v>0.1</v>
      </c>
      <c r="AK601">
        <v>10</v>
      </c>
    </row>
    <row r="602" spans="1:37" x14ac:dyDescent="0.3">
      <c r="A602" t="s">
        <v>2421</v>
      </c>
      <c r="B602" t="s">
        <v>2422</v>
      </c>
      <c r="C602" s="1" t="str">
        <f t="shared" si="40"/>
        <v>12:0025</v>
      </c>
      <c r="D602" s="1" t="str">
        <f t="shared" si="41"/>
        <v>12:0036</v>
      </c>
      <c r="E602" t="s">
        <v>2423</v>
      </c>
      <c r="F602" t="s">
        <v>2424</v>
      </c>
      <c r="H602">
        <v>49.009275100000004</v>
      </c>
      <c r="I602">
        <v>-124.2572006</v>
      </c>
      <c r="J602" s="1" t="str">
        <f t="shared" si="42"/>
        <v>NGR bulk stream sediment</v>
      </c>
      <c r="K602" s="1" t="str">
        <f t="shared" si="43"/>
        <v>&lt;177 micron (NGR)</v>
      </c>
      <c r="L602">
        <v>25</v>
      </c>
      <c r="M602" t="s">
        <v>71</v>
      </c>
      <c r="N602">
        <v>437</v>
      </c>
      <c r="O602">
        <v>38</v>
      </c>
      <c r="P602">
        <v>23</v>
      </c>
      <c r="Q602">
        <v>3</v>
      </c>
      <c r="R602">
        <v>3</v>
      </c>
      <c r="S602">
        <v>8</v>
      </c>
      <c r="T602">
        <v>422</v>
      </c>
      <c r="U602">
        <v>2.48</v>
      </c>
      <c r="V602">
        <v>-0.2</v>
      </c>
      <c r="W602">
        <v>3</v>
      </c>
      <c r="X602">
        <v>71</v>
      </c>
      <c r="Y602">
        <v>32</v>
      </c>
      <c r="Z602">
        <v>-0.2</v>
      </c>
      <c r="AA602">
        <v>0.2</v>
      </c>
      <c r="AB602">
        <v>1</v>
      </c>
      <c r="AC602">
        <v>1</v>
      </c>
      <c r="AD602">
        <v>62</v>
      </c>
      <c r="AE602">
        <v>1</v>
      </c>
      <c r="AF602">
        <v>130</v>
      </c>
      <c r="AG602">
        <v>1.9</v>
      </c>
      <c r="AH602">
        <v>11.4</v>
      </c>
      <c r="AI602">
        <v>1</v>
      </c>
      <c r="AJ602">
        <v>0.1</v>
      </c>
      <c r="AK602">
        <v>10</v>
      </c>
    </row>
    <row r="603" spans="1:37" x14ac:dyDescent="0.3">
      <c r="A603" t="s">
        <v>2425</v>
      </c>
      <c r="B603" t="s">
        <v>2426</v>
      </c>
      <c r="C603" s="1" t="str">
        <f t="shared" si="40"/>
        <v>12:0025</v>
      </c>
      <c r="D603" s="1" t="str">
        <f t="shared" si="41"/>
        <v>12:0036</v>
      </c>
      <c r="E603" t="s">
        <v>2427</v>
      </c>
      <c r="F603" t="s">
        <v>2428</v>
      </c>
      <c r="H603">
        <v>49.038218700000002</v>
      </c>
      <c r="I603">
        <v>-124.2537695</v>
      </c>
      <c r="J603" s="1" t="str">
        <f t="shared" si="42"/>
        <v>NGR bulk stream sediment</v>
      </c>
      <c r="K603" s="1" t="str">
        <f t="shared" si="43"/>
        <v>&lt;177 micron (NGR)</v>
      </c>
      <c r="L603">
        <v>25</v>
      </c>
      <c r="M603" t="s">
        <v>76</v>
      </c>
      <c r="N603">
        <v>438</v>
      </c>
      <c r="O603">
        <v>40</v>
      </c>
      <c r="P603">
        <v>38</v>
      </c>
      <c r="Q603">
        <v>-2</v>
      </c>
      <c r="R603">
        <v>8</v>
      </c>
      <c r="S603">
        <v>9</v>
      </c>
      <c r="T603">
        <v>330</v>
      </c>
      <c r="U603">
        <v>2.66</v>
      </c>
      <c r="V603">
        <v>-0.2</v>
      </c>
      <c r="W603">
        <v>2</v>
      </c>
      <c r="X603">
        <v>70</v>
      </c>
      <c r="Y603">
        <v>63</v>
      </c>
      <c r="Z603">
        <v>-0.2</v>
      </c>
      <c r="AA603">
        <v>0.3</v>
      </c>
      <c r="AB603">
        <v>1</v>
      </c>
      <c r="AC603">
        <v>2</v>
      </c>
      <c r="AD603">
        <v>29</v>
      </c>
      <c r="AE603">
        <v>1</v>
      </c>
      <c r="AF603">
        <v>210</v>
      </c>
      <c r="AG603">
        <v>0.9</v>
      </c>
      <c r="AH603">
        <v>4.4000000000000004</v>
      </c>
      <c r="AI603">
        <v>1</v>
      </c>
      <c r="AJ603">
        <v>0.1</v>
      </c>
      <c r="AK603">
        <v>10</v>
      </c>
    </row>
    <row r="604" spans="1:37" x14ac:dyDescent="0.3">
      <c r="A604" t="s">
        <v>2429</v>
      </c>
      <c r="B604" t="s">
        <v>2430</v>
      </c>
      <c r="C604" s="1" t="str">
        <f t="shared" si="40"/>
        <v>12:0025</v>
      </c>
      <c r="D604" s="1" t="str">
        <f t="shared" si="41"/>
        <v>12:0036</v>
      </c>
      <c r="E604" t="s">
        <v>2431</v>
      </c>
      <c r="F604" t="s">
        <v>2432</v>
      </c>
      <c r="H604">
        <v>49.051037100000002</v>
      </c>
      <c r="I604">
        <v>-124.2824911</v>
      </c>
      <c r="J604" s="1" t="str">
        <f t="shared" si="42"/>
        <v>NGR bulk stream sediment</v>
      </c>
      <c r="K604" s="1" t="str">
        <f t="shared" si="43"/>
        <v>&lt;177 micron (NGR)</v>
      </c>
      <c r="L604">
        <v>25</v>
      </c>
      <c r="M604" t="s">
        <v>116</v>
      </c>
      <c r="N604">
        <v>439</v>
      </c>
      <c r="O604">
        <v>40</v>
      </c>
      <c r="P604">
        <v>31</v>
      </c>
      <c r="Q604">
        <v>5</v>
      </c>
      <c r="R604">
        <v>6</v>
      </c>
      <c r="S604">
        <v>8</v>
      </c>
      <c r="T604">
        <v>354</v>
      </c>
      <c r="U604">
        <v>2.4700000000000002</v>
      </c>
      <c r="V604">
        <v>-0.2</v>
      </c>
      <c r="W604">
        <v>2</v>
      </c>
      <c r="X604">
        <v>72</v>
      </c>
      <c r="Y604">
        <v>67</v>
      </c>
      <c r="Z604">
        <v>0.2</v>
      </c>
      <c r="AA604">
        <v>0.3</v>
      </c>
      <c r="AB604">
        <v>1</v>
      </c>
      <c r="AC604">
        <v>2</v>
      </c>
      <c r="AD604">
        <v>33</v>
      </c>
      <c r="AE604">
        <v>2</v>
      </c>
      <c r="AF604">
        <v>190</v>
      </c>
      <c r="AG604">
        <v>2.1</v>
      </c>
      <c r="AH604">
        <v>4.0999999999999996</v>
      </c>
      <c r="AI604">
        <v>1</v>
      </c>
      <c r="AJ604">
        <v>0.1</v>
      </c>
      <c r="AK604">
        <v>10</v>
      </c>
    </row>
    <row r="605" spans="1:37" x14ac:dyDescent="0.3">
      <c r="A605" t="s">
        <v>2433</v>
      </c>
      <c r="B605" t="s">
        <v>2434</v>
      </c>
      <c r="C605" s="1" t="str">
        <f t="shared" si="40"/>
        <v>12:0025</v>
      </c>
      <c r="D605" s="1" t="str">
        <f t="shared" si="41"/>
        <v>12:0036</v>
      </c>
      <c r="E605" t="s">
        <v>2431</v>
      </c>
      <c r="F605" t="s">
        <v>2435</v>
      </c>
      <c r="H605">
        <v>49.051037100000002</v>
      </c>
      <c r="I605">
        <v>-124.2824911</v>
      </c>
      <c r="J605" s="1" t="str">
        <f t="shared" si="42"/>
        <v>NGR bulk stream sediment</v>
      </c>
      <c r="K605" s="1" t="str">
        <f t="shared" si="43"/>
        <v>&lt;177 micron (NGR)</v>
      </c>
      <c r="L605">
        <v>25</v>
      </c>
      <c r="M605" t="s">
        <v>120</v>
      </c>
      <c r="N605">
        <v>440</v>
      </c>
      <c r="O605">
        <v>39</v>
      </c>
      <c r="P605">
        <v>29</v>
      </c>
      <c r="Q605">
        <v>2</v>
      </c>
      <c r="R605">
        <v>6</v>
      </c>
      <c r="S605">
        <v>7</v>
      </c>
      <c r="T605">
        <v>357</v>
      </c>
      <c r="U605">
        <v>2.1800000000000002</v>
      </c>
      <c r="V605">
        <v>-0.2</v>
      </c>
      <c r="W605">
        <v>2</v>
      </c>
      <c r="X605">
        <v>58</v>
      </c>
      <c r="Y605">
        <v>56</v>
      </c>
      <c r="Z605">
        <v>0.2</v>
      </c>
      <c r="AA605">
        <v>0.3</v>
      </c>
      <c r="AB605">
        <v>1</v>
      </c>
      <c r="AC605">
        <v>2</v>
      </c>
      <c r="AD605">
        <v>37</v>
      </c>
      <c r="AE605">
        <v>1</v>
      </c>
      <c r="AF605">
        <v>200</v>
      </c>
      <c r="AG605">
        <v>2</v>
      </c>
      <c r="AH605">
        <v>4.5</v>
      </c>
      <c r="AI605">
        <v>1</v>
      </c>
      <c r="AJ605">
        <v>0.1</v>
      </c>
      <c r="AK605">
        <v>10</v>
      </c>
    </row>
    <row r="606" spans="1:37" x14ac:dyDescent="0.3">
      <c r="A606" t="s">
        <v>2436</v>
      </c>
      <c r="B606" t="s">
        <v>2437</v>
      </c>
      <c r="C606" s="1" t="str">
        <f t="shared" si="40"/>
        <v>12:0025</v>
      </c>
      <c r="D606" s="1" t="str">
        <f t="shared" si="41"/>
        <v>12:0036</v>
      </c>
      <c r="E606" t="s">
        <v>2438</v>
      </c>
      <c r="F606" t="s">
        <v>2439</v>
      </c>
      <c r="H606">
        <v>49.055451400000003</v>
      </c>
      <c r="I606">
        <v>-124.2987971</v>
      </c>
      <c r="J606" s="1" t="str">
        <f t="shared" si="42"/>
        <v>NGR bulk stream sediment</v>
      </c>
      <c r="K606" s="1" t="str">
        <f t="shared" si="43"/>
        <v>&lt;177 micron (NGR)</v>
      </c>
      <c r="L606">
        <v>25</v>
      </c>
      <c r="M606" t="s">
        <v>81</v>
      </c>
      <c r="N606">
        <v>441</v>
      </c>
      <c r="O606">
        <v>60</v>
      </c>
      <c r="P606">
        <v>64</v>
      </c>
      <c r="Q606">
        <v>4</v>
      </c>
      <c r="R606">
        <v>19</v>
      </c>
      <c r="S606">
        <v>13</v>
      </c>
      <c r="T606">
        <v>568</v>
      </c>
      <c r="U606">
        <v>3</v>
      </c>
      <c r="V606">
        <v>-0.2</v>
      </c>
      <c r="W606">
        <v>4</v>
      </c>
      <c r="X606">
        <v>83</v>
      </c>
      <c r="Y606">
        <v>98</v>
      </c>
      <c r="Z606">
        <v>0.2</v>
      </c>
      <c r="AA606">
        <v>0.4</v>
      </c>
      <c r="AB606">
        <v>1</v>
      </c>
      <c r="AC606">
        <v>5</v>
      </c>
      <c r="AD606">
        <v>46</v>
      </c>
      <c r="AE606">
        <v>1</v>
      </c>
      <c r="AF606">
        <v>280</v>
      </c>
      <c r="AG606">
        <v>2.2999999999999998</v>
      </c>
      <c r="AH606">
        <v>8.1999999999999993</v>
      </c>
      <c r="AI606">
        <v>13</v>
      </c>
      <c r="AJ606">
        <v>0.1</v>
      </c>
      <c r="AK606">
        <v>10</v>
      </c>
    </row>
    <row r="607" spans="1:37" x14ac:dyDescent="0.3">
      <c r="A607" t="s">
        <v>2440</v>
      </c>
      <c r="B607" t="s">
        <v>2441</v>
      </c>
      <c r="C607" s="1" t="str">
        <f t="shared" si="40"/>
        <v>12:0025</v>
      </c>
      <c r="D607" s="1" t="str">
        <f t="shared" si="41"/>
        <v>12:0036</v>
      </c>
      <c r="E607" t="s">
        <v>2442</v>
      </c>
      <c r="F607" t="s">
        <v>2443</v>
      </c>
      <c r="H607">
        <v>49.066642399999999</v>
      </c>
      <c r="I607">
        <v>-124.0078421</v>
      </c>
      <c r="J607" s="1" t="str">
        <f t="shared" si="42"/>
        <v>NGR bulk stream sediment</v>
      </c>
      <c r="K607" s="1" t="str">
        <f t="shared" si="43"/>
        <v>&lt;177 micron (NGR)</v>
      </c>
      <c r="L607">
        <v>25</v>
      </c>
      <c r="M607" t="s">
        <v>86</v>
      </c>
      <c r="N607">
        <v>442</v>
      </c>
      <c r="O607">
        <v>37</v>
      </c>
      <c r="P607">
        <v>75</v>
      </c>
      <c r="Q607">
        <v>-2</v>
      </c>
      <c r="R607">
        <v>22</v>
      </c>
      <c r="S607">
        <v>15</v>
      </c>
      <c r="T607">
        <v>345</v>
      </c>
      <c r="U607">
        <v>3.02</v>
      </c>
      <c r="V607">
        <v>-0.2</v>
      </c>
      <c r="W607">
        <v>2</v>
      </c>
      <c r="X607">
        <v>78</v>
      </c>
      <c r="Y607">
        <v>207</v>
      </c>
      <c r="Z607">
        <v>-0.2</v>
      </c>
      <c r="AA607">
        <v>-0.2</v>
      </c>
      <c r="AB607">
        <v>1</v>
      </c>
      <c r="AC607">
        <v>1</v>
      </c>
      <c r="AD607">
        <v>22</v>
      </c>
      <c r="AE607">
        <v>2</v>
      </c>
      <c r="AF607">
        <v>90</v>
      </c>
      <c r="AG607">
        <v>1.8</v>
      </c>
      <c r="AH607">
        <v>6.3</v>
      </c>
      <c r="AI607">
        <v>4</v>
      </c>
      <c r="AJ607">
        <v>0.1</v>
      </c>
      <c r="AK607">
        <v>10</v>
      </c>
    </row>
    <row r="608" spans="1:37" x14ac:dyDescent="0.3">
      <c r="A608" t="s">
        <v>2444</v>
      </c>
      <c r="B608" t="s">
        <v>2445</v>
      </c>
      <c r="C608" s="1" t="str">
        <f t="shared" si="40"/>
        <v>12:0025</v>
      </c>
      <c r="D608" s="1" t="str">
        <f t="shared" si="41"/>
        <v>12:0036</v>
      </c>
      <c r="E608" t="s">
        <v>2446</v>
      </c>
      <c r="F608" t="s">
        <v>2447</v>
      </c>
      <c r="H608">
        <v>49.026266499999998</v>
      </c>
      <c r="I608">
        <v>-124.03427979999999</v>
      </c>
      <c r="J608" s="1" t="str">
        <f t="shared" si="42"/>
        <v>NGR bulk stream sediment</v>
      </c>
      <c r="K608" s="1" t="str">
        <f t="shared" si="43"/>
        <v>&lt;177 micron (NGR)</v>
      </c>
      <c r="L608">
        <v>25</v>
      </c>
      <c r="M608" t="s">
        <v>91</v>
      </c>
      <c r="N608">
        <v>443</v>
      </c>
      <c r="O608">
        <v>35</v>
      </c>
      <c r="P608">
        <v>52</v>
      </c>
      <c r="Q608">
        <v>3</v>
      </c>
      <c r="R608">
        <v>17</v>
      </c>
      <c r="S608">
        <v>8</v>
      </c>
      <c r="T608">
        <v>260</v>
      </c>
      <c r="U608">
        <v>2.08</v>
      </c>
      <c r="V608">
        <v>-0.2</v>
      </c>
      <c r="W608">
        <v>3</v>
      </c>
      <c r="X608">
        <v>57</v>
      </c>
      <c r="Y608">
        <v>152</v>
      </c>
      <c r="Z608">
        <v>-0.2</v>
      </c>
      <c r="AA608">
        <v>0.3</v>
      </c>
      <c r="AB608">
        <v>1</v>
      </c>
      <c r="AC608">
        <v>3</v>
      </c>
      <c r="AD608">
        <v>48</v>
      </c>
      <c r="AE608">
        <v>2</v>
      </c>
      <c r="AF608">
        <v>90</v>
      </c>
      <c r="AG608">
        <v>1.1000000000000001</v>
      </c>
      <c r="AH608">
        <v>6.6</v>
      </c>
      <c r="AI608">
        <v>2</v>
      </c>
      <c r="AJ608">
        <v>0.1</v>
      </c>
      <c r="AK608">
        <v>10</v>
      </c>
    </row>
    <row r="609" spans="1:37" x14ac:dyDescent="0.3">
      <c r="A609" t="s">
        <v>2448</v>
      </c>
      <c r="B609" t="s">
        <v>2449</v>
      </c>
      <c r="C609" s="1" t="str">
        <f t="shared" si="40"/>
        <v>12:0025</v>
      </c>
      <c r="D609" s="1" t="str">
        <f t="shared" si="41"/>
        <v>12:0036</v>
      </c>
      <c r="E609" t="s">
        <v>2450</v>
      </c>
      <c r="F609" t="s">
        <v>2451</v>
      </c>
      <c r="H609">
        <v>49.089280000000002</v>
      </c>
      <c r="I609">
        <v>-124.1619592</v>
      </c>
      <c r="J609" s="1" t="str">
        <f t="shared" si="42"/>
        <v>NGR bulk stream sediment</v>
      </c>
      <c r="K609" s="1" t="str">
        <f t="shared" si="43"/>
        <v>&lt;177 micron (NGR)</v>
      </c>
      <c r="L609">
        <v>25</v>
      </c>
      <c r="M609" t="s">
        <v>96</v>
      </c>
      <c r="N609">
        <v>444</v>
      </c>
      <c r="O609">
        <v>25</v>
      </c>
      <c r="P609">
        <v>50</v>
      </c>
      <c r="Q609">
        <v>3</v>
      </c>
      <c r="R609">
        <v>7</v>
      </c>
      <c r="S609">
        <v>5</v>
      </c>
      <c r="T609">
        <v>320</v>
      </c>
      <c r="U609">
        <v>2.1800000000000002</v>
      </c>
      <c r="V609">
        <v>-0.2</v>
      </c>
      <c r="W609">
        <v>2</v>
      </c>
      <c r="X609">
        <v>48</v>
      </c>
      <c r="Y609">
        <v>171</v>
      </c>
      <c r="Z609">
        <v>-0.2</v>
      </c>
      <c r="AA609">
        <v>-0.2</v>
      </c>
      <c r="AB609">
        <v>1</v>
      </c>
      <c r="AC609">
        <v>1</v>
      </c>
      <c r="AD609">
        <v>55</v>
      </c>
      <c r="AE609">
        <v>2</v>
      </c>
      <c r="AF609">
        <v>90</v>
      </c>
      <c r="AG609">
        <v>2.1</v>
      </c>
      <c r="AH609">
        <v>12</v>
      </c>
      <c r="AI609">
        <v>4</v>
      </c>
      <c r="AJ609">
        <v>0.1</v>
      </c>
      <c r="AK609">
        <v>10</v>
      </c>
    </row>
    <row r="610" spans="1:37" x14ac:dyDescent="0.3">
      <c r="A610" t="s">
        <v>2452</v>
      </c>
      <c r="B610" t="s">
        <v>2453</v>
      </c>
      <c r="C610" s="1" t="str">
        <f t="shared" si="40"/>
        <v>12:0025</v>
      </c>
      <c r="D610" s="1" t="str">
        <f t="shared" si="41"/>
        <v>12:0036</v>
      </c>
      <c r="E610" t="s">
        <v>2454</v>
      </c>
      <c r="F610" t="s">
        <v>2455</v>
      </c>
      <c r="H610">
        <v>49.0887204</v>
      </c>
      <c r="I610">
        <v>-124.0793449</v>
      </c>
      <c r="J610" s="1" t="str">
        <f t="shared" si="42"/>
        <v>NGR bulk stream sediment</v>
      </c>
      <c r="K610" s="1" t="str">
        <f t="shared" si="43"/>
        <v>&lt;177 micron (NGR)</v>
      </c>
      <c r="L610">
        <v>25</v>
      </c>
      <c r="M610" t="s">
        <v>101</v>
      </c>
      <c r="N610">
        <v>445</v>
      </c>
      <c r="O610">
        <v>53</v>
      </c>
      <c r="P610">
        <v>24</v>
      </c>
      <c r="Q610">
        <v>11</v>
      </c>
      <c r="R610">
        <v>8</v>
      </c>
      <c r="S610">
        <v>6</v>
      </c>
      <c r="T610">
        <v>647</v>
      </c>
      <c r="U610">
        <v>1.91</v>
      </c>
      <c r="V610">
        <v>0.2</v>
      </c>
      <c r="W610">
        <v>3</v>
      </c>
      <c r="X610">
        <v>39</v>
      </c>
      <c r="Y610">
        <v>62</v>
      </c>
      <c r="Z610">
        <v>-0.2</v>
      </c>
      <c r="AA610">
        <v>0.2</v>
      </c>
      <c r="AB610">
        <v>1</v>
      </c>
      <c r="AC610">
        <v>2</v>
      </c>
      <c r="AD610">
        <v>79</v>
      </c>
      <c r="AE610">
        <v>1</v>
      </c>
      <c r="AF610">
        <v>140</v>
      </c>
      <c r="AG610">
        <v>2.6</v>
      </c>
      <c r="AH610">
        <v>20.7</v>
      </c>
      <c r="AI610">
        <v>6</v>
      </c>
      <c r="AJ610">
        <v>0.1</v>
      </c>
      <c r="AK610">
        <v>10</v>
      </c>
    </row>
    <row r="611" spans="1:37" x14ac:dyDescent="0.3">
      <c r="A611" t="s">
        <v>2456</v>
      </c>
      <c r="B611" t="s">
        <v>2457</v>
      </c>
      <c r="C611" s="1" t="str">
        <f t="shared" si="40"/>
        <v>12:0025</v>
      </c>
      <c r="D611" s="1" t="str">
        <f t="shared" si="41"/>
        <v>12:0036</v>
      </c>
      <c r="E611" t="s">
        <v>2458</v>
      </c>
      <c r="F611" t="s">
        <v>2459</v>
      </c>
      <c r="H611">
        <v>49.3252205</v>
      </c>
      <c r="I611">
        <v>-124.8366479</v>
      </c>
      <c r="J611" s="1" t="str">
        <f t="shared" si="42"/>
        <v>NGR bulk stream sediment</v>
      </c>
      <c r="K611" s="1" t="str">
        <f t="shared" si="43"/>
        <v>&lt;177 micron (NGR)</v>
      </c>
      <c r="L611">
        <v>25</v>
      </c>
      <c r="M611" t="s">
        <v>106</v>
      </c>
      <c r="N611">
        <v>446</v>
      </c>
      <c r="O611">
        <v>47</v>
      </c>
      <c r="P611">
        <v>49</v>
      </c>
      <c r="Q611">
        <v>2</v>
      </c>
      <c r="R611">
        <v>24</v>
      </c>
      <c r="S611">
        <v>12</v>
      </c>
      <c r="T611">
        <v>409</v>
      </c>
      <c r="U611">
        <v>3.58</v>
      </c>
      <c r="V611">
        <v>-0.2</v>
      </c>
      <c r="W611">
        <v>2</v>
      </c>
      <c r="X611">
        <v>62</v>
      </c>
      <c r="Y611">
        <v>98</v>
      </c>
      <c r="Z611">
        <v>-0.2</v>
      </c>
      <c r="AA611">
        <v>5.5</v>
      </c>
      <c r="AB611">
        <v>1</v>
      </c>
      <c r="AC611">
        <v>18</v>
      </c>
      <c r="AD611">
        <v>305</v>
      </c>
      <c r="AE611">
        <v>2</v>
      </c>
      <c r="AF611">
        <v>90</v>
      </c>
      <c r="AG611">
        <v>1.3</v>
      </c>
      <c r="AH611">
        <v>7.8</v>
      </c>
      <c r="AI611">
        <v>5</v>
      </c>
      <c r="AJ611">
        <v>0.1</v>
      </c>
      <c r="AK611">
        <v>10</v>
      </c>
    </row>
    <row r="612" spans="1:37" x14ac:dyDescent="0.3">
      <c r="A612" t="s">
        <v>2460</v>
      </c>
      <c r="B612" t="s">
        <v>2461</v>
      </c>
      <c r="C612" s="1" t="str">
        <f t="shared" si="40"/>
        <v>12:0025</v>
      </c>
      <c r="D612" s="1" t="str">
        <f t="shared" si="41"/>
        <v>12:0036</v>
      </c>
      <c r="E612" t="s">
        <v>2462</v>
      </c>
      <c r="F612" t="s">
        <v>2463</v>
      </c>
      <c r="H612">
        <v>49.332415599999997</v>
      </c>
      <c r="I612">
        <v>-124.86430850000001</v>
      </c>
      <c r="J612" s="1" t="str">
        <f t="shared" si="42"/>
        <v>NGR bulk stream sediment</v>
      </c>
      <c r="K612" s="1" t="str">
        <f t="shared" si="43"/>
        <v>&lt;177 micron (NGR)</v>
      </c>
      <c r="L612">
        <v>25</v>
      </c>
      <c r="M612" t="s">
        <v>111</v>
      </c>
      <c r="N612">
        <v>447</v>
      </c>
      <c r="O612">
        <v>100</v>
      </c>
      <c r="P612">
        <v>82</v>
      </c>
      <c r="Q612">
        <v>4</v>
      </c>
      <c r="R612">
        <v>39</v>
      </c>
      <c r="S612">
        <v>18</v>
      </c>
      <c r="T612">
        <v>1045</v>
      </c>
      <c r="U612">
        <v>5.34</v>
      </c>
      <c r="V612">
        <v>-0.2</v>
      </c>
      <c r="W612">
        <v>1</v>
      </c>
      <c r="X612">
        <v>119</v>
      </c>
      <c r="Y612">
        <v>120</v>
      </c>
      <c r="Z612">
        <v>0.2</v>
      </c>
      <c r="AA612">
        <v>5.6</v>
      </c>
      <c r="AB612">
        <v>1</v>
      </c>
      <c r="AC612">
        <v>31</v>
      </c>
      <c r="AD612">
        <v>215</v>
      </c>
      <c r="AE612">
        <v>2</v>
      </c>
      <c r="AF612">
        <v>130</v>
      </c>
      <c r="AG612">
        <v>0.7</v>
      </c>
      <c r="AH612">
        <v>16</v>
      </c>
      <c r="AI612">
        <v>11</v>
      </c>
      <c r="AJ612">
        <v>0.1</v>
      </c>
      <c r="AK612">
        <v>10</v>
      </c>
    </row>
    <row r="613" spans="1:37" x14ac:dyDescent="0.3">
      <c r="A613" t="s">
        <v>2464</v>
      </c>
      <c r="B613" t="s">
        <v>2465</v>
      </c>
      <c r="C613" s="1" t="str">
        <f t="shared" si="40"/>
        <v>12:0025</v>
      </c>
      <c r="D613" s="1" t="str">
        <f t="shared" si="41"/>
        <v>12:0036</v>
      </c>
      <c r="E613" t="s">
        <v>2466</v>
      </c>
      <c r="F613" t="s">
        <v>2467</v>
      </c>
      <c r="H613">
        <v>49.368239600000003</v>
      </c>
      <c r="I613">
        <v>-124.9034509</v>
      </c>
      <c r="J613" s="1" t="str">
        <f t="shared" si="42"/>
        <v>NGR bulk stream sediment</v>
      </c>
      <c r="K613" s="1" t="str">
        <f t="shared" si="43"/>
        <v>&lt;177 micron (NGR)</v>
      </c>
      <c r="L613">
        <v>25</v>
      </c>
      <c r="M613" t="s">
        <v>125</v>
      </c>
      <c r="N613">
        <v>448</v>
      </c>
      <c r="O613">
        <v>83</v>
      </c>
      <c r="P613">
        <v>181</v>
      </c>
      <c r="Q613">
        <v>-2</v>
      </c>
      <c r="R613">
        <v>66</v>
      </c>
      <c r="S613">
        <v>29</v>
      </c>
      <c r="T613">
        <v>1260</v>
      </c>
      <c r="U613">
        <v>8.5</v>
      </c>
      <c r="V613">
        <v>-0.2</v>
      </c>
      <c r="W613">
        <v>2</v>
      </c>
      <c r="X613">
        <v>171</v>
      </c>
      <c r="Y613">
        <v>247</v>
      </c>
      <c r="Z613">
        <v>-0.2</v>
      </c>
      <c r="AA613">
        <v>1</v>
      </c>
      <c r="AB613">
        <v>1</v>
      </c>
      <c r="AC613">
        <v>6</v>
      </c>
      <c r="AD613">
        <v>155</v>
      </c>
      <c r="AE613">
        <v>3</v>
      </c>
      <c r="AF613">
        <v>90</v>
      </c>
      <c r="AG613">
        <v>-0.5</v>
      </c>
      <c r="AH613">
        <v>9.3000000000000007</v>
      </c>
      <c r="AI613">
        <v>9</v>
      </c>
      <c r="AJ613">
        <v>0.1</v>
      </c>
      <c r="AK613">
        <v>10</v>
      </c>
    </row>
    <row r="614" spans="1:37" x14ac:dyDescent="0.3">
      <c r="A614" t="s">
        <v>2468</v>
      </c>
      <c r="B614" t="s">
        <v>2469</v>
      </c>
      <c r="C614" s="1" t="str">
        <f t="shared" ref="C614:C677" si="44">HYPERLINK("http://geochem.nrcan.gc.ca/cdogs/content/bdl/bdl120025_e.htm", "12:0025")</f>
        <v>12:0025</v>
      </c>
      <c r="D614" s="1" t="str">
        <f t="shared" ref="D614:D677" si="45">HYPERLINK("http://geochem.nrcan.gc.ca/cdogs/content/svy/svy120036_e.htm", "12:0036")</f>
        <v>12:0036</v>
      </c>
      <c r="E614" t="s">
        <v>2470</v>
      </c>
      <c r="F614" t="s">
        <v>2471</v>
      </c>
      <c r="H614">
        <v>49.108416900000002</v>
      </c>
      <c r="I614">
        <v>-124.27736539999999</v>
      </c>
      <c r="J614" s="1" t="str">
        <f t="shared" si="42"/>
        <v>NGR bulk stream sediment</v>
      </c>
      <c r="K614" s="1" t="str">
        <f t="shared" si="43"/>
        <v>&lt;177 micron (NGR)</v>
      </c>
      <c r="L614">
        <v>26</v>
      </c>
      <c r="M614" t="s">
        <v>41</v>
      </c>
      <c r="N614">
        <v>449</v>
      </c>
      <c r="O614">
        <v>33</v>
      </c>
      <c r="P614">
        <v>33</v>
      </c>
      <c r="Q614">
        <v>3</v>
      </c>
      <c r="R614">
        <v>10</v>
      </c>
      <c r="S614">
        <v>8</v>
      </c>
      <c r="T614">
        <v>336</v>
      </c>
      <c r="U614">
        <v>2.2799999999999998</v>
      </c>
      <c r="V614">
        <v>-0.2</v>
      </c>
      <c r="W614">
        <v>1</v>
      </c>
      <c r="X614">
        <v>69</v>
      </c>
      <c r="Y614">
        <v>79</v>
      </c>
      <c r="Z614">
        <v>-0.2</v>
      </c>
      <c r="AA614">
        <v>0.2</v>
      </c>
      <c r="AB614">
        <v>1</v>
      </c>
      <c r="AC614">
        <v>2</v>
      </c>
      <c r="AD614">
        <v>68</v>
      </c>
      <c r="AE614">
        <v>2</v>
      </c>
      <c r="AF614">
        <v>110</v>
      </c>
      <c r="AG614">
        <v>1.6</v>
      </c>
      <c r="AH614">
        <v>5.5</v>
      </c>
      <c r="AI614">
        <v>2</v>
      </c>
      <c r="AJ614">
        <v>0.1</v>
      </c>
      <c r="AK614">
        <v>10</v>
      </c>
    </row>
    <row r="615" spans="1:37" x14ac:dyDescent="0.3">
      <c r="A615" t="s">
        <v>2472</v>
      </c>
      <c r="B615" t="s">
        <v>2473</v>
      </c>
      <c r="C615" s="1" t="str">
        <f t="shared" si="44"/>
        <v>12:0025</v>
      </c>
      <c r="D615" s="1" t="str">
        <f t="shared" si="45"/>
        <v>12:0036</v>
      </c>
      <c r="E615" t="s">
        <v>2474</v>
      </c>
      <c r="F615" t="s">
        <v>2475</v>
      </c>
      <c r="H615">
        <v>49.096570700000001</v>
      </c>
      <c r="I615">
        <v>-124.2377587</v>
      </c>
      <c r="J615" s="1" t="str">
        <f t="shared" si="42"/>
        <v>NGR bulk stream sediment</v>
      </c>
      <c r="K615" s="1" t="str">
        <f t="shared" si="43"/>
        <v>&lt;177 micron (NGR)</v>
      </c>
      <c r="L615">
        <v>26</v>
      </c>
      <c r="M615" t="s">
        <v>46</v>
      </c>
      <c r="N615">
        <v>450</v>
      </c>
      <c r="O615">
        <v>48</v>
      </c>
      <c r="P615">
        <v>168</v>
      </c>
      <c r="Q615">
        <v>27</v>
      </c>
      <c r="R615">
        <v>19</v>
      </c>
      <c r="S615">
        <v>9</v>
      </c>
      <c r="T615">
        <v>1325</v>
      </c>
      <c r="U615">
        <v>1.77</v>
      </c>
      <c r="V615">
        <v>0.2</v>
      </c>
      <c r="W615">
        <v>1</v>
      </c>
      <c r="X615">
        <v>35</v>
      </c>
      <c r="Y615">
        <v>124</v>
      </c>
      <c r="Z615">
        <v>0.2</v>
      </c>
      <c r="AA615">
        <v>0.2</v>
      </c>
      <c r="AB615">
        <v>1</v>
      </c>
      <c r="AC615">
        <v>5</v>
      </c>
      <c r="AD615">
        <v>225</v>
      </c>
      <c r="AE615">
        <v>2</v>
      </c>
      <c r="AF615">
        <v>50</v>
      </c>
      <c r="AG615">
        <v>-0.5</v>
      </c>
      <c r="AH615">
        <v>41.2</v>
      </c>
      <c r="AI615">
        <v>5</v>
      </c>
      <c r="AJ615">
        <v>0.2</v>
      </c>
      <c r="AK615">
        <v>10</v>
      </c>
    </row>
    <row r="616" spans="1:37" x14ac:dyDescent="0.3">
      <c r="A616" t="s">
        <v>2476</v>
      </c>
      <c r="B616" t="s">
        <v>2477</v>
      </c>
      <c r="C616" s="1" t="str">
        <f t="shared" si="44"/>
        <v>12:0025</v>
      </c>
      <c r="D616" s="1" t="str">
        <f t="shared" si="45"/>
        <v>12:0036</v>
      </c>
      <c r="E616" t="s">
        <v>2478</v>
      </c>
      <c r="F616" t="s">
        <v>2479</v>
      </c>
      <c r="H616">
        <v>49.102262699999997</v>
      </c>
      <c r="I616">
        <v>-124.20563660000001</v>
      </c>
      <c r="J616" s="1" t="str">
        <f t="shared" si="42"/>
        <v>NGR bulk stream sediment</v>
      </c>
      <c r="K616" s="1" t="str">
        <f t="shared" si="43"/>
        <v>&lt;177 micron (NGR)</v>
      </c>
      <c r="L616">
        <v>26</v>
      </c>
      <c r="M616" t="s">
        <v>51</v>
      </c>
      <c r="N616">
        <v>451</v>
      </c>
      <c r="O616">
        <v>64</v>
      </c>
      <c r="P616">
        <v>161</v>
      </c>
      <c r="Q616">
        <v>8</v>
      </c>
      <c r="R616">
        <v>25</v>
      </c>
      <c r="S616">
        <v>10</v>
      </c>
      <c r="T616">
        <v>325</v>
      </c>
      <c r="U616">
        <v>2.34</v>
      </c>
      <c r="V616">
        <v>-0.2</v>
      </c>
      <c r="W616">
        <v>2</v>
      </c>
      <c r="X616">
        <v>71</v>
      </c>
      <c r="Y616">
        <v>270</v>
      </c>
      <c r="Z616">
        <v>-0.2</v>
      </c>
      <c r="AA616">
        <v>-0.2</v>
      </c>
      <c r="AB616">
        <v>1</v>
      </c>
      <c r="AC616">
        <v>2</v>
      </c>
      <c r="AD616">
        <v>59</v>
      </c>
      <c r="AE616">
        <v>1</v>
      </c>
      <c r="AF616">
        <v>90</v>
      </c>
      <c r="AG616">
        <v>-0.5</v>
      </c>
      <c r="AH616">
        <v>8.4</v>
      </c>
      <c r="AI616">
        <v>2</v>
      </c>
      <c r="AJ616">
        <v>0.1</v>
      </c>
      <c r="AK616">
        <v>10</v>
      </c>
    </row>
    <row r="617" spans="1:37" x14ac:dyDescent="0.3">
      <c r="A617" t="s">
        <v>2480</v>
      </c>
      <c r="B617" t="s">
        <v>2481</v>
      </c>
      <c r="C617" s="1" t="str">
        <f t="shared" si="44"/>
        <v>12:0025</v>
      </c>
      <c r="D617" s="1" t="str">
        <f t="shared" si="45"/>
        <v>12:0036</v>
      </c>
      <c r="E617" t="s">
        <v>2482</v>
      </c>
      <c r="F617" t="s">
        <v>2483</v>
      </c>
      <c r="H617">
        <v>49.1300624</v>
      </c>
      <c r="I617">
        <v>-124.1887509</v>
      </c>
      <c r="J617" s="1" t="str">
        <f t="shared" si="42"/>
        <v>NGR bulk stream sediment</v>
      </c>
      <c r="K617" s="1" t="str">
        <f t="shared" si="43"/>
        <v>&lt;177 micron (NGR)</v>
      </c>
      <c r="L617">
        <v>26</v>
      </c>
      <c r="M617" t="s">
        <v>56</v>
      </c>
      <c r="N617">
        <v>452</v>
      </c>
      <c r="O617">
        <v>49</v>
      </c>
      <c r="P617">
        <v>142</v>
      </c>
      <c r="Q617">
        <v>5</v>
      </c>
      <c r="R617">
        <v>26</v>
      </c>
      <c r="S617">
        <v>12</v>
      </c>
      <c r="T617">
        <v>303</v>
      </c>
      <c r="U617">
        <v>2.63</v>
      </c>
      <c r="V617">
        <v>0.4</v>
      </c>
      <c r="W617">
        <v>2</v>
      </c>
      <c r="X617">
        <v>75</v>
      </c>
      <c r="Y617">
        <v>145</v>
      </c>
      <c r="Z617">
        <v>0.4</v>
      </c>
      <c r="AA617">
        <v>0.5</v>
      </c>
      <c r="AB617">
        <v>1</v>
      </c>
      <c r="AC617">
        <v>21</v>
      </c>
      <c r="AD617">
        <v>86</v>
      </c>
      <c r="AE617">
        <v>1</v>
      </c>
      <c r="AF617">
        <v>60</v>
      </c>
      <c r="AG617">
        <v>0.5</v>
      </c>
      <c r="AH617">
        <v>7</v>
      </c>
      <c r="AI617">
        <v>40</v>
      </c>
      <c r="AJ617">
        <v>0.1</v>
      </c>
      <c r="AK617">
        <v>10</v>
      </c>
    </row>
    <row r="618" spans="1:37" x14ac:dyDescent="0.3">
      <c r="A618" t="s">
        <v>2484</v>
      </c>
      <c r="B618" t="s">
        <v>2485</v>
      </c>
      <c r="C618" s="1" t="str">
        <f t="shared" si="44"/>
        <v>12:0025</v>
      </c>
      <c r="D618" s="1" t="str">
        <f t="shared" si="45"/>
        <v>12:0036</v>
      </c>
      <c r="E618" t="s">
        <v>2486</v>
      </c>
      <c r="F618" t="s">
        <v>2487</v>
      </c>
      <c r="H618">
        <v>49.155288300000002</v>
      </c>
      <c r="I618">
        <v>-124.2143853</v>
      </c>
      <c r="J618" s="1" t="str">
        <f t="shared" si="42"/>
        <v>NGR bulk stream sediment</v>
      </c>
      <c r="K618" s="1" t="str">
        <f t="shared" si="43"/>
        <v>&lt;177 micron (NGR)</v>
      </c>
      <c r="L618">
        <v>26</v>
      </c>
      <c r="M618" t="s">
        <v>61</v>
      </c>
      <c r="N618">
        <v>453</v>
      </c>
      <c r="O618">
        <v>47</v>
      </c>
      <c r="P618">
        <v>71</v>
      </c>
      <c r="Q618">
        <v>3</v>
      </c>
      <c r="R618">
        <v>22</v>
      </c>
      <c r="S618">
        <v>13</v>
      </c>
      <c r="T618">
        <v>541</v>
      </c>
      <c r="U618">
        <v>3.1</v>
      </c>
      <c r="V618">
        <v>-0.2</v>
      </c>
      <c r="W618">
        <v>1</v>
      </c>
      <c r="X618">
        <v>77</v>
      </c>
      <c r="Y618">
        <v>108</v>
      </c>
      <c r="Z618">
        <v>-0.2</v>
      </c>
      <c r="AA618">
        <v>-0.2</v>
      </c>
      <c r="AB618">
        <v>1</v>
      </c>
      <c r="AC618">
        <v>7</v>
      </c>
      <c r="AD618">
        <v>80</v>
      </c>
      <c r="AE618">
        <v>1</v>
      </c>
      <c r="AF618">
        <v>80</v>
      </c>
      <c r="AG618">
        <v>0.5</v>
      </c>
      <c r="AH618">
        <v>13.1</v>
      </c>
      <c r="AI618">
        <v>3</v>
      </c>
      <c r="AJ618">
        <v>0.1</v>
      </c>
      <c r="AK618">
        <v>10</v>
      </c>
    </row>
    <row r="619" spans="1:37" x14ac:dyDescent="0.3">
      <c r="A619" t="s">
        <v>2488</v>
      </c>
      <c r="B619" t="s">
        <v>2489</v>
      </c>
      <c r="C619" s="1" t="str">
        <f t="shared" si="44"/>
        <v>12:0025</v>
      </c>
      <c r="D619" s="1" t="str">
        <f t="shared" si="45"/>
        <v>12:0036</v>
      </c>
      <c r="E619" t="s">
        <v>2490</v>
      </c>
      <c r="F619" t="s">
        <v>2491</v>
      </c>
      <c r="H619">
        <v>49.151368400000003</v>
      </c>
      <c r="I619">
        <v>-124.2107647</v>
      </c>
      <c r="J619" s="1" t="str">
        <f t="shared" si="42"/>
        <v>NGR bulk stream sediment</v>
      </c>
      <c r="K619" s="1" t="str">
        <f t="shared" si="43"/>
        <v>&lt;177 micron (NGR)</v>
      </c>
      <c r="L619">
        <v>26</v>
      </c>
      <c r="M619" t="s">
        <v>66</v>
      </c>
      <c r="N619">
        <v>454</v>
      </c>
      <c r="O619">
        <v>31</v>
      </c>
      <c r="P619">
        <v>77</v>
      </c>
      <c r="Q619">
        <v>-2</v>
      </c>
      <c r="R619">
        <v>22</v>
      </c>
      <c r="S619">
        <v>11</v>
      </c>
      <c r="T619">
        <v>278</v>
      </c>
      <c r="U619">
        <v>2.34</v>
      </c>
      <c r="V619">
        <v>-0.2</v>
      </c>
      <c r="W619">
        <v>2</v>
      </c>
      <c r="X619">
        <v>68</v>
      </c>
      <c r="Y619">
        <v>160</v>
      </c>
      <c r="Z619">
        <v>-0.2</v>
      </c>
      <c r="AA619">
        <v>0.2</v>
      </c>
      <c r="AB619">
        <v>1</v>
      </c>
      <c r="AC619">
        <v>5</v>
      </c>
      <c r="AD619">
        <v>75</v>
      </c>
      <c r="AE619">
        <v>2</v>
      </c>
      <c r="AF619">
        <v>90</v>
      </c>
      <c r="AG619">
        <v>0.6</v>
      </c>
      <c r="AH619">
        <v>5.5</v>
      </c>
      <c r="AI619">
        <v>1</v>
      </c>
      <c r="AJ619">
        <v>0.1</v>
      </c>
      <c r="AK619">
        <v>10</v>
      </c>
    </row>
    <row r="620" spans="1:37" x14ac:dyDescent="0.3">
      <c r="A620" t="s">
        <v>2492</v>
      </c>
      <c r="B620" t="s">
        <v>2493</v>
      </c>
      <c r="C620" s="1" t="str">
        <f t="shared" si="44"/>
        <v>12:0025</v>
      </c>
      <c r="D620" s="1" t="str">
        <f t="shared" si="45"/>
        <v>12:0036</v>
      </c>
      <c r="E620" t="s">
        <v>2494</v>
      </c>
      <c r="F620" t="s">
        <v>2495</v>
      </c>
      <c r="H620">
        <v>49.139425000000003</v>
      </c>
      <c r="I620">
        <v>-124.1488305</v>
      </c>
      <c r="J620" s="1" t="str">
        <f t="shared" si="42"/>
        <v>NGR bulk stream sediment</v>
      </c>
      <c r="K620" s="1" t="str">
        <f t="shared" si="43"/>
        <v>&lt;177 micron (NGR)</v>
      </c>
      <c r="L620">
        <v>26</v>
      </c>
      <c r="M620" t="s">
        <v>71</v>
      </c>
      <c r="N620">
        <v>455</v>
      </c>
      <c r="O620">
        <v>26</v>
      </c>
      <c r="P620">
        <v>108</v>
      </c>
      <c r="Q620">
        <v>2</v>
      </c>
      <c r="R620">
        <v>18</v>
      </c>
      <c r="S620">
        <v>9</v>
      </c>
      <c r="T620">
        <v>299</v>
      </c>
      <c r="U620">
        <v>2.19</v>
      </c>
      <c r="V620">
        <v>-0.2</v>
      </c>
      <c r="W620">
        <v>1</v>
      </c>
      <c r="X620">
        <v>56</v>
      </c>
      <c r="Y620">
        <v>169</v>
      </c>
      <c r="Z620">
        <v>-0.2</v>
      </c>
      <c r="AA620">
        <v>-0.2</v>
      </c>
      <c r="AB620">
        <v>1</v>
      </c>
      <c r="AC620">
        <v>2</v>
      </c>
      <c r="AD620">
        <v>110</v>
      </c>
      <c r="AE620">
        <v>1</v>
      </c>
      <c r="AF620">
        <v>50</v>
      </c>
      <c r="AG620">
        <v>0.6</v>
      </c>
      <c r="AH620">
        <v>10.8</v>
      </c>
      <c r="AI620">
        <v>1</v>
      </c>
      <c r="AJ620">
        <v>0.1</v>
      </c>
      <c r="AK620">
        <v>10</v>
      </c>
    </row>
    <row r="621" spans="1:37" x14ac:dyDescent="0.3">
      <c r="A621" t="s">
        <v>2496</v>
      </c>
      <c r="B621" t="s">
        <v>2497</v>
      </c>
      <c r="C621" s="1" t="str">
        <f t="shared" si="44"/>
        <v>12:0025</v>
      </c>
      <c r="D621" s="1" t="str">
        <f t="shared" si="45"/>
        <v>12:0036</v>
      </c>
      <c r="E621" t="s">
        <v>2498</v>
      </c>
      <c r="F621" t="s">
        <v>2499</v>
      </c>
      <c r="H621">
        <v>49.109148699999999</v>
      </c>
      <c r="I621">
        <v>-124.1238389</v>
      </c>
      <c r="J621" s="1" t="str">
        <f t="shared" si="42"/>
        <v>NGR bulk stream sediment</v>
      </c>
      <c r="K621" s="1" t="str">
        <f t="shared" si="43"/>
        <v>&lt;177 micron (NGR)</v>
      </c>
      <c r="L621">
        <v>26</v>
      </c>
      <c r="M621" t="s">
        <v>76</v>
      </c>
      <c r="N621">
        <v>456</v>
      </c>
      <c r="O621">
        <v>30</v>
      </c>
      <c r="P621">
        <v>59</v>
      </c>
      <c r="Q621">
        <v>7</v>
      </c>
      <c r="R621">
        <v>15</v>
      </c>
      <c r="S621">
        <v>7</v>
      </c>
      <c r="T621">
        <v>512</v>
      </c>
      <c r="U621">
        <v>2.12</v>
      </c>
      <c r="V621">
        <v>-0.2</v>
      </c>
      <c r="W621">
        <v>1</v>
      </c>
      <c r="X621">
        <v>45</v>
      </c>
      <c r="Y621">
        <v>78</v>
      </c>
      <c r="Z621">
        <v>0.2</v>
      </c>
      <c r="AA621">
        <v>-0.2</v>
      </c>
      <c r="AB621">
        <v>1</v>
      </c>
      <c r="AC621">
        <v>2</v>
      </c>
      <c r="AD621">
        <v>87</v>
      </c>
      <c r="AE621">
        <v>2</v>
      </c>
      <c r="AF621">
        <v>70</v>
      </c>
      <c r="AG621">
        <v>0.6</v>
      </c>
      <c r="AH621">
        <v>16.8</v>
      </c>
      <c r="AI621">
        <v>8</v>
      </c>
      <c r="AJ621">
        <v>0.1</v>
      </c>
      <c r="AK621">
        <v>10</v>
      </c>
    </row>
    <row r="622" spans="1:37" x14ac:dyDescent="0.3">
      <c r="A622" t="s">
        <v>2500</v>
      </c>
      <c r="B622" t="s">
        <v>2501</v>
      </c>
      <c r="C622" s="1" t="str">
        <f t="shared" si="44"/>
        <v>12:0025</v>
      </c>
      <c r="D622" s="1" t="str">
        <f t="shared" si="45"/>
        <v>12:0036</v>
      </c>
      <c r="E622" t="s">
        <v>2502</v>
      </c>
      <c r="F622" t="s">
        <v>2503</v>
      </c>
      <c r="H622">
        <v>49.039956799999999</v>
      </c>
      <c r="I622">
        <v>-124.1890508</v>
      </c>
      <c r="J622" s="1" t="str">
        <f t="shared" si="42"/>
        <v>NGR bulk stream sediment</v>
      </c>
      <c r="K622" s="1" t="str">
        <f t="shared" si="43"/>
        <v>&lt;177 micron (NGR)</v>
      </c>
      <c r="L622">
        <v>26</v>
      </c>
      <c r="M622" t="s">
        <v>81</v>
      </c>
      <c r="N622">
        <v>457</v>
      </c>
      <c r="O622">
        <v>36</v>
      </c>
      <c r="P622">
        <v>17</v>
      </c>
      <c r="Q622">
        <v>2</v>
      </c>
      <c r="R622">
        <v>5</v>
      </c>
      <c r="S622">
        <v>5</v>
      </c>
      <c r="T622">
        <v>307</v>
      </c>
      <c r="U622">
        <v>2.5099999999999998</v>
      </c>
      <c r="V622">
        <v>-0.2</v>
      </c>
      <c r="W622">
        <v>1</v>
      </c>
      <c r="X622">
        <v>86</v>
      </c>
      <c r="Y622">
        <v>45</v>
      </c>
      <c r="Z622">
        <v>-0.2</v>
      </c>
      <c r="AA622">
        <v>-0.2</v>
      </c>
      <c r="AB622">
        <v>1</v>
      </c>
      <c r="AC622">
        <v>1</v>
      </c>
      <c r="AD622">
        <v>52</v>
      </c>
      <c r="AE622">
        <v>1</v>
      </c>
      <c r="AF622">
        <v>130</v>
      </c>
      <c r="AG622">
        <v>1.8</v>
      </c>
      <c r="AH622">
        <v>2.8</v>
      </c>
      <c r="AI622">
        <v>2</v>
      </c>
      <c r="AJ622">
        <v>0.1</v>
      </c>
      <c r="AK622">
        <v>10</v>
      </c>
    </row>
    <row r="623" spans="1:37" x14ac:dyDescent="0.3">
      <c r="A623" t="s">
        <v>2504</v>
      </c>
      <c r="B623" t="s">
        <v>2505</v>
      </c>
      <c r="C623" s="1" t="str">
        <f t="shared" si="44"/>
        <v>12:0025</v>
      </c>
      <c r="D623" s="1" t="str">
        <f t="shared" si="45"/>
        <v>12:0036</v>
      </c>
      <c r="E623" t="s">
        <v>2506</v>
      </c>
      <c r="F623" t="s">
        <v>2507</v>
      </c>
      <c r="H623">
        <v>49.040023599999998</v>
      </c>
      <c r="I623">
        <v>-124.1763955</v>
      </c>
      <c r="J623" s="1" t="str">
        <f t="shared" si="42"/>
        <v>NGR bulk stream sediment</v>
      </c>
      <c r="K623" s="1" t="str">
        <f t="shared" si="43"/>
        <v>&lt;177 micron (NGR)</v>
      </c>
      <c r="L623">
        <v>26</v>
      </c>
      <c r="M623" t="s">
        <v>86</v>
      </c>
      <c r="N623">
        <v>458</v>
      </c>
      <c r="O623">
        <v>46</v>
      </c>
      <c r="P623">
        <v>36</v>
      </c>
      <c r="Q623">
        <v>3</v>
      </c>
      <c r="R623">
        <v>12</v>
      </c>
      <c r="S623">
        <v>9</v>
      </c>
      <c r="T623">
        <v>537</v>
      </c>
      <c r="U623">
        <v>2.95</v>
      </c>
      <c r="V623">
        <v>-0.2</v>
      </c>
      <c r="W623">
        <v>2</v>
      </c>
      <c r="X623">
        <v>79</v>
      </c>
      <c r="Y623">
        <v>78</v>
      </c>
      <c r="Z623">
        <v>-0.2</v>
      </c>
      <c r="AA623">
        <v>-0.2</v>
      </c>
      <c r="AB623">
        <v>1</v>
      </c>
      <c r="AC623">
        <v>2</v>
      </c>
      <c r="AD623">
        <v>77</v>
      </c>
      <c r="AE623">
        <v>3</v>
      </c>
      <c r="AF623">
        <v>130</v>
      </c>
      <c r="AG623">
        <v>1.6</v>
      </c>
      <c r="AH623">
        <v>10.5</v>
      </c>
      <c r="AI623">
        <v>1</v>
      </c>
      <c r="AJ623">
        <v>0.1</v>
      </c>
      <c r="AK623">
        <v>10</v>
      </c>
    </row>
    <row r="624" spans="1:37" x14ac:dyDescent="0.3">
      <c r="A624" t="s">
        <v>2508</v>
      </c>
      <c r="B624" t="s">
        <v>2509</v>
      </c>
      <c r="C624" s="1" t="str">
        <f t="shared" si="44"/>
        <v>12:0025</v>
      </c>
      <c r="D624" s="1" t="str">
        <f t="shared" si="45"/>
        <v>12:0036</v>
      </c>
      <c r="E624" t="s">
        <v>2510</v>
      </c>
      <c r="F624" t="s">
        <v>2511</v>
      </c>
      <c r="H624">
        <v>49.048873800000003</v>
      </c>
      <c r="I624">
        <v>-124.129637</v>
      </c>
      <c r="J624" s="1" t="str">
        <f t="shared" si="42"/>
        <v>NGR bulk stream sediment</v>
      </c>
      <c r="K624" s="1" t="str">
        <f t="shared" si="43"/>
        <v>&lt;177 micron (NGR)</v>
      </c>
      <c r="L624">
        <v>26</v>
      </c>
      <c r="M624" t="s">
        <v>116</v>
      </c>
      <c r="N624">
        <v>459</v>
      </c>
      <c r="O624">
        <v>52</v>
      </c>
      <c r="P624">
        <v>86</v>
      </c>
      <c r="Q624">
        <v>-2</v>
      </c>
      <c r="R624">
        <v>25</v>
      </c>
      <c r="S624">
        <v>10</v>
      </c>
      <c r="T624">
        <v>265</v>
      </c>
      <c r="U624">
        <v>2.8</v>
      </c>
      <c r="V624">
        <v>0.3</v>
      </c>
      <c r="W624">
        <v>2</v>
      </c>
      <c r="X624">
        <v>86</v>
      </c>
      <c r="Y624">
        <v>168</v>
      </c>
      <c r="Z624">
        <v>-0.2</v>
      </c>
      <c r="AA624">
        <v>0.4</v>
      </c>
      <c r="AB624">
        <v>1</v>
      </c>
      <c r="AC624">
        <v>4</v>
      </c>
      <c r="AD624">
        <v>50</v>
      </c>
      <c r="AE624">
        <v>2</v>
      </c>
      <c r="AF624">
        <v>100</v>
      </c>
      <c r="AG624">
        <v>1.2</v>
      </c>
      <c r="AH624">
        <v>2.9</v>
      </c>
      <c r="AI624">
        <v>1</v>
      </c>
      <c r="AJ624">
        <v>0.2</v>
      </c>
      <c r="AK624">
        <v>10</v>
      </c>
    </row>
    <row r="625" spans="1:37" x14ac:dyDescent="0.3">
      <c r="A625" t="s">
        <v>2512</v>
      </c>
      <c r="B625" t="s">
        <v>2513</v>
      </c>
      <c r="C625" s="1" t="str">
        <f t="shared" si="44"/>
        <v>12:0025</v>
      </c>
      <c r="D625" s="1" t="str">
        <f t="shared" si="45"/>
        <v>12:0036</v>
      </c>
      <c r="E625" t="s">
        <v>2510</v>
      </c>
      <c r="F625" t="s">
        <v>2514</v>
      </c>
      <c r="H625">
        <v>49.048873800000003</v>
      </c>
      <c r="I625">
        <v>-124.129637</v>
      </c>
      <c r="J625" s="1" t="str">
        <f t="shared" si="42"/>
        <v>NGR bulk stream sediment</v>
      </c>
      <c r="K625" s="1" t="str">
        <f t="shared" si="43"/>
        <v>&lt;177 micron (NGR)</v>
      </c>
      <c r="L625">
        <v>26</v>
      </c>
      <c r="M625" t="s">
        <v>120</v>
      </c>
      <c r="N625">
        <v>460</v>
      </c>
      <c r="O625">
        <v>47</v>
      </c>
      <c r="P625">
        <v>85</v>
      </c>
      <c r="Q625">
        <v>-2</v>
      </c>
      <c r="R625">
        <v>23</v>
      </c>
      <c r="S625">
        <v>10</v>
      </c>
      <c r="T625">
        <v>236</v>
      </c>
      <c r="U625">
        <v>2.85</v>
      </c>
      <c r="V625">
        <v>0.3</v>
      </c>
      <c r="W625">
        <v>1</v>
      </c>
      <c r="X625">
        <v>82</v>
      </c>
      <c r="Y625">
        <v>184</v>
      </c>
      <c r="Z625">
        <v>-0.2</v>
      </c>
      <c r="AA625">
        <v>0.3</v>
      </c>
      <c r="AB625">
        <v>1</v>
      </c>
      <c r="AC625">
        <v>4</v>
      </c>
      <c r="AD625">
        <v>37</v>
      </c>
      <c r="AE625">
        <v>1</v>
      </c>
      <c r="AF625">
        <v>110</v>
      </c>
      <c r="AG625">
        <v>1.6</v>
      </c>
      <c r="AH625">
        <v>2.5</v>
      </c>
      <c r="AI625">
        <v>3</v>
      </c>
      <c r="AJ625">
        <v>0.1</v>
      </c>
      <c r="AK625">
        <v>10</v>
      </c>
    </row>
    <row r="626" spans="1:37" x14ac:dyDescent="0.3">
      <c r="A626" t="s">
        <v>2515</v>
      </c>
      <c r="B626" t="s">
        <v>2516</v>
      </c>
      <c r="C626" s="1" t="str">
        <f t="shared" si="44"/>
        <v>12:0025</v>
      </c>
      <c r="D626" s="1" t="str">
        <f t="shared" si="45"/>
        <v>12:0036</v>
      </c>
      <c r="E626" t="s">
        <v>2517</v>
      </c>
      <c r="F626" t="s">
        <v>2518</v>
      </c>
      <c r="H626">
        <v>49.014198100000002</v>
      </c>
      <c r="I626">
        <v>-124.1716563</v>
      </c>
      <c r="J626" s="1" t="str">
        <f t="shared" si="42"/>
        <v>NGR bulk stream sediment</v>
      </c>
      <c r="K626" s="1" t="str">
        <f t="shared" si="43"/>
        <v>&lt;177 micron (NGR)</v>
      </c>
      <c r="L626">
        <v>26</v>
      </c>
      <c r="M626" t="s">
        <v>91</v>
      </c>
      <c r="N626">
        <v>461</v>
      </c>
      <c r="O626">
        <v>27</v>
      </c>
      <c r="P626">
        <v>102</v>
      </c>
      <c r="Q626">
        <v>-2</v>
      </c>
      <c r="R626">
        <v>20</v>
      </c>
      <c r="S626">
        <v>12</v>
      </c>
      <c r="T626">
        <v>202</v>
      </c>
      <c r="U626">
        <v>2.87</v>
      </c>
      <c r="V626">
        <v>-0.2</v>
      </c>
      <c r="W626">
        <v>1</v>
      </c>
      <c r="X626">
        <v>95</v>
      </c>
      <c r="Y626">
        <v>265</v>
      </c>
      <c r="Z626">
        <v>-0.2</v>
      </c>
      <c r="AA626">
        <v>-0.2</v>
      </c>
      <c r="AB626">
        <v>1</v>
      </c>
      <c r="AC626">
        <v>1</v>
      </c>
      <c r="AD626">
        <v>515</v>
      </c>
      <c r="AE626">
        <v>1</v>
      </c>
      <c r="AF626">
        <v>70</v>
      </c>
      <c r="AG626">
        <v>1</v>
      </c>
      <c r="AH626">
        <v>3.7</v>
      </c>
      <c r="AI626">
        <v>12</v>
      </c>
      <c r="AJ626">
        <v>0.1</v>
      </c>
      <c r="AK626">
        <v>10</v>
      </c>
    </row>
    <row r="627" spans="1:37" x14ac:dyDescent="0.3">
      <c r="A627" t="s">
        <v>2519</v>
      </c>
      <c r="B627" t="s">
        <v>2520</v>
      </c>
      <c r="C627" s="1" t="str">
        <f t="shared" si="44"/>
        <v>12:0025</v>
      </c>
      <c r="D627" s="1" t="str">
        <f t="shared" si="45"/>
        <v>12:0036</v>
      </c>
      <c r="E627" t="s">
        <v>2521</v>
      </c>
      <c r="F627" t="s">
        <v>2522</v>
      </c>
      <c r="H627">
        <v>49.000875299999997</v>
      </c>
      <c r="I627">
        <v>-124.1554702</v>
      </c>
      <c r="J627" s="1" t="str">
        <f t="shared" si="42"/>
        <v>NGR bulk stream sediment</v>
      </c>
      <c r="K627" s="1" t="str">
        <f t="shared" si="43"/>
        <v>&lt;177 micron (NGR)</v>
      </c>
      <c r="L627">
        <v>26</v>
      </c>
      <c r="M627" t="s">
        <v>96</v>
      </c>
      <c r="N627">
        <v>462</v>
      </c>
      <c r="O627">
        <v>50</v>
      </c>
      <c r="P627">
        <v>54</v>
      </c>
      <c r="Q627">
        <v>5</v>
      </c>
      <c r="R627">
        <v>23</v>
      </c>
      <c r="S627">
        <v>11</v>
      </c>
      <c r="T627">
        <v>389</v>
      </c>
      <c r="U627">
        <v>2.09</v>
      </c>
      <c r="V627">
        <v>0.6</v>
      </c>
      <c r="W627">
        <v>2</v>
      </c>
      <c r="X627">
        <v>63</v>
      </c>
      <c r="Y627">
        <v>181</v>
      </c>
      <c r="Z627">
        <v>-0.2</v>
      </c>
      <c r="AA627">
        <v>0.2</v>
      </c>
      <c r="AB627">
        <v>1</v>
      </c>
      <c r="AC627">
        <v>3</v>
      </c>
      <c r="AD627">
        <v>62</v>
      </c>
      <c r="AE627">
        <v>2</v>
      </c>
      <c r="AF627">
        <v>130</v>
      </c>
      <c r="AG627">
        <v>1</v>
      </c>
      <c r="AH627">
        <v>15.9</v>
      </c>
      <c r="AI627">
        <v>6</v>
      </c>
      <c r="AJ627">
        <v>0.2</v>
      </c>
      <c r="AK627">
        <v>10</v>
      </c>
    </row>
    <row r="628" spans="1:37" x14ac:dyDescent="0.3">
      <c r="A628" t="s">
        <v>2523</v>
      </c>
      <c r="B628" t="s">
        <v>2524</v>
      </c>
      <c r="C628" s="1" t="str">
        <f t="shared" si="44"/>
        <v>12:0025</v>
      </c>
      <c r="D628" s="1" t="str">
        <f t="shared" si="45"/>
        <v>12:0036</v>
      </c>
      <c r="E628" t="s">
        <v>2525</v>
      </c>
      <c r="F628" t="s">
        <v>2526</v>
      </c>
      <c r="H628">
        <v>49.2547292</v>
      </c>
      <c r="I628">
        <v>-124.4918971</v>
      </c>
      <c r="J628" s="1" t="str">
        <f t="shared" si="42"/>
        <v>NGR bulk stream sediment</v>
      </c>
      <c r="K628" s="1" t="str">
        <f t="shared" si="43"/>
        <v>&lt;177 micron (NGR)</v>
      </c>
      <c r="L628">
        <v>26</v>
      </c>
      <c r="M628" t="s">
        <v>101</v>
      </c>
      <c r="N628">
        <v>463</v>
      </c>
      <c r="O628">
        <v>32</v>
      </c>
      <c r="P628">
        <v>27</v>
      </c>
      <c r="Q628">
        <v>3</v>
      </c>
      <c r="R628">
        <v>4</v>
      </c>
      <c r="S628">
        <v>8</v>
      </c>
      <c r="T628">
        <v>364</v>
      </c>
      <c r="U628">
        <v>2.5099999999999998</v>
      </c>
      <c r="V628">
        <v>0.2</v>
      </c>
      <c r="W628">
        <v>1</v>
      </c>
      <c r="X628">
        <v>77</v>
      </c>
      <c r="Y628">
        <v>32</v>
      </c>
      <c r="Z628">
        <v>-0.2</v>
      </c>
      <c r="AA628">
        <v>-0.2</v>
      </c>
      <c r="AB628">
        <v>1</v>
      </c>
      <c r="AC628">
        <v>3</v>
      </c>
      <c r="AD628">
        <v>53</v>
      </c>
      <c r="AE628">
        <v>2</v>
      </c>
      <c r="AF628">
        <v>60</v>
      </c>
      <c r="AG628">
        <v>2.2000000000000002</v>
      </c>
      <c r="AH628">
        <v>4.8</v>
      </c>
      <c r="AI628">
        <v>2</v>
      </c>
      <c r="AJ628">
        <v>0.1</v>
      </c>
      <c r="AK628">
        <v>10</v>
      </c>
    </row>
    <row r="629" spans="1:37" x14ac:dyDescent="0.3">
      <c r="A629" t="s">
        <v>2527</v>
      </c>
      <c r="B629" t="s">
        <v>2528</v>
      </c>
      <c r="C629" s="1" t="str">
        <f t="shared" si="44"/>
        <v>12:0025</v>
      </c>
      <c r="D629" s="1" t="str">
        <f t="shared" si="45"/>
        <v>12:0036</v>
      </c>
      <c r="E629" t="s">
        <v>2529</v>
      </c>
      <c r="F629" t="s">
        <v>2530</v>
      </c>
      <c r="H629">
        <v>49.272354900000003</v>
      </c>
      <c r="I629">
        <v>-124.49585070000001</v>
      </c>
      <c r="J629" s="1" t="str">
        <f t="shared" si="42"/>
        <v>NGR bulk stream sediment</v>
      </c>
      <c r="K629" s="1" t="str">
        <f t="shared" si="43"/>
        <v>&lt;177 micron (NGR)</v>
      </c>
      <c r="L629">
        <v>26</v>
      </c>
      <c r="M629" t="s">
        <v>106</v>
      </c>
      <c r="N629">
        <v>464</v>
      </c>
      <c r="O629">
        <v>61</v>
      </c>
      <c r="P629">
        <v>66</v>
      </c>
      <c r="Q629">
        <v>2</v>
      </c>
      <c r="R629">
        <v>11</v>
      </c>
      <c r="S629">
        <v>12</v>
      </c>
      <c r="T629">
        <v>486</v>
      </c>
      <c r="U629">
        <v>4.03</v>
      </c>
      <c r="V629">
        <v>0.2</v>
      </c>
      <c r="W629">
        <v>2</v>
      </c>
      <c r="X629">
        <v>116</v>
      </c>
      <c r="Y629">
        <v>69</v>
      </c>
      <c r="Z629">
        <v>0.2</v>
      </c>
      <c r="AA629">
        <v>0.3</v>
      </c>
      <c r="AB629">
        <v>1</v>
      </c>
      <c r="AC629">
        <v>16</v>
      </c>
      <c r="AD629">
        <v>58</v>
      </c>
      <c r="AE629">
        <v>1</v>
      </c>
      <c r="AF629">
        <v>170</v>
      </c>
      <c r="AG629">
        <v>1.6</v>
      </c>
      <c r="AH629">
        <v>5.0999999999999996</v>
      </c>
      <c r="AI629">
        <v>2</v>
      </c>
      <c r="AJ629">
        <v>0.1</v>
      </c>
      <c r="AK629">
        <v>10</v>
      </c>
    </row>
    <row r="630" spans="1:37" x14ac:dyDescent="0.3">
      <c r="A630" t="s">
        <v>2531</v>
      </c>
      <c r="B630" t="s">
        <v>2532</v>
      </c>
      <c r="C630" s="1" t="str">
        <f t="shared" si="44"/>
        <v>12:0025</v>
      </c>
      <c r="D630" s="1" t="str">
        <f t="shared" si="45"/>
        <v>12:0036</v>
      </c>
      <c r="E630" t="s">
        <v>2533</v>
      </c>
      <c r="F630" t="s">
        <v>2534</v>
      </c>
      <c r="H630">
        <v>49.801723699999997</v>
      </c>
      <c r="I630">
        <v>-124.4089458</v>
      </c>
      <c r="J630" s="1" t="str">
        <f t="shared" si="42"/>
        <v>NGR bulk stream sediment</v>
      </c>
      <c r="K630" s="1" t="str">
        <f t="shared" si="43"/>
        <v>&lt;177 micron (NGR)</v>
      </c>
      <c r="L630">
        <v>26</v>
      </c>
      <c r="M630" t="s">
        <v>111</v>
      </c>
      <c r="N630">
        <v>465</v>
      </c>
      <c r="O630">
        <v>20</v>
      </c>
      <c r="P630">
        <v>6</v>
      </c>
      <c r="Q630">
        <v>4</v>
      </c>
      <c r="R630">
        <v>2</v>
      </c>
      <c r="S630">
        <v>2</v>
      </c>
      <c r="T630">
        <v>113</v>
      </c>
      <c r="U630">
        <v>0.75</v>
      </c>
      <c r="V630">
        <v>-0.2</v>
      </c>
      <c r="W630">
        <v>1</v>
      </c>
      <c r="X630">
        <v>14</v>
      </c>
      <c r="Y630">
        <v>20</v>
      </c>
      <c r="Z630">
        <v>-0.2</v>
      </c>
      <c r="AA630">
        <v>-0.2</v>
      </c>
      <c r="AB630">
        <v>1</v>
      </c>
      <c r="AC630">
        <v>1</v>
      </c>
      <c r="AD630">
        <v>27</v>
      </c>
      <c r="AE630">
        <v>2</v>
      </c>
      <c r="AF630">
        <v>80</v>
      </c>
      <c r="AG630">
        <v>2.5</v>
      </c>
      <c r="AH630">
        <v>4.5999999999999996</v>
      </c>
      <c r="AI630">
        <v>1</v>
      </c>
      <c r="AJ630">
        <v>0.1</v>
      </c>
      <c r="AK630">
        <v>10</v>
      </c>
    </row>
    <row r="631" spans="1:37" x14ac:dyDescent="0.3">
      <c r="A631" t="s">
        <v>2535</v>
      </c>
      <c r="B631" t="s">
        <v>2536</v>
      </c>
      <c r="C631" s="1" t="str">
        <f t="shared" si="44"/>
        <v>12:0025</v>
      </c>
      <c r="D631" s="1" t="str">
        <f t="shared" si="45"/>
        <v>12:0036</v>
      </c>
      <c r="E631" t="s">
        <v>2537</v>
      </c>
      <c r="F631" t="s">
        <v>2538</v>
      </c>
      <c r="H631">
        <v>49.854677600000002</v>
      </c>
      <c r="I631">
        <v>-124.4078416</v>
      </c>
      <c r="J631" s="1" t="str">
        <f t="shared" si="42"/>
        <v>NGR bulk stream sediment</v>
      </c>
      <c r="K631" s="1" t="str">
        <f t="shared" si="43"/>
        <v>&lt;177 micron (NGR)</v>
      </c>
      <c r="L631">
        <v>26</v>
      </c>
      <c r="M631" t="s">
        <v>125</v>
      </c>
      <c r="N631">
        <v>466</v>
      </c>
      <c r="O631">
        <v>57</v>
      </c>
      <c r="P631">
        <v>25</v>
      </c>
      <c r="Q631">
        <v>3</v>
      </c>
      <c r="R631">
        <v>3</v>
      </c>
      <c r="S631">
        <v>8</v>
      </c>
      <c r="T631">
        <v>390</v>
      </c>
      <c r="U631">
        <v>2.3199999999999998</v>
      </c>
      <c r="V631">
        <v>-0.2</v>
      </c>
      <c r="W631">
        <v>2</v>
      </c>
      <c r="X631">
        <v>56</v>
      </c>
      <c r="Y631">
        <v>35</v>
      </c>
      <c r="Z631">
        <v>-0.2</v>
      </c>
      <c r="AA631">
        <v>-0.2</v>
      </c>
      <c r="AB631">
        <v>1</v>
      </c>
      <c r="AC631">
        <v>2</v>
      </c>
      <c r="AD631">
        <v>41</v>
      </c>
      <c r="AE631">
        <v>1</v>
      </c>
      <c r="AF631">
        <v>80</v>
      </c>
      <c r="AG631">
        <v>2.2999999999999998</v>
      </c>
      <c r="AH631">
        <v>8.6</v>
      </c>
      <c r="AI631">
        <v>1</v>
      </c>
      <c r="AJ631">
        <v>0.1</v>
      </c>
      <c r="AK631">
        <v>10</v>
      </c>
    </row>
    <row r="632" spans="1:37" x14ac:dyDescent="0.3">
      <c r="A632" t="s">
        <v>2539</v>
      </c>
      <c r="B632" t="s">
        <v>2540</v>
      </c>
      <c r="C632" s="1" t="str">
        <f t="shared" si="44"/>
        <v>12:0025</v>
      </c>
      <c r="D632" s="1" t="str">
        <f t="shared" si="45"/>
        <v>12:0036</v>
      </c>
      <c r="E632" t="s">
        <v>2541</v>
      </c>
      <c r="F632" t="s">
        <v>2542</v>
      </c>
      <c r="H632">
        <v>49.109173599999998</v>
      </c>
      <c r="I632">
        <v>-124.5448413</v>
      </c>
      <c r="J632" s="1" t="str">
        <f t="shared" si="42"/>
        <v>NGR bulk stream sediment</v>
      </c>
      <c r="K632" s="1" t="str">
        <f t="shared" si="43"/>
        <v>&lt;177 micron (NGR)</v>
      </c>
      <c r="L632">
        <v>27</v>
      </c>
      <c r="M632" t="s">
        <v>41</v>
      </c>
      <c r="N632">
        <v>467</v>
      </c>
      <c r="O632">
        <v>101</v>
      </c>
      <c r="P632">
        <v>86</v>
      </c>
      <c r="Q632">
        <v>12</v>
      </c>
      <c r="R632">
        <v>44</v>
      </c>
      <c r="S632">
        <v>23</v>
      </c>
      <c r="T632">
        <v>1300</v>
      </c>
      <c r="U632">
        <v>5.0999999999999996</v>
      </c>
      <c r="V632">
        <v>0.6</v>
      </c>
      <c r="W632">
        <v>1</v>
      </c>
      <c r="X632">
        <v>94</v>
      </c>
      <c r="Y632">
        <v>184</v>
      </c>
      <c r="Z632">
        <v>0.4</v>
      </c>
      <c r="AA632">
        <v>0.9</v>
      </c>
      <c r="AB632">
        <v>1</v>
      </c>
      <c r="AC632">
        <v>17</v>
      </c>
      <c r="AD632">
        <v>85</v>
      </c>
      <c r="AE632">
        <v>2</v>
      </c>
      <c r="AF632">
        <v>160</v>
      </c>
      <c r="AG632">
        <v>1.3</v>
      </c>
      <c r="AH632">
        <v>8.8000000000000007</v>
      </c>
      <c r="AI632">
        <v>42</v>
      </c>
      <c r="AJ632">
        <v>0.2</v>
      </c>
      <c r="AK632">
        <v>10</v>
      </c>
    </row>
    <row r="633" spans="1:37" x14ac:dyDescent="0.3">
      <c r="A633" t="s">
        <v>2543</v>
      </c>
      <c r="B633" t="s">
        <v>2544</v>
      </c>
      <c r="C633" s="1" t="str">
        <f t="shared" si="44"/>
        <v>12:0025</v>
      </c>
      <c r="D633" s="1" t="str">
        <f t="shared" si="45"/>
        <v>12:0036</v>
      </c>
      <c r="E633" t="s">
        <v>2545</v>
      </c>
      <c r="F633" t="s">
        <v>2546</v>
      </c>
      <c r="H633">
        <v>49.109422299999999</v>
      </c>
      <c r="I633">
        <v>-124.5484392</v>
      </c>
      <c r="J633" s="1" t="str">
        <f t="shared" si="42"/>
        <v>NGR bulk stream sediment</v>
      </c>
      <c r="K633" s="1" t="str">
        <f t="shared" si="43"/>
        <v>&lt;177 micron (NGR)</v>
      </c>
      <c r="L633">
        <v>27</v>
      </c>
      <c r="M633" t="s">
        <v>46</v>
      </c>
      <c r="N633">
        <v>468</v>
      </c>
      <c r="O633">
        <v>77</v>
      </c>
      <c r="P633">
        <v>77</v>
      </c>
      <c r="Q633">
        <v>6</v>
      </c>
      <c r="R633">
        <v>38</v>
      </c>
      <c r="S633">
        <v>21</v>
      </c>
      <c r="T633">
        <v>789</v>
      </c>
      <c r="U633">
        <v>4.5999999999999996</v>
      </c>
      <c r="V633">
        <v>0.4</v>
      </c>
      <c r="W633">
        <v>2</v>
      </c>
      <c r="X633">
        <v>99</v>
      </c>
      <c r="Y633">
        <v>310</v>
      </c>
      <c r="Z633">
        <v>0.4</v>
      </c>
      <c r="AA633">
        <v>0.6</v>
      </c>
      <c r="AB633">
        <v>1</v>
      </c>
      <c r="AC633">
        <v>14</v>
      </c>
      <c r="AD633">
        <v>79</v>
      </c>
      <c r="AE633">
        <v>1</v>
      </c>
      <c r="AF633">
        <v>200</v>
      </c>
      <c r="AG633">
        <v>0.9</v>
      </c>
      <c r="AH633">
        <v>5.9</v>
      </c>
      <c r="AI633">
        <v>40</v>
      </c>
      <c r="AJ633">
        <v>0.2</v>
      </c>
      <c r="AK633">
        <v>10</v>
      </c>
    </row>
    <row r="634" spans="1:37" x14ac:dyDescent="0.3">
      <c r="A634" t="s">
        <v>2547</v>
      </c>
      <c r="B634" t="s">
        <v>2548</v>
      </c>
      <c r="C634" s="1" t="str">
        <f t="shared" si="44"/>
        <v>12:0025</v>
      </c>
      <c r="D634" s="1" t="str">
        <f t="shared" si="45"/>
        <v>12:0036</v>
      </c>
      <c r="E634" t="s">
        <v>2549</v>
      </c>
      <c r="F634" t="s">
        <v>2550</v>
      </c>
      <c r="H634">
        <v>49.095998999999999</v>
      </c>
      <c r="I634">
        <v>-124.5418019</v>
      </c>
      <c r="J634" s="1" t="str">
        <f t="shared" si="42"/>
        <v>NGR bulk stream sediment</v>
      </c>
      <c r="K634" s="1" t="str">
        <f t="shared" si="43"/>
        <v>&lt;177 micron (NGR)</v>
      </c>
      <c r="L634">
        <v>27</v>
      </c>
      <c r="M634" t="s">
        <v>51</v>
      </c>
      <c r="N634">
        <v>469</v>
      </c>
      <c r="O634">
        <v>84</v>
      </c>
      <c r="P634">
        <v>83</v>
      </c>
      <c r="Q634">
        <v>10</v>
      </c>
      <c r="R634">
        <v>31</v>
      </c>
      <c r="S634">
        <v>20</v>
      </c>
      <c r="T634">
        <v>1105</v>
      </c>
      <c r="U634">
        <v>5.01</v>
      </c>
      <c r="V634">
        <v>0.2</v>
      </c>
      <c r="W634">
        <v>2</v>
      </c>
      <c r="X634">
        <v>104</v>
      </c>
      <c r="Y634">
        <v>146</v>
      </c>
      <c r="Z634">
        <v>0.2</v>
      </c>
      <c r="AA634">
        <v>0.5</v>
      </c>
      <c r="AB634">
        <v>1</v>
      </c>
      <c r="AC634">
        <v>9</v>
      </c>
      <c r="AD634">
        <v>61</v>
      </c>
      <c r="AE634">
        <v>1</v>
      </c>
      <c r="AF634">
        <v>140</v>
      </c>
      <c r="AG634">
        <v>1.3</v>
      </c>
      <c r="AH634">
        <v>11.3</v>
      </c>
      <c r="AI634">
        <v>11</v>
      </c>
      <c r="AJ634">
        <v>0.1</v>
      </c>
      <c r="AK634">
        <v>10</v>
      </c>
    </row>
    <row r="635" spans="1:37" x14ac:dyDescent="0.3">
      <c r="A635" t="s">
        <v>2551</v>
      </c>
      <c r="B635" t="s">
        <v>2552</v>
      </c>
      <c r="C635" s="1" t="str">
        <f t="shared" si="44"/>
        <v>12:0025</v>
      </c>
      <c r="D635" s="1" t="str">
        <f t="shared" si="45"/>
        <v>12:0036</v>
      </c>
      <c r="E635" t="s">
        <v>2553</v>
      </c>
      <c r="F635" t="s">
        <v>2554</v>
      </c>
      <c r="H635">
        <v>49.059982499999997</v>
      </c>
      <c r="I635">
        <v>-124.5468468</v>
      </c>
      <c r="J635" s="1" t="str">
        <f t="shared" si="42"/>
        <v>NGR bulk stream sediment</v>
      </c>
      <c r="K635" s="1" t="str">
        <f t="shared" si="43"/>
        <v>&lt;177 micron (NGR)</v>
      </c>
      <c r="L635">
        <v>27</v>
      </c>
      <c r="M635" t="s">
        <v>56</v>
      </c>
      <c r="N635">
        <v>470</v>
      </c>
      <c r="O635">
        <v>50</v>
      </c>
      <c r="P635">
        <v>55</v>
      </c>
      <c r="Q635">
        <v>2</v>
      </c>
      <c r="R635">
        <v>50</v>
      </c>
      <c r="S635">
        <v>18</v>
      </c>
      <c r="T635">
        <v>524</v>
      </c>
      <c r="U635">
        <v>3.67</v>
      </c>
      <c r="V635">
        <v>-0.2</v>
      </c>
      <c r="W635">
        <v>1</v>
      </c>
      <c r="X635">
        <v>77</v>
      </c>
      <c r="Y635">
        <v>752</v>
      </c>
      <c r="Z635">
        <v>-0.2</v>
      </c>
      <c r="AA635">
        <v>0.2</v>
      </c>
      <c r="AB635">
        <v>1</v>
      </c>
      <c r="AC635">
        <v>3</v>
      </c>
      <c r="AD635">
        <v>36</v>
      </c>
      <c r="AE635">
        <v>3</v>
      </c>
      <c r="AF635">
        <v>120</v>
      </c>
      <c r="AG635">
        <v>1.1000000000000001</v>
      </c>
      <c r="AH635">
        <v>4.9000000000000004</v>
      </c>
      <c r="AI635">
        <v>7</v>
      </c>
      <c r="AJ635">
        <v>0.1</v>
      </c>
      <c r="AK635">
        <v>10</v>
      </c>
    </row>
    <row r="636" spans="1:37" x14ac:dyDescent="0.3">
      <c r="A636" t="s">
        <v>2555</v>
      </c>
      <c r="B636" t="s">
        <v>2556</v>
      </c>
      <c r="C636" s="1" t="str">
        <f t="shared" si="44"/>
        <v>12:0025</v>
      </c>
      <c r="D636" s="1" t="str">
        <f t="shared" si="45"/>
        <v>12:0036</v>
      </c>
      <c r="E636" t="s">
        <v>2557</v>
      </c>
      <c r="F636" t="s">
        <v>2558</v>
      </c>
      <c r="H636">
        <v>49.087576800000001</v>
      </c>
      <c r="I636">
        <v>-124.5486495</v>
      </c>
      <c r="J636" s="1" t="str">
        <f t="shared" si="42"/>
        <v>NGR bulk stream sediment</v>
      </c>
      <c r="K636" s="1" t="str">
        <f t="shared" si="43"/>
        <v>&lt;177 micron (NGR)</v>
      </c>
      <c r="L636">
        <v>27</v>
      </c>
      <c r="M636" t="s">
        <v>61</v>
      </c>
      <c r="N636">
        <v>471</v>
      </c>
      <c r="O636">
        <v>52</v>
      </c>
      <c r="P636">
        <v>75</v>
      </c>
      <c r="Q636">
        <v>20</v>
      </c>
      <c r="R636">
        <v>60</v>
      </c>
      <c r="S636">
        <v>20</v>
      </c>
      <c r="T636">
        <v>665</v>
      </c>
      <c r="U636">
        <v>3.59</v>
      </c>
      <c r="V636">
        <v>-0.2</v>
      </c>
      <c r="W636">
        <v>2</v>
      </c>
      <c r="X636">
        <v>84</v>
      </c>
      <c r="Y636">
        <v>796</v>
      </c>
      <c r="Z636">
        <v>-0.2</v>
      </c>
      <c r="AA636">
        <v>-0.2</v>
      </c>
      <c r="AB636">
        <v>1</v>
      </c>
      <c r="AC636">
        <v>3</v>
      </c>
      <c r="AD636">
        <v>49</v>
      </c>
      <c r="AE636">
        <v>2</v>
      </c>
      <c r="AF636">
        <v>150</v>
      </c>
      <c r="AG636">
        <v>-0.5</v>
      </c>
      <c r="AH636">
        <v>11.2</v>
      </c>
      <c r="AI636">
        <v>13</v>
      </c>
      <c r="AJ636">
        <v>0.2</v>
      </c>
      <c r="AK636">
        <v>10</v>
      </c>
    </row>
    <row r="637" spans="1:37" x14ac:dyDescent="0.3">
      <c r="A637" t="s">
        <v>2559</v>
      </c>
      <c r="B637" t="s">
        <v>2560</v>
      </c>
      <c r="C637" s="1" t="str">
        <f t="shared" si="44"/>
        <v>12:0025</v>
      </c>
      <c r="D637" s="1" t="str">
        <f t="shared" si="45"/>
        <v>12:0036</v>
      </c>
      <c r="E637" t="s">
        <v>2561</v>
      </c>
      <c r="F637" t="s">
        <v>2562</v>
      </c>
      <c r="H637">
        <v>49.025476900000001</v>
      </c>
      <c r="I637">
        <v>-124.545188</v>
      </c>
      <c r="J637" s="1" t="str">
        <f t="shared" si="42"/>
        <v>NGR bulk stream sediment</v>
      </c>
      <c r="K637" s="1" t="str">
        <f t="shared" si="43"/>
        <v>&lt;177 micron (NGR)</v>
      </c>
      <c r="L637">
        <v>27</v>
      </c>
      <c r="M637" t="s">
        <v>66</v>
      </c>
      <c r="N637">
        <v>472</v>
      </c>
      <c r="O637">
        <v>55</v>
      </c>
      <c r="P637">
        <v>63</v>
      </c>
      <c r="Q637">
        <v>19</v>
      </c>
      <c r="R637">
        <v>61</v>
      </c>
      <c r="S637">
        <v>23</v>
      </c>
      <c r="T637">
        <v>790</v>
      </c>
      <c r="U637">
        <v>3.9</v>
      </c>
      <c r="V637">
        <v>-0.2</v>
      </c>
      <c r="W637">
        <v>1</v>
      </c>
      <c r="X637">
        <v>79</v>
      </c>
      <c r="Y637">
        <v>580</v>
      </c>
      <c r="Z637">
        <v>-0.2</v>
      </c>
      <c r="AA637">
        <v>-0.2</v>
      </c>
      <c r="AB637">
        <v>1</v>
      </c>
      <c r="AC637">
        <v>1</v>
      </c>
      <c r="AD637">
        <v>40</v>
      </c>
      <c r="AE637">
        <v>2</v>
      </c>
      <c r="AF637">
        <v>160</v>
      </c>
      <c r="AG637">
        <v>0.9</v>
      </c>
      <c r="AH637">
        <v>4</v>
      </c>
      <c r="AI637">
        <v>5</v>
      </c>
      <c r="AJ637">
        <v>0.1</v>
      </c>
      <c r="AK637">
        <v>10</v>
      </c>
    </row>
    <row r="638" spans="1:37" x14ac:dyDescent="0.3">
      <c r="A638" t="s">
        <v>2563</v>
      </c>
      <c r="B638" t="s">
        <v>2564</v>
      </c>
      <c r="C638" s="1" t="str">
        <f t="shared" si="44"/>
        <v>12:0025</v>
      </c>
      <c r="D638" s="1" t="str">
        <f t="shared" si="45"/>
        <v>12:0036</v>
      </c>
      <c r="E638" t="s">
        <v>2565</v>
      </c>
      <c r="F638" t="s">
        <v>2566</v>
      </c>
      <c r="H638">
        <v>49.009022399999999</v>
      </c>
      <c r="I638">
        <v>-124.5545518</v>
      </c>
      <c r="J638" s="1" t="str">
        <f t="shared" si="42"/>
        <v>NGR bulk stream sediment</v>
      </c>
      <c r="K638" s="1" t="str">
        <f t="shared" si="43"/>
        <v>&lt;177 micron (NGR)</v>
      </c>
      <c r="L638">
        <v>27</v>
      </c>
      <c r="M638" t="s">
        <v>71</v>
      </c>
      <c r="N638">
        <v>473</v>
      </c>
      <c r="O638">
        <v>47</v>
      </c>
      <c r="P638">
        <v>82</v>
      </c>
      <c r="Q638">
        <v>16</v>
      </c>
      <c r="R638">
        <v>59</v>
      </c>
      <c r="S638">
        <v>24</v>
      </c>
      <c r="T638">
        <v>758</v>
      </c>
      <c r="U638">
        <v>3.95</v>
      </c>
      <c r="V638">
        <v>-0.2</v>
      </c>
      <c r="W638">
        <v>1</v>
      </c>
      <c r="X638">
        <v>84</v>
      </c>
      <c r="Y638">
        <v>516</v>
      </c>
      <c r="Z638">
        <v>-0.2</v>
      </c>
      <c r="AA638">
        <v>0.3</v>
      </c>
      <c r="AB638">
        <v>1</v>
      </c>
      <c r="AC638">
        <v>4</v>
      </c>
      <c r="AD638">
        <v>58</v>
      </c>
      <c r="AE638">
        <v>2</v>
      </c>
      <c r="AF638">
        <v>110</v>
      </c>
      <c r="AG638">
        <v>0.9</v>
      </c>
      <c r="AH638">
        <v>6.5</v>
      </c>
      <c r="AI638">
        <v>88</v>
      </c>
      <c r="AJ638">
        <v>0.3</v>
      </c>
      <c r="AK638">
        <v>10</v>
      </c>
    </row>
    <row r="639" spans="1:37" x14ac:dyDescent="0.3">
      <c r="A639" t="s">
        <v>2567</v>
      </c>
      <c r="B639" t="s">
        <v>2568</v>
      </c>
      <c r="C639" s="1" t="str">
        <f t="shared" si="44"/>
        <v>12:0025</v>
      </c>
      <c r="D639" s="1" t="str">
        <f t="shared" si="45"/>
        <v>12:0036</v>
      </c>
      <c r="E639" t="s">
        <v>2569</v>
      </c>
      <c r="F639" t="s">
        <v>2570</v>
      </c>
      <c r="H639">
        <v>49.064036700000003</v>
      </c>
      <c r="I639">
        <v>-124.57565390000001</v>
      </c>
      <c r="J639" s="1" t="str">
        <f t="shared" si="42"/>
        <v>NGR bulk stream sediment</v>
      </c>
      <c r="K639" s="1" t="str">
        <f t="shared" si="43"/>
        <v>&lt;177 micron (NGR)</v>
      </c>
      <c r="L639">
        <v>27</v>
      </c>
      <c r="M639" t="s">
        <v>76</v>
      </c>
      <c r="N639">
        <v>474</v>
      </c>
      <c r="O639">
        <v>79</v>
      </c>
      <c r="P639">
        <v>72</v>
      </c>
      <c r="Q639">
        <v>6</v>
      </c>
      <c r="R639">
        <v>44</v>
      </c>
      <c r="S639">
        <v>20</v>
      </c>
      <c r="T639">
        <v>689</v>
      </c>
      <c r="U639">
        <v>5.29</v>
      </c>
      <c r="V639">
        <v>-0.2</v>
      </c>
      <c r="W639">
        <v>1</v>
      </c>
      <c r="X639">
        <v>111</v>
      </c>
      <c r="Y639">
        <v>221</v>
      </c>
      <c r="Z639">
        <v>-0.2</v>
      </c>
      <c r="AA639">
        <v>1</v>
      </c>
      <c r="AB639">
        <v>1</v>
      </c>
      <c r="AC639">
        <v>8</v>
      </c>
      <c r="AD639">
        <v>310</v>
      </c>
      <c r="AE639">
        <v>1</v>
      </c>
      <c r="AF639">
        <v>120</v>
      </c>
      <c r="AG639">
        <v>1.2</v>
      </c>
      <c r="AH639">
        <v>3.8</v>
      </c>
      <c r="AI639">
        <v>77</v>
      </c>
      <c r="AJ639">
        <v>0.1</v>
      </c>
      <c r="AK639">
        <v>10</v>
      </c>
    </row>
    <row r="640" spans="1:37" x14ac:dyDescent="0.3">
      <c r="A640" t="s">
        <v>2571</v>
      </c>
      <c r="B640" t="s">
        <v>2572</v>
      </c>
      <c r="C640" s="1" t="str">
        <f t="shared" si="44"/>
        <v>12:0025</v>
      </c>
      <c r="D640" s="1" t="str">
        <f t="shared" si="45"/>
        <v>12:0036</v>
      </c>
      <c r="E640" t="s">
        <v>2573</v>
      </c>
      <c r="F640" t="s">
        <v>2574</v>
      </c>
      <c r="H640">
        <v>49.026541399999999</v>
      </c>
      <c r="I640">
        <v>-124.76855550000001</v>
      </c>
      <c r="J640" s="1" t="str">
        <f t="shared" si="42"/>
        <v>NGR bulk stream sediment</v>
      </c>
      <c r="K640" s="1" t="str">
        <f t="shared" si="43"/>
        <v>&lt;177 micron (NGR)</v>
      </c>
      <c r="L640">
        <v>27</v>
      </c>
      <c r="M640" t="s">
        <v>81</v>
      </c>
      <c r="N640">
        <v>475</v>
      </c>
      <c r="O640">
        <v>34</v>
      </c>
      <c r="P640">
        <v>30</v>
      </c>
      <c r="Q640">
        <v>3</v>
      </c>
      <c r="R640">
        <v>10</v>
      </c>
      <c r="S640">
        <v>9</v>
      </c>
      <c r="T640">
        <v>658</v>
      </c>
      <c r="U640">
        <v>2.71</v>
      </c>
      <c r="V640">
        <v>-0.2</v>
      </c>
      <c r="W640">
        <v>2</v>
      </c>
      <c r="X640">
        <v>58</v>
      </c>
      <c r="Y640">
        <v>52</v>
      </c>
      <c r="Z640">
        <v>-0.2</v>
      </c>
      <c r="AA640">
        <v>-0.2</v>
      </c>
      <c r="AB640">
        <v>1</v>
      </c>
      <c r="AC640">
        <v>3</v>
      </c>
      <c r="AD640">
        <v>77</v>
      </c>
      <c r="AE640">
        <v>2</v>
      </c>
      <c r="AF640">
        <v>60</v>
      </c>
      <c r="AG640">
        <v>1.3</v>
      </c>
      <c r="AH640">
        <v>17.5</v>
      </c>
      <c r="AI640">
        <v>2</v>
      </c>
      <c r="AJ640">
        <v>0.1</v>
      </c>
      <c r="AK640">
        <v>10</v>
      </c>
    </row>
    <row r="641" spans="1:37" x14ac:dyDescent="0.3">
      <c r="A641" t="s">
        <v>2575</v>
      </c>
      <c r="B641" t="s">
        <v>2576</v>
      </c>
      <c r="C641" s="1" t="str">
        <f t="shared" si="44"/>
        <v>12:0025</v>
      </c>
      <c r="D641" s="1" t="str">
        <f t="shared" si="45"/>
        <v>12:0036</v>
      </c>
      <c r="E641" t="s">
        <v>2577</v>
      </c>
      <c r="F641" t="s">
        <v>2578</v>
      </c>
      <c r="H641">
        <v>49.0242249</v>
      </c>
      <c r="I641">
        <v>-124.7706074</v>
      </c>
      <c r="J641" s="1" t="str">
        <f t="shared" si="42"/>
        <v>NGR bulk stream sediment</v>
      </c>
      <c r="K641" s="1" t="str">
        <f t="shared" si="43"/>
        <v>&lt;177 micron (NGR)</v>
      </c>
      <c r="L641">
        <v>27</v>
      </c>
      <c r="M641" t="s">
        <v>86</v>
      </c>
      <c r="N641">
        <v>476</v>
      </c>
      <c r="O641">
        <v>45</v>
      </c>
      <c r="P641">
        <v>38</v>
      </c>
      <c r="Q641">
        <v>9</v>
      </c>
      <c r="R641">
        <v>15</v>
      </c>
      <c r="S641">
        <v>11</v>
      </c>
      <c r="T641">
        <v>450</v>
      </c>
      <c r="U641">
        <v>2.76</v>
      </c>
      <c r="V641">
        <v>-0.2</v>
      </c>
      <c r="W641">
        <v>2</v>
      </c>
      <c r="X641">
        <v>69</v>
      </c>
      <c r="Y641">
        <v>76</v>
      </c>
      <c r="Z641">
        <v>0.2</v>
      </c>
      <c r="AA641">
        <v>0.2</v>
      </c>
      <c r="AB641">
        <v>2</v>
      </c>
      <c r="AC641">
        <v>2</v>
      </c>
      <c r="AD641">
        <v>59</v>
      </c>
      <c r="AE641">
        <v>1</v>
      </c>
      <c r="AF641">
        <v>100</v>
      </c>
      <c r="AG641">
        <v>1.9</v>
      </c>
      <c r="AH641">
        <v>6.6</v>
      </c>
      <c r="AI641">
        <v>4</v>
      </c>
      <c r="AJ641">
        <v>0.1</v>
      </c>
      <c r="AK641">
        <v>10</v>
      </c>
    </row>
    <row r="642" spans="1:37" x14ac:dyDescent="0.3">
      <c r="A642" t="s">
        <v>2579</v>
      </c>
      <c r="B642" t="s">
        <v>2580</v>
      </c>
      <c r="C642" s="1" t="str">
        <f t="shared" si="44"/>
        <v>12:0025</v>
      </c>
      <c r="D642" s="1" t="str">
        <f t="shared" si="45"/>
        <v>12:0036</v>
      </c>
      <c r="E642" t="s">
        <v>2581</v>
      </c>
      <c r="F642" t="s">
        <v>2582</v>
      </c>
      <c r="H642">
        <v>49.110330900000001</v>
      </c>
      <c r="I642">
        <v>-124.27105659999999</v>
      </c>
      <c r="J642" s="1" t="str">
        <f t="shared" ref="J642:J705" si="46">HYPERLINK("http://geochem.nrcan.gc.ca/cdogs/content/kwd/kwd020030_e.htm", "NGR bulk stream sediment")</f>
        <v>NGR bulk stream sediment</v>
      </c>
      <c r="K642" s="1" t="str">
        <f t="shared" ref="K642:K705" si="47">HYPERLINK("http://geochem.nrcan.gc.ca/cdogs/content/kwd/kwd080006_e.htm", "&lt;177 micron (NGR)")</f>
        <v>&lt;177 micron (NGR)</v>
      </c>
      <c r="L642">
        <v>27</v>
      </c>
      <c r="M642" t="s">
        <v>91</v>
      </c>
      <c r="N642">
        <v>477</v>
      </c>
      <c r="O642">
        <v>33</v>
      </c>
      <c r="P642">
        <v>51</v>
      </c>
      <c r="Q642">
        <v>3</v>
      </c>
      <c r="R642">
        <v>14</v>
      </c>
      <c r="S642">
        <v>10</v>
      </c>
      <c r="T642">
        <v>413</v>
      </c>
      <c r="U642">
        <v>2.61</v>
      </c>
      <c r="V642">
        <v>-0.2</v>
      </c>
      <c r="W642">
        <v>1</v>
      </c>
      <c r="X642">
        <v>68</v>
      </c>
      <c r="Y642">
        <v>99</v>
      </c>
      <c r="Z642">
        <v>-0.2</v>
      </c>
      <c r="AA642">
        <v>0.4</v>
      </c>
      <c r="AB642">
        <v>2</v>
      </c>
      <c r="AC642">
        <v>3</v>
      </c>
      <c r="AD642">
        <v>380</v>
      </c>
      <c r="AE642">
        <v>1</v>
      </c>
      <c r="AF642">
        <v>90</v>
      </c>
      <c r="AG642">
        <v>1.4</v>
      </c>
      <c r="AH642">
        <v>9</v>
      </c>
      <c r="AI642">
        <v>1</v>
      </c>
      <c r="AJ642">
        <v>0.1</v>
      </c>
      <c r="AK642">
        <v>10</v>
      </c>
    </row>
    <row r="643" spans="1:37" x14ac:dyDescent="0.3">
      <c r="A643" t="s">
        <v>2583</v>
      </c>
      <c r="B643" t="s">
        <v>2584</v>
      </c>
      <c r="C643" s="1" t="str">
        <f t="shared" si="44"/>
        <v>12:0025</v>
      </c>
      <c r="D643" s="1" t="str">
        <f t="shared" si="45"/>
        <v>12:0036</v>
      </c>
      <c r="E643" t="s">
        <v>2585</v>
      </c>
      <c r="F643" t="s">
        <v>2586</v>
      </c>
      <c r="H643">
        <v>49.132150199999998</v>
      </c>
      <c r="I643">
        <v>-124.278676</v>
      </c>
      <c r="J643" s="1" t="str">
        <f t="shared" si="46"/>
        <v>NGR bulk stream sediment</v>
      </c>
      <c r="K643" s="1" t="str">
        <f t="shared" si="47"/>
        <v>&lt;177 micron (NGR)</v>
      </c>
      <c r="L643">
        <v>27</v>
      </c>
      <c r="M643" t="s">
        <v>96</v>
      </c>
      <c r="N643">
        <v>478</v>
      </c>
      <c r="O643">
        <v>23</v>
      </c>
      <c r="P643">
        <v>22</v>
      </c>
      <c r="Q643">
        <v>2</v>
      </c>
      <c r="R643">
        <v>8</v>
      </c>
      <c r="S643">
        <v>6</v>
      </c>
      <c r="T643">
        <v>322</v>
      </c>
      <c r="U643">
        <v>2.02</v>
      </c>
      <c r="V643">
        <v>-0.2</v>
      </c>
      <c r="W643">
        <v>1</v>
      </c>
      <c r="X643">
        <v>52</v>
      </c>
      <c r="Y643">
        <v>67</v>
      </c>
      <c r="Z643">
        <v>-0.2</v>
      </c>
      <c r="AA643">
        <v>-0.2</v>
      </c>
      <c r="AB643">
        <v>1</v>
      </c>
      <c r="AC643">
        <v>6</v>
      </c>
      <c r="AD643">
        <v>78</v>
      </c>
      <c r="AE643">
        <v>1</v>
      </c>
      <c r="AF643">
        <v>90</v>
      </c>
      <c r="AG643">
        <v>1.9</v>
      </c>
      <c r="AH643">
        <v>2.6</v>
      </c>
      <c r="AI643">
        <v>1</v>
      </c>
      <c r="AJ643">
        <v>0.1</v>
      </c>
      <c r="AK643">
        <v>10</v>
      </c>
    </row>
    <row r="644" spans="1:37" x14ac:dyDescent="0.3">
      <c r="A644" t="s">
        <v>2587</v>
      </c>
      <c r="B644" t="s">
        <v>2588</v>
      </c>
      <c r="C644" s="1" t="str">
        <f t="shared" si="44"/>
        <v>12:0025</v>
      </c>
      <c r="D644" s="1" t="str">
        <f t="shared" si="45"/>
        <v>12:0036</v>
      </c>
      <c r="E644" t="s">
        <v>2589</v>
      </c>
      <c r="F644" t="s">
        <v>2590</v>
      </c>
      <c r="H644">
        <v>49.867777099999998</v>
      </c>
      <c r="I644">
        <v>-124.41068559999999</v>
      </c>
      <c r="J644" s="1" t="str">
        <f t="shared" si="46"/>
        <v>NGR bulk stream sediment</v>
      </c>
      <c r="K644" s="1" t="str">
        <f t="shared" si="47"/>
        <v>&lt;177 micron (NGR)</v>
      </c>
      <c r="L644">
        <v>27</v>
      </c>
      <c r="M644" t="s">
        <v>116</v>
      </c>
      <c r="N644">
        <v>479</v>
      </c>
      <c r="O644">
        <v>94</v>
      </c>
      <c r="P644">
        <v>31</v>
      </c>
      <c r="Q644">
        <v>10</v>
      </c>
      <c r="R644">
        <v>6</v>
      </c>
      <c r="S644">
        <v>14</v>
      </c>
      <c r="T644">
        <v>1160</v>
      </c>
      <c r="U644">
        <v>2.75</v>
      </c>
      <c r="V644">
        <v>0.2</v>
      </c>
      <c r="W644">
        <v>2</v>
      </c>
      <c r="X644">
        <v>60</v>
      </c>
      <c r="Y644">
        <v>38</v>
      </c>
      <c r="Z644">
        <v>-0.2</v>
      </c>
      <c r="AA644">
        <v>-0.2</v>
      </c>
      <c r="AB644">
        <v>1</v>
      </c>
      <c r="AC644">
        <v>3</v>
      </c>
      <c r="AD644">
        <v>66</v>
      </c>
      <c r="AE644">
        <v>2</v>
      </c>
      <c r="AF644">
        <v>90</v>
      </c>
      <c r="AG644">
        <v>2.2000000000000002</v>
      </c>
      <c r="AH644">
        <v>13.7</v>
      </c>
      <c r="AI644">
        <v>3</v>
      </c>
      <c r="AJ644">
        <v>0.1</v>
      </c>
      <c r="AK644">
        <v>10</v>
      </c>
    </row>
    <row r="645" spans="1:37" x14ac:dyDescent="0.3">
      <c r="A645" t="s">
        <v>2591</v>
      </c>
      <c r="B645" t="s">
        <v>2592</v>
      </c>
      <c r="C645" s="1" t="str">
        <f t="shared" si="44"/>
        <v>12:0025</v>
      </c>
      <c r="D645" s="1" t="str">
        <f t="shared" si="45"/>
        <v>12:0036</v>
      </c>
      <c r="E645" t="s">
        <v>2589</v>
      </c>
      <c r="F645" t="s">
        <v>2593</v>
      </c>
      <c r="H645">
        <v>49.867777099999998</v>
      </c>
      <c r="I645">
        <v>-124.41068559999999</v>
      </c>
      <c r="J645" s="1" t="str">
        <f t="shared" si="46"/>
        <v>NGR bulk stream sediment</v>
      </c>
      <c r="K645" s="1" t="str">
        <f t="shared" si="47"/>
        <v>&lt;177 micron (NGR)</v>
      </c>
      <c r="L645">
        <v>27</v>
      </c>
      <c r="M645" t="s">
        <v>120</v>
      </c>
      <c r="N645">
        <v>480</v>
      </c>
      <c r="O645">
        <v>54</v>
      </c>
      <c r="P645">
        <v>28</v>
      </c>
      <c r="Q645">
        <v>10</v>
      </c>
      <c r="R645">
        <v>5</v>
      </c>
      <c r="S645">
        <v>11</v>
      </c>
      <c r="T645">
        <v>1100</v>
      </c>
      <c r="U645">
        <v>2.59</v>
      </c>
      <c r="V645">
        <v>0.2</v>
      </c>
      <c r="W645">
        <v>2</v>
      </c>
      <c r="X645">
        <v>53</v>
      </c>
      <c r="Y645">
        <v>40</v>
      </c>
      <c r="Z645">
        <v>-0.2</v>
      </c>
      <c r="AA645">
        <v>-0.2</v>
      </c>
      <c r="AB645">
        <v>1</v>
      </c>
      <c r="AC645">
        <v>3</v>
      </c>
      <c r="AD645">
        <v>55</v>
      </c>
      <c r="AE645">
        <v>2</v>
      </c>
      <c r="AF645">
        <v>110</v>
      </c>
      <c r="AG645">
        <v>2.2000000000000002</v>
      </c>
      <c r="AH645">
        <v>13.6</v>
      </c>
      <c r="AI645">
        <v>2</v>
      </c>
      <c r="AJ645">
        <v>0.1</v>
      </c>
      <c r="AK645">
        <v>10</v>
      </c>
    </row>
    <row r="646" spans="1:37" x14ac:dyDescent="0.3">
      <c r="A646" t="s">
        <v>2594</v>
      </c>
      <c r="B646" t="s">
        <v>2595</v>
      </c>
      <c r="C646" s="1" t="str">
        <f t="shared" si="44"/>
        <v>12:0025</v>
      </c>
      <c r="D646" s="1" t="str">
        <f t="shared" si="45"/>
        <v>12:0036</v>
      </c>
      <c r="E646" t="s">
        <v>2596</v>
      </c>
      <c r="F646" t="s">
        <v>2597</v>
      </c>
      <c r="H646">
        <v>49.842622200000001</v>
      </c>
      <c r="I646">
        <v>-124.3737074</v>
      </c>
      <c r="J646" s="1" t="str">
        <f t="shared" si="46"/>
        <v>NGR bulk stream sediment</v>
      </c>
      <c r="K646" s="1" t="str">
        <f t="shared" si="47"/>
        <v>&lt;177 micron (NGR)</v>
      </c>
      <c r="L646">
        <v>27</v>
      </c>
      <c r="M646" t="s">
        <v>101</v>
      </c>
      <c r="N646">
        <v>481</v>
      </c>
      <c r="O646">
        <v>70</v>
      </c>
      <c r="P646">
        <v>43</v>
      </c>
      <c r="Q646">
        <v>4</v>
      </c>
      <c r="R646">
        <v>6</v>
      </c>
      <c r="S646">
        <v>10</v>
      </c>
      <c r="T646">
        <v>321</v>
      </c>
      <c r="U646">
        <v>2.06</v>
      </c>
      <c r="V646">
        <v>-0.2</v>
      </c>
      <c r="W646">
        <v>2</v>
      </c>
      <c r="X646">
        <v>57</v>
      </c>
      <c r="Y646">
        <v>49</v>
      </c>
      <c r="Z646">
        <v>-0.2</v>
      </c>
      <c r="AA646">
        <v>0.2</v>
      </c>
      <c r="AB646">
        <v>1</v>
      </c>
      <c r="AC646">
        <v>3</v>
      </c>
      <c r="AD646">
        <v>37</v>
      </c>
      <c r="AE646">
        <v>3</v>
      </c>
      <c r="AF646">
        <v>140</v>
      </c>
      <c r="AG646">
        <v>1.7</v>
      </c>
      <c r="AH646">
        <v>6.3</v>
      </c>
      <c r="AI646">
        <v>540</v>
      </c>
      <c r="AJ646">
        <v>0.2</v>
      </c>
      <c r="AK646">
        <v>10</v>
      </c>
    </row>
    <row r="647" spans="1:37" x14ac:dyDescent="0.3">
      <c r="A647" t="s">
        <v>2598</v>
      </c>
      <c r="B647" t="s">
        <v>2599</v>
      </c>
      <c r="C647" s="1" t="str">
        <f t="shared" si="44"/>
        <v>12:0025</v>
      </c>
      <c r="D647" s="1" t="str">
        <f t="shared" si="45"/>
        <v>12:0036</v>
      </c>
      <c r="E647" t="s">
        <v>2600</v>
      </c>
      <c r="F647" t="s">
        <v>2601</v>
      </c>
      <c r="H647">
        <v>49.898049</v>
      </c>
      <c r="I647">
        <v>-124.4900634</v>
      </c>
      <c r="J647" s="1" t="str">
        <f t="shared" si="46"/>
        <v>NGR bulk stream sediment</v>
      </c>
      <c r="K647" s="1" t="str">
        <f t="shared" si="47"/>
        <v>&lt;177 micron (NGR)</v>
      </c>
      <c r="L647">
        <v>27</v>
      </c>
      <c r="M647" t="s">
        <v>106</v>
      </c>
      <c r="N647">
        <v>482</v>
      </c>
      <c r="O647">
        <v>23</v>
      </c>
      <c r="P647">
        <v>8</v>
      </c>
      <c r="Q647">
        <v>2</v>
      </c>
      <c r="R647">
        <v>2</v>
      </c>
      <c r="S647">
        <v>2</v>
      </c>
      <c r="T647">
        <v>147</v>
      </c>
      <c r="U647">
        <v>0.95</v>
      </c>
      <c r="V647">
        <v>-0.2</v>
      </c>
      <c r="W647">
        <v>2</v>
      </c>
      <c r="X647">
        <v>25</v>
      </c>
      <c r="Y647">
        <v>21</v>
      </c>
      <c r="Z647">
        <v>-0.2</v>
      </c>
      <c r="AA647">
        <v>-0.2</v>
      </c>
      <c r="AB647">
        <v>1</v>
      </c>
      <c r="AC647">
        <v>1</v>
      </c>
      <c r="AD647">
        <v>24</v>
      </c>
      <c r="AE647">
        <v>2</v>
      </c>
      <c r="AF647">
        <v>70</v>
      </c>
      <c r="AG647">
        <v>3.3</v>
      </c>
      <c r="AH647">
        <v>2.6</v>
      </c>
      <c r="AI647">
        <v>1</v>
      </c>
      <c r="AJ647">
        <v>0.1</v>
      </c>
      <c r="AK647">
        <v>10</v>
      </c>
    </row>
    <row r="648" spans="1:37" x14ac:dyDescent="0.3">
      <c r="A648" t="s">
        <v>2602</v>
      </c>
      <c r="B648" t="s">
        <v>2603</v>
      </c>
      <c r="C648" s="1" t="str">
        <f t="shared" si="44"/>
        <v>12:0025</v>
      </c>
      <c r="D648" s="1" t="str">
        <f t="shared" si="45"/>
        <v>12:0036</v>
      </c>
      <c r="E648" t="s">
        <v>2604</v>
      </c>
      <c r="F648" t="s">
        <v>2605</v>
      </c>
      <c r="H648">
        <v>49.920573400000002</v>
      </c>
      <c r="I648">
        <v>-124.46927530000001</v>
      </c>
      <c r="J648" s="1" t="str">
        <f t="shared" si="46"/>
        <v>NGR bulk stream sediment</v>
      </c>
      <c r="K648" s="1" t="str">
        <f t="shared" si="47"/>
        <v>&lt;177 micron (NGR)</v>
      </c>
      <c r="L648">
        <v>27</v>
      </c>
      <c r="M648" t="s">
        <v>111</v>
      </c>
      <c r="N648">
        <v>483</v>
      </c>
      <c r="O648">
        <v>32</v>
      </c>
      <c r="P648">
        <v>25</v>
      </c>
      <c r="Q648">
        <v>3</v>
      </c>
      <c r="R648">
        <v>4</v>
      </c>
      <c r="S648">
        <v>5</v>
      </c>
      <c r="T648">
        <v>269</v>
      </c>
      <c r="U648">
        <v>1.7</v>
      </c>
      <c r="V648">
        <v>0.2</v>
      </c>
      <c r="W648">
        <v>2</v>
      </c>
      <c r="X648">
        <v>46</v>
      </c>
      <c r="Y648">
        <v>47</v>
      </c>
      <c r="Z648">
        <v>-0.2</v>
      </c>
      <c r="AA648">
        <v>-0.2</v>
      </c>
      <c r="AB648">
        <v>1</v>
      </c>
      <c r="AC648">
        <v>1</v>
      </c>
      <c r="AD648">
        <v>50</v>
      </c>
      <c r="AE648">
        <v>1</v>
      </c>
      <c r="AF648">
        <v>110</v>
      </c>
      <c r="AG648">
        <v>2.9</v>
      </c>
      <c r="AH648">
        <v>9.4</v>
      </c>
      <c r="AI648">
        <v>1</v>
      </c>
      <c r="AJ648">
        <v>0.1</v>
      </c>
      <c r="AK648">
        <v>10</v>
      </c>
    </row>
    <row r="649" spans="1:37" x14ac:dyDescent="0.3">
      <c r="A649" t="s">
        <v>2606</v>
      </c>
      <c r="B649" t="s">
        <v>2607</v>
      </c>
      <c r="C649" s="1" t="str">
        <f t="shared" si="44"/>
        <v>12:0025</v>
      </c>
      <c r="D649" s="1" t="str">
        <f t="shared" si="45"/>
        <v>12:0036</v>
      </c>
      <c r="E649" t="s">
        <v>2608</v>
      </c>
      <c r="F649" t="s">
        <v>2609</v>
      </c>
      <c r="H649">
        <v>49.931604499999999</v>
      </c>
      <c r="I649">
        <v>-124.4732339</v>
      </c>
      <c r="J649" s="1" t="str">
        <f t="shared" si="46"/>
        <v>NGR bulk stream sediment</v>
      </c>
      <c r="K649" s="1" t="str">
        <f t="shared" si="47"/>
        <v>&lt;177 micron (NGR)</v>
      </c>
      <c r="L649">
        <v>27</v>
      </c>
      <c r="M649" t="s">
        <v>125</v>
      </c>
      <c r="N649">
        <v>484</v>
      </c>
      <c r="O649">
        <v>36</v>
      </c>
      <c r="P649">
        <v>25</v>
      </c>
      <c r="Q649">
        <v>2</v>
      </c>
      <c r="R649">
        <v>4</v>
      </c>
      <c r="S649">
        <v>7</v>
      </c>
      <c r="T649">
        <v>275</v>
      </c>
      <c r="U649">
        <v>1.75</v>
      </c>
      <c r="V649">
        <v>0.2</v>
      </c>
      <c r="W649">
        <v>1</v>
      </c>
      <c r="X649">
        <v>43</v>
      </c>
      <c r="Y649">
        <v>44</v>
      </c>
      <c r="Z649">
        <v>-0.2</v>
      </c>
      <c r="AA649">
        <v>-0.2</v>
      </c>
      <c r="AB649">
        <v>1</v>
      </c>
      <c r="AC649">
        <v>1</v>
      </c>
      <c r="AD649">
        <v>47</v>
      </c>
      <c r="AE649">
        <v>1</v>
      </c>
      <c r="AF649">
        <v>110</v>
      </c>
      <c r="AG649">
        <v>1.8</v>
      </c>
      <c r="AH649">
        <v>10</v>
      </c>
      <c r="AI649">
        <v>1</v>
      </c>
      <c r="AJ649">
        <v>0.1</v>
      </c>
      <c r="AK649">
        <v>10</v>
      </c>
    </row>
    <row r="650" spans="1:37" x14ac:dyDescent="0.3">
      <c r="A650" t="s">
        <v>2610</v>
      </c>
      <c r="B650" t="s">
        <v>2611</v>
      </c>
      <c r="C650" s="1" t="str">
        <f t="shared" si="44"/>
        <v>12:0025</v>
      </c>
      <c r="D650" s="1" t="str">
        <f t="shared" si="45"/>
        <v>12:0036</v>
      </c>
      <c r="E650" t="s">
        <v>2612</v>
      </c>
      <c r="F650" t="s">
        <v>2613</v>
      </c>
      <c r="H650">
        <v>49.947323400000002</v>
      </c>
      <c r="I650">
        <v>-124.48340140000001</v>
      </c>
      <c r="J650" s="1" t="str">
        <f t="shared" si="46"/>
        <v>NGR bulk stream sediment</v>
      </c>
      <c r="K650" s="1" t="str">
        <f t="shared" si="47"/>
        <v>&lt;177 micron (NGR)</v>
      </c>
      <c r="L650">
        <v>28</v>
      </c>
      <c r="M650" t="s">
        <v>41</v>
      </c>
      <c r="N650">
        <v>485</v>
      </c>
      <c r="O650">
        <v>17</v>
      </c>
      <c r="P650">
        <v>20</v>
      </c>
      <c r="Q650">
        <v>-2</v>
      </c>
      <c r="R650">
        <v>2</v>
      </c>
      <c r="S650">
        <v>3</v>
      </c>
      <c r="T650">
        <v>145</v>
      </c>
      <c r="U650">
        <v>1.55</v>
      </c>
      <c r="V650">
        <v>-0.2</v>
      </c>
      <c r="W650">
        <v>2</v>
      </c>
      <c r="X650">
        <v>30</v>
      </c>
      <c r="Y650">
        <v>22</v>
      </c>
      <c r="Z650">
        <v>-0.2</v>
      </c>
      <c r="AA650">
        <v>-0.2</v>
      </c>
      <c r="AB650">
        <v>1</v>
      </c>
      <c r="AC650">
        <v>1</v>
      </c>
      <c r="AD650">
        <v>31</v>
      </c>
      <c r="AE650">
        <v>1</v>
      </c>
      <c r="AF650">
        <v>60</v>
      </c>
      <c r="AG650">
        <v>1.5</v>
      </c>
      <c r="AH650">
        <v>5.8</v>
      </c>
      <c r="AI650">
        <v>3</v>
      </c>
      <c r="AJ650">
        <v>0.1</v>
      </c>
      <c r="AK650">
        <v>10</v>
      </c>
    </row>
    <row r="651" spans="1:37" x14ac:dyDescent="0.3">
      <c r="A651" t="s">
        <v>2614</v>
      </c>
      <c r="B651" t="s">
        <v>2615</v>
      </c>
      <c r="C651" s="1" t="str">
        <f t="shared" si="44"/>
        <v>12:0025</v>
      </c>
      <c r="D651" s="1" t="str">
        <f t="shared" si="45"/>
        <v>12:0036</v>
      </c>
      <c r="E651" t="s">
        <v>2616</v>
      </c>
      <c r="F651" t="s">
        <v>2617</v>
      </c>
      <c r="H651">
        <v>49.908798300000001</v>
      </c>
      <c r="I651">
        <v>-124.5009381</v>
      </c>
      <c r="J651" s="1" t="str">
        <f t="shared" si="46"/>
        <v>NGR bulk stream sediment</v>
      </c>
      <c r="K651" s="1" t="str">
        <f t="shared" si="47"/>
        <v>&lt;177 micron (NGR)</v>
      </c>
      <c r="L651">
        <v>28</v>
      </c>
      <c r="M651" t="s">
        <v>116</v>
      </c>
      <c r="N651">
        <v>486</v>
      </c>
      <c r="O651">
        <v>35</v>
      </c>
      <c r="P651">
        <v>10</v>
      </c>
      <c r="Q651">
        <v>3</v>
      </c>
      <c r="R651">
        <v>4</v>
      </c>
      <c r="S651">
        <v>4</v>
      </c>
      <c r="T651">
        <v>398</v>
      </c>
      <c r="U651">
        <v>1.9</v>
      </c>
      <c r="V651">
        <v>-0.2</v>
      </c>
      <c r="W651">
        <v>2</v>
      </c>
      <c r="X651">
        <v>34</v>
      </c>
      <c r="Y651">
        <v>27</v>
      </c>
      <c r="Z651">
        <v>-0.2</v>
      </c>
      <c r="AA651">
        <v>-0.2</v>
      </c>
      <c r="AB651">
        <v>1</v>
      </c>
      <c r="AC651">
        <v>1</v>
      </c>
      <c r="AD651">
        <v>25</v>
      </c>
      <c r="AE651">
        <v>2</v>
      </c>
      <c r="AF651">
        <v>170</v>
      </c>
      <c r="AG651">
        <v>2.5</v>
      </c>
      <c r="AH651">
        <v>4.5</v>
      </c>
      <c r="AI651">
        <v>4</v>
      </c>
      <c r="AJ651">
        <v>0.1</v>
      </c>
      <c r="AK651">
        <v>10</v>
      </c>
    </row>
    <row r="652" spans="1:37" x14ac:dyDescent="0.3">
      <c r="A652" t="s">
        <v>2618</v>
      </c>
      <c r="B652" t="s">
        <v>2619</v>
      </c>
      <c r="C652" s="1" t="str">
        <f t="shared" si="44"/>
        <v>12:0025</v>
      </c>
      <c r="D652" s="1" t="str">
        <f t="shared" si="45"/>
        <v>12:0036</v>
      </c>
      <c r="E652" t="s">
        <v>2616</v>
      </c>
      <c r="F652" t="s">
        <v>2620</v>
      </c>
      <c r="H652">
        <v>49.908798300000001</v>
      </c>
      <c r="I652">
        <v>-124.5009381</v>
      </c>
      <c r="J652" s="1" t="str">
        <f t="shared" si="46"/>
        <v>NGR bulk stream sediment</v>
      </c>
      <c r="K652" s="1" t="str">
        <f t="shared" si="47"/>
        <v>&lt;177 micron (NGR)</v>
      </c>
      <c r="L652">
        <v>28</v>
      </c>
      <c r="M652" t="s">
        <v>120</v>
      </c>
      <c r="N652">
        <v>487</v>
      </c>
      <c r="O652">
        <v>37</v>
      </c>
      <c r="P652">
        <v>11</v>
      </c>
      <c r="Q652">
        <v>3</v>
      </c>
      <c r="R652">
        <v>4</v>
      </c>
      <c r="S652">
        <v>3</v>
      </c>
      <c r="T652">
        <v>431</v>
      </c>
      <c r="U652">
        <v>1.8</v>
      </c>
      <c r="V652">
        <v>-0.2</v>
      </c>
      <c r="W652">
        <v>1</v>
      </c>
      <c r="X652">
        <v>36</v>
      </c>
      <c r="Y652">
        <v>23</v>
      </c>
      <c r="Z652">
        <v>-0.2</v>
      </c>
      <c r="AA652">
        <v>-0.2</v>
      </c>
      <c r="AB652">
        <v>1</v>
      </c>
      <c r="AC652">
        <v>1</v>
      </c>
      <c r="AD652">
        <v>30</v>
      </c>
      <c r="AE652">
        <v>1</v>
      </c>
      <c r="AF652">
        <v>130</v>
      </c>
      <c r="AG652">
        <v>2.7</v>
      </c>
      <c r="AH652">
        <v>5.4</v>
      </c>
      <c r="AI652">
        <v>1</v>
      </c>
      <c r="AJ652">
        <v>0.1</v>
      </c>
      <c r="AK652">
        <v>10</v>
      </c>
    </row>
    <row r="653" spans="1:37" x14ac:dyDescent="0.3">
      <c r="A653" t="s">
        <v>2621</v>
      </c>
      <c r="B653" t="s">
        <v>2622</v>
      </c>
      <c r="C653" s="1" t="str">
        <f t="shared" si="44"/>
        <v>12:0025</v>
      </c>
      <c r="D653" s="1" t="str">
        <f t="shared" si="45"/>
        <v>12:0036</v>
      </c>
      <c r="E653" t="s">
        <v>2623</v>
      </c>
      <c r="F653" t="s">
        <v>2624</v>
      </c>
      <c r="H653">
        <v>49.917118799999997</v>
      </c>
      <c r="I653">
        <v>-124.6234216</v>
      </c>
      <c r="J653" s="1" t="str">
        <f t="shared" si="46"/>
        <v>NGR bulk stream sediment</v>
      </c>
      <c r="K653" s="1" t="str">
        <f t="shared" si="47"/>
        <v>&lt;177 micron (NGR)</v>
      </c>
      <c r="L653">
        <v>28</v>
      </c>
      <c r="M653" t="s">
        <v>46</v>
      </c>
      <c r="N653">
        <v>488</v>
      </c>
      <c r="O653">
        <v>21</v>
      </c>
      <c r="P653">
        <v>10</v>
      </c>
      <c r="Q653">
        <v>2</v>
      </c>
      <c r="R653">
        <v>4</v>
      </c>
      <c r="S653">
        <v>4</v>
      </c>
      <c r="T653">
        <v>160</v>
      </c>
      <c r="U653">
        <v>1.1399999999999999</v>
      </c>
      <c r="V653">
        <v>-0.2</v>
      </c>
      <c r="W653">
        <v>1</v>
      </c>
      <c r="X653">
        <v>21</v>
      </c>
      <c r="Y653">
        <v>21</v>
      </c>
      <c r="Z653">
        <v>-0.2</v>
      </c>
      <c r="AA653">
        <v>-0.2</v>
      </c>
      <c r="AB653">
        <v>1</v>
      </c>
      <c r="AC653">
        <v>1</v>
      </c>
      <c r="AD653">
        <v>36</v>
      </c>
      <c r="AE653">
        <v>1</v>
      </c>
      <c r="AF653">
        <v>110</v>
      </c>
      <c r="AG653">
        <v>1.6</v>
      </c>
      <c r="AH653">
        <v>7</v>
      </c>
      <c r="AI653">
        <v>2</v>
      </c>
      <c r="AJ653">
        <v>0.1</v>
      </c>
      <c r="AK653">
        <v>10</v>
      </c>
    </row>
    <row r="654" spans="1:37" x14ac:dyDescent="0.3">
      <c r="A654" t="s">
        <v>2625</v>
      </c>
      <c r="B654" t="s">
        <v>2626</v>
      </c>
      <c r="C654" s="1" t="str">
        <f t="shared" si="44"/>
        <v>12:0025</v>
      </c>
      <c r="D654" s="1" t="str">
        <f t="shared" si="45"/>
        <v>12:0036</v>
      </c>
      <c r="E654" t="s">
        <v>2627</v>
      </c>
      <c r="F654" t="s">
        <v>2628</v>
      </c>
      <c r="H654">
        <v>49.944727200000003</v>
      </c>
      <c r="I654">
        <v>-124.578481</v>
      </c>
      <c r="J654" s="1" t="str">
        <f t="shared" si="46"/>
        <v>NGR bulk stream sediment</v>
      </c>
      <c r="K654" s="1" t="str">
        <f t="shared" si="47"/>
        <v>&lt;177 micron (NGR)</v>
      </c>
      <c r="L654">
        <v>28</v>
      </c>
      <c r="M654" t="s">
        <v>51</v>
      </c>
      <c r="N654">
        <v>489</v>
      </c>
      <c r="O654">
        <v>46</v>
      </c>
      <c r="P654">
        <v>18</v>
      </c>
      <c r="Q654">
        <v>3</v>
      </c>
      <c r="R654">
        <v>4</v>
      </c>
      <c r="S654">
        <v>9</v>
      </c>
      <c r="T654">
        <v>574</v>
      </c>
      <c r="U654">
        <v>1.78</v>
      </c>
      <c r="V654">
        <v>0.2</v>
      </c>
      <c r="W654">
        <v>4</v>
      </c>
      <c r="X654">
        <v>30</v>
      </c>
      <c r="Y654">
        <v>19</v>
      </c>
      <c r="Z654">
        <v>-0.2</v>
      </c>
      <c r="AA654">
        <v>0.2</v>
      </c>
      <c r="AB654">
        <v>3</v>
      </c>
      <c r="AC654">
        <v>2</v>
      </c>
      <c r="AD654">
        <v>55</v>
      </c>
      <c r="AE654">
        <v>1</v>
      </c>
      <c r="AF654">
        <v>100</v>
      </c>
      <c r="AG654">
        <v>2.6</v>
      </c>
      <c r="AH654">
        <v>14.3</v>
      </c>
      <c r="AI654">
        <v>2</v>
      </c>
      <c r="AJ654">
        <v>0.1</v>
      </c>
      <c r="AK654">
        <v>10</v>
      </c>
    </row>
    <row r="655" spans="1:37" x14ac:dyDescent="0.3">
      <c r="A655" t="s">
        <v>2629</v>
      </c>
      <c r="B655" t="s">
        <v>2630</v>
      </c>
      <c r="C655" s="1" t="str">
        <f t="shared" si="44"/>
        <v>12:0025</v>
      </c>
      <c r="D655" s="1" t="str">
        <f t="shared" si="45"/>
        <v>12:0036</v>
      </c>
      <c r="E655" t="s">
        <v>2631</v>
      </c>
      <c r="F655" t="s">
        <v>2632</v>
      </c>
      <c r="H655">
        <v>49.989290199999999</v>
      </c>
      <c r="I655">
        <v>-124.6093734</v>
      </c>
      <c r="J655" s="1" t="str">
        <f t="shared" si="46"/>
        <v>NGR bulk stream sediment</v>
      </c>
      <c r="K655" s="1" t="str">
        <f t="shared" si="47"/>
        <v>&lt;177 micron (NGR)</v>
      </c>
      <c r="L655">
        <v>28</v>
      </c>
      <c r="M655" t="s">
        <v>56</v>
      </c>
      <c r="N655">
        <v>490</v>
      </c>
      <c r="O655">
        <v>153</v>
      </c>
      <c r="P655">
        <v>51</v>
      </c>
      <c r="Q655">
        <v>11</v>
      </c>
      <c r="R655">
        <v>9</v>
      </c>
      <c r="S655">
        <v>17</v>
      </c>
      <c r="T655">
        <v>1125</v>
      </c>
      <c r="U655">
        <v>3.24</v>
      </c>
      <c r="V655">
        <v>0.2</v>
      </c>
      <c r="W655">
        <v>4</v>
      </c>
      <c r="X655">
        <v>58</v>
      </c>
      <c r="Y655">
        <v>37</v>
      </c>
      <c r="Z655">
        <v>-0.2</v>
      </c>
      <c r="AA655">
        <v>0.2</v>
      </c>
      <c r="AB655">
        <v>1</v>
      </c>
      <c r="AC655">
        <v>3</v>
      </c>
      <c r="AD655">
        <v>56</v>
      </c>
      <c r="AE655">
        <v>2</v>
      </c>
      <c r="AF655">
        <v>140</v>
      </c>
      <c r="AG655">
        <v>2.9</v>
      </c>
      <c r="AH655">
        <v>10.4</v>
      </c>
      <c r="AI655">
        <v>3</v>
      </c>
      <c r="AJ655">
        <v>0.1</v>
      </c>
      <c r="AK655">
        <v>10</v>
      </c>
    </row>
    <row r="656" spans="1:37" x14ac:dyDescent="0.3">
      <c r="A656" t="s">
        <v>2633</v>
      </c>
      <c r="B656" t="s">
        <v>2634</v>
      </c>
      <c r="C656" s="1" t="str">
        <f t="shared" si="44"/>
        <v>12:0025</v>
      </c>
      <c r="D656" s="1" t="str">
        <f t="shared" si="45"/>
        <v>12:0036</v>
      </c>
      <c r="E656" t="s">
        <v>2635</v>
      </c>
      <c r="F656" t="s">
        <v>2636</v>
      </c>
      <c r="H656">
        <v>49.985954900000003</v>
      </c>
      <c r="I656">
        <v>-124.5968712</v>
      </c>
      <c r="J656" s="1" t="str">
        <f t="shared" si="46"/>
        <v>NGR bulk stream sediment</v>
      </c>
      <c r="K656" s="1" t="str">
        <f t="shared" si="47"/>
        <v>&lt;177 micron (NGR)</v>
      </c>
      <c r="L656">
        <v>28</v>
      </c>
      <c r="M656" t="s">
        <v>61</v>
      </c>
      <c r="N656">
        <v>491</v>
      </c>
      <c r="O656">
        <v>42</v>
      </c>
      <c r="P656">
        <v>21</v>
      </c>
      <c r="Q656">
        <v>78</v>
      </c>
      <c r="R656">
        <v>5</v>
      </c>
      <c r="S656">
        <v>25</v>
      </c>
      <c r="T656">
        <v>1940</v>
      </c>
      <c r="U656">
        <v>5.65</v>
      </c>
      <c r="V656">
        <v>0.2</v>
      </c>
      <c r="W656">
        <v>14</v>
      </c>
      <c r="X656">
        <v>62</v>
      </c>
      <c r="Y656">
        <v>24</v>
      </c>
      <c r="Z656">
        <v>0.5</v>
      </c>
      <c r="AA656">
        <v>0.7</v>
      </c>
      <c r="AB656">
        <v>1</v>
      </c>
      <c r="AC656">
        <v>20</v>
      </c>
      <c r="AD656">
        <v>145</v>
      </c>
      <c r="AE656">
        <v>2</v>
      </c>
      <c r="AF656">
        <v>110</v>
      </c>
      <c r="AG656">
        <v>5.4</v>
      </c>
      <c r="AH656">
        <v>35.299999999999997</v>
      </c>
      <c r="AI656">
        <v>2</v>
      </c>
      <c r="AJ656">
        <v>0.1</v>
      </c>
      <c r="AK656">
        <v>10</v>
      </c>
    </row>
    <row r="657" spans="1:37" x14ac:dyDescent="0.3">
      <c r="A657" t="s">
        <v>2637</v>
      </c>
      <c r="B657" t="s">
        <v>2638</v>
      </c>
      <c r="C657" s="1" t="str">
        <f t="shared" si="44"/>
        <v>12:0025</v>
      </c>
      <c r="D657" s="1" t="str">
        <f t="shared" si="45"/>
        <v>12:0036</v>
      </c>
      <c r="E657" t="s">
        <v>2639</v>
      </c>
      <c r="F657" t="s">
        <v>2640</v>
      </c>
      <c r="H657">
        <v>49.976530500000003</v>
      </c>
      <c r="I657">
        <v>-124.6712448</v>
      </c>
      <c r="J657" s="1" t="str">
        <f t="shared" si="46"/>
        <v>NGR bulk stream sediment</v>
      </c>
      <c r="K657" s="1" t="str">
        <f t="shared" si="47"/>
        <v>&lt;177 micron (NGR)</v>
      </c>
      <c r="L657">
        <v>28</v>
      </c>
      <c r="M657" t="s">
        <v>66</v>
      </c>
      <c r="N657">
        <v>492</v>
      </c>
      <c r="O657">
        <v>44</v>
      </c>
      <c r="P657">
        <v>35</v>
      </c>
      <c r="Q657">
        <v>-2</v>
      </c>
      <c r="R657">
        <v>3</v>
      </c>
      <c r="S657">
        <v>6</v>
      </c>
      <c r="T657">
        <v>386</v>
      </c>
      <c r="U657">
        <v>1.66</v>
      </c>
      <c r="V657">
        <v>-0.2</v>
      </c>
      <c r="W657">
        <v>3</v>
      </c>
      <c r="X657">
        <v>29</v>
      </c>
      <c r="Y657">
        <v>24</v>
      </c>
      <c r="Z657">
        <v>-0.2</v>
      </c>
      <c r="AA657">
        <v>-0.2</v>
      </c>
      <c r="AB657">
        <v>1</v>
      </c>
      <c r="AC657">
        <v>1</v>
      </c>
      <c r="AD657">
        <v>30</v>
      </c>
      <c r="AE657">
        <v>2</v>
      </c>
      <c r="AF657">
        <v>90</v>
      </c>
      <c r="AG657">
        <v>1.2</v>
      </c>
      <c r="AH657">
        <v>4.7</v>
      </c>
      <c r="AI657">
        <v>1</v>
      </c>
      <c r="AJ657">
        <v>0.1</v>
      </c>
      <c r="AK657">
        <v>10</v>
      </c>
    </row>
    <row r="658" spans="1:37" x14ac:dyDescent="0.3">
      <c r="A658" t="s">
        <v>2641</v>
      </c>
      <c r="B658" t="s">
        <v>2642</v>
      </c>
      <c r="C658" s="1" t="str">
        <f t="shared" si="44"/>
        <v>12:0025</v>
      </c>
      <c r="D658" s="1" t="str">
        <f t="shared" si="45"/>
        <v>12:0036</v>
      </c>
      <c r="E658" t="s">
        <v>2643</v>
      </c>
      <c r="F658" t="s">
        <v>2644</v>
      </c>
      <c r="H658">
        <v>49.961054300000001</v>
      </c>
      <c r="I658">
        <v>-124.6721399</v>
      </c>
      <c r="J658" s="1" t="str">
        <f t="shared" si="46"/>
        <v>NGR bulk stream sediment</v>
      </c>
      <c r="K658" s="1" t="str">
        <f t="shared" si="47"/>
        <v>&lt;177 micron (NGR)</v>
      </c>
      <c r="L658">
        <v>28</v>
      </c>
      <c r="M658" t="s">
        <v>71</v>
      </c>
      <c r="N658">
        <v>493</v>
      </c>
      <c r="O658">
        <v>22</v>
      </c>
      <c r="P658">
        <v>9</v>
      </c>
      <c r="Q658">
        <v>-2</v>
      </c>
      <c r="R658">
        <v>2</v>
      </c>
      <c r="S658">
        <v>2</v>
      </c>
      <c r="T658">
        <v>133</v>
      </c>
      <c r="U658">
        <v>1</v>
      </c>
      <c r="V658">
        <v>0.2</v>
      </c>
      <c r="W658">
        <v>1</v>
      </c>
      <c r="X658">
        <v>18</v>
      </c>
      <c r="Y658">
        <v>23</v>
      </c>
      <c r="Z658">
        <v>-0.2</v>
      </c>
      <c r="AA658">
        <v>-0.2</v>
      </c>
      <c r="AB658">
        <v>1</v>
      </c>
      <c r="AC658">
        <v>1</v>
      </c>
      <c r="AD658">
        <v>27</v>
      </c>
      <c r="AE658">
        <v>1</v>
      </c>
      <c r="AF658">
        <v>80</v>
      </c>
      <c r="AG658">
        <v>1.6</v>
      </c>
      <c r="AH658">
        <v>3.9</v>
      </c>
      <c r="AI658">
        <v>4</v>
      </c>
      <c r="AJ658">
        <v>0.1</v>
      </c>
      <c r="AK658">
        <v>10</v>
      </c>
    </row>
    <row r="659" spans="1:37" x14ac:dyDescent="0.3">
      <c r="A659" t="s">
        <v>2645</v>
      </c>
      <c r="B659" t="s">
        <v>2646</v>
      </c>
      <c r="C659" s="1" t="str">
        <f t="shared" si="44"/>
        <v>12:0025</v>
      </c>
      <c r="D659" s="1" t="str">
        <f t="shared" si="45"/>
        <v>12:0036</v>
      </c>
      <c r="E659" t="s">
        <v>2647</v>
      </c>
      <c r="F659" t="s">
        <v>2648</v>
      </c>
      <c r="H659">
        <v>49.097536300000002</v>
      </c>
      <c r="I659">
        <v>-124.32940259999999</v>
      </c>
      <c r="J659" s="1" t="str">
        <f t="shared" si="46"/>
        <v>NGR bulk stream sediment</v>
      </c>
      <c r="K659" s="1" t="str">
        <f t="shared" si="47"/>
        <v>&lt;177 micron (NGR)</v>
      </c>
      <c r="L659">
        <v>29</v>
      </c>
      <c r="M659" t="s">
        <v>41</v>
      </c>
      <c r="N659">
        <v>494</v>
      </c>
      <c r="O659">
        <v>38</v>
      </c>
      <c r="P659">
        <v>25</v>
      </c>
      <c r="Q659">
        <v>3</v>
      </c>
      <c r="R659">
        <v>8</v>
      </c>
      <c r="S659">
        <v>10</v>
      </c>
      <c r="T659">
        <v>587</v>
      </c>
      <c r="U659">
        <v>2.44</v>
      </c>
      <c r="V659">
        <v>-0.2</v>
      </c>
      <c r="W659">
        <v>1</v>
      </c>
      <c r="X659">
        <v>61</v>
      </c>
      <c r="Y659">
        <v>45</v>
      </c>
      <c r="Z659">
        <v>-0.2</v>
      </c>
      <c r="AA659">
        <v>0.3</v>
      </c>
      <c r="AB659">
        <v>1</v>
      </c>
      <c r="AC659">
        <v>4</v>
      </c>
      <c r="AD659">
        <v>74</v>
      </c>
      <c r="AE659">
        <v>1</v>
      </c>
      <c r="AF659">
        <v>130</v>
      </c>
      <c r="AG659">
        <v>1.5</v>
      </c>
      <c r="AH659">
        <v>9.4</v>
      </c>
      <c r="AI659">
        <v>1</v>
      </c>
      <c r="AJ659">
        <v>0.1</v>
      </c>
      <c r="AK659">
        <v>10</v>
      </c>
    </row>
    <row r="660" spans="1:37" x14ac:dyDescent="0.3">
      <c r="A660" t="s">
        <v>2649</v>
      </c>
      <c r="B660" t="s">
        <v>2650</v>
      </c>
      <c r="C660" s="1" t="str">
        <f t="shared" si="44"/>
        <v>12:0025</v>
      </c>
      <c r="D660" s="1" t="str">
        <f t="shared" si="45"/>
        <v>12:0036</v>
      </c>
      <c r="E660" t="s">
        <v>2651</v>
      </c>
      <c r="F660" t="s">
        <v>2652</v>
      </c>
      <c r="H660">
        <v>49.115839600000001</v>
      </c>
      <c r="I660">
        <v>-124.3604562</v>
      </c>
      <c r="J660" s="1" t="str">
        <f t="shared" si="46"/>
        <v>NGR bulk stream sediment</v>
      </c>
      <c r="K660" s="1" t="str">
        <f t="shared" si="47"/>
        <v>&lt;177 micron (NGR)</v>
      </c>
      <c r="L660">
        <v>29</v>
      </c>
      <c r="M660" t="s">
        <v>46</v>
      </c>
      <c r="N660">
        <v>495</v>
      </c>
      <c r="O660">
        <v>40</v>
      </c>
      <c r="P660">
        <v>32</v>
      </c>
      <c r="Q660">
        <v>3</v>
      </c>
      <c r="R660">
        <v>12</v>
      </c>
      <c r="S660">
        <v>9</v>
      </c>
      <c r="T660">
        <v>363</v>
      </c>
      <c r="U660">
        <v>2.4900000000000002</v>
      </c>
      <c r="V660">
        <v>-0.2</v>
      </c>
      <c r="W660">
        <v>2</v>
      </c>
      <c r="X660">
        <v>50</v>
      </c>
      <c r="Y660">
        <v>60</v>
      </c>
      <c r="Z660">
        <v>-0.2</v>
      </c>
      <c r="AA660">
        <v>0.5</v>
      </c>
      <c r="AB660">
        <v>1</v>
      </c>
      <c r="AC660">
        <v>7</v>
      </c>
      <c r="AD660">
        <v>49</v>
      </c>
      <c r="AE660">
        <v>1</v>
      </c>
      <c r="AF660">
        <v>100</v>
      </c>
      <c r="AG660">
        <v>1.9</v>
      </c>
      <c r="AH660">
        <v>3.3</v>
      </c>
      <c r="AI660">
        <v>2</v>
      </c>
      <c r="AJ660">
        <v>0.1</v>
      </c>
      <c r="AK660">
        <v>10</v>
      </c>
    </row>
    <row r="661" spans="1:37" x14ac:dyDescent="0.3">
      <c r="A661" t="s">
        <v>2653</v>
      </c>
      <c r="B661" t="s">
        <v>2654</v>
      </c>
      <c r="C661" s="1" t="str">
        <f t="shared" si="44"/>
        <v>12:0025</v>
      </c>
      <c r="D661" s="1" t="str">
        <f t="shared" si="45"/>
        <v>12:0036</v>
      </c>
      <c r="E661" t="s">
        <v>2655</v>
      </c>
      <c r="F661" t="s">
        <v>2656</v>
      </c>
      <c r="H661">
        <v>49.119394300000003</v>
      </c>
      <c r="I661">
        <v>-124.36414480000001</v>
      </c>
      <c r="J661" s="1" t="str">
        <f t="shared" si="46"/>
        <v>NGR bulk stream sediment</v>
      </c>
      <c r="K661" s="1" t="str">
        <f t="shared" si="47"/>
        <v>&lt;177 micron (NGR)</v>
      </c>
      <c r="L661">
        <v>29</v>
      </c>
      <c r="M661" t="s">
        <v>51</v>
      </c>
      <c r="N661">
        <v>496</v>
      </c>
      <c r="O661">
        <v>51</v>
      </c>
      <c r="P661">
        <v>43</v>
      </c>
      <c r="Q661">
        <v>6</v>
      </c>
      <c r="R661">
        <v>12</v>
      </c>
      <c r="S661">
        <v>9</v>
      </c>
      <c r="T661">
        <v>297</v>
      </c>
      <c r="U661">
        <v>2.63</v>
      </c>
      <c r="V661">
        <v>0.3</v>
      </c>
      <c r="W661">
        <v>1</v>
      </c>
      <c r="X661">
        <v>51</v>
      </c>
      <c r="Y661">
        <v>49</v>
      </c>
      <c r="Z661">
        <v>0.3</v>
      </c>
      <c r="AA661">
        <v>2.2999999999999998</v>
      </c>
      <c r="AB661">
        <v>1</v>
      </c>
      <c r="AC661">
        <v>20</v>
      </c>
      <c r="AD661">
        <v>41</v>
      </c>
      <c r="AE661">
        <v>2</v>
      </c>
      <c r="AF661">
        <v>100</v>
      </c>
      <c r="AG661">
        <v>2.4</v>
      </c>
      <c r="AH661">
        <v>2.4</v>
      </c>
      <c r="AI661">
        <v>68</v>
      </c>
      <c r="AJ661">
        <v>0.1</v>
      </c>
      <c r="AK661">
        <v>10</v>
      </c>
    </row>
    <row r="662" spans="1:37" x14ac:dyDescent="0.3">
      <c r="A662" t="s">
        <v>2657</v>
      </c>
      <c r="B662" t="s">
        <v>2658</v>
      </c>
      <c r="C662" s="1" t="str">
        <f t="shared" si="44"/>
        <v>12:0025</v>
      </c>
      <c r="D662" s="1" t="str">
        <f t="shared" si="45"/>
        <v>12:0036</v>
      </c>
      <c r="E662" t="s">
        <v>2659</v>
      </c>
      <c r="F662" t="s">
        <v>2660</v>
      </c>
      <c r="H662">
        <v>49.132427999999997</v>
      </c>
      <c r="I662">
        <v>-124.3350272</v>
      </c>
      <c r="J662" s="1" t="str">
        <f t="shared" si="46"/>
        <v>NGR bulk stream sediment</v>
      </c>
      <c r="K662" s="1" t="str">
        <f t="shared" si="47"/>
        <v>&lt;177 micron (NGR)</v>
      </c>
      <c r="L662">
        <v>29</v>
      </c>
      <c r="M662" t="s">
        <v>116</v>
      </c>
      <c r="N662">
        <v>497</v>
      </c>
      <c r="O662">
        <v>44</v>
      </c>
      <c r="P662">
        <v>20</v>
      </c>
      <c r="Q662">
        <v>4</v>
      </c>
      <c r="R662">
        <v>12</v>
      </c>
      <c r="S662">
        <v>8</v>
      </c>
      <c r="T662">
        <v>308</v>
      </c>
      <c r="U662">
        <v>2.61</v>
      </c>
      <c r="V662">
        <v>-0.2</v>
      </c>
      <c r="W662">
        <v>1</v>
      </c>
      <c r="X662">
        <v>46</v>
      </c>
      <c r="Y662">
        <v>48</v>
      </c>
      <c r="Z662">
        <v>0.2</v>
      </c>
      <c r="AA662">
        <v>1</v>
      </c>
      <c r="AB662">
        <v>1</v>
      </c>
      <c r="AC662">
        <v>19</v>
      </c>
      <c r="AD662">
        <v>53</v>
      </c>
      <c r="AE662">
        <v>2</v>
      </c>
      <c r="AF662">
        <v>110</v>
      </c>
      <c r="AG662">
        <v>2.9</v>
      </c>
      <c r="AH662">
        <v>4.2</v>
      </c>
      <c r="AI662">
        <v>3</v>
      </c>
      <c r="AJ662">
        <v>0.1</v>
      </c>
      <c r="AK662">
        <v>10</v>
      </c>
    </row>
    <row r="663" spans="1:37" x14ac:dyDescent="0.3">
      <c r="A663" t="s">
        <v>2661</v>
      </c>
      <c r="B663" t="s">
        <v>2662</v>
      </c>
      <c r="C663" s="1" t="str">
        <f t="shared" si="44"/>
        <v>12:0025</v>
      </c>
      <c r="D663" s="1" t="str">
        <f t="shared" si="45"/>
        <v>12:0036</v>
      </c>
      <c r="E663" t="s">
        <v>2659</v>
      </c>
      <c r="F663" t="s">
        <v>2663</v>
      </c>
      <c r="H663">
        <v>49.132427999999997</v>
      </c>
      <c r="I663">
        <v>-124.3350272</v>
      </c>
      <c r="J663" s="1" t="str">
        <f t="shared" si="46"/>
        <v>NGR bulk stream sediment</v>
      </c>
      <c r="K663" s="1" t="str">
        <f t="shared" si="47"/>
        <v>&lt;177 micron (NGR)</v>
      </c>
      <c r="L663">
        <v>29</v>
      </c>
      <c r="M663" t="s">
        <v>120</v>
      </c>
      <c r="N663">
        <v>498</v>
      </c>
      <c r="O663">
        <v>43</v>
      </c>
      <c r="P663">
        <v>21</v>
      </c>
      <c r="Q663">
        <v>5</v>
      </c>
      <c r="R663">
        <v>11</v>
      </c>
      <c r="S663">
        <v>8</v>
      </c>
      <c r="T663">
        <v>326</v>
      </c>
      <c r="U663">
        <v>2.38</v>
      </c>
      <c r="V663">
        <v>-0.2</v>
      </c>
      <c r="W663">
        <v>1</v>
      </c>
      <c r="X663">
        <v>47</v>
      </c>
      <c r="Y663">
        <v>49</v>
      </c>
      <c r="Z663">
        <v>-0.2</v>
      </c>
      <c r="AA663">
        <v>1.5</v>
      </c>
      <c r="AB663">
        <v>1</v>
      </c>
      <c r="AC663">
        <v>18</v>
      </c>
      <c r="AD663">
        <v>43</v>
      </c>
      <c r="AE663">
        <v>2</v>
      </c>
      <c r="AF663">
        <v>90</v>
      </c>
      <c r="AG663">
        <v>1.8</v>
      </c>
      <c r="AH663">
        <v>4.5999999999999996</v>
      </c>
      <c r="AI663">
        <v>2</v>
      </c>
      <c r="AJ663">
        <v>0.1</v>
      </c>
      <c r="AK663">
        <v>10</v>
      </c>
    </row>
    <row r="664" spans="1:37" x14ac:dyDescent="0.3">
      <c r="A664" t="s">
        <v>2664</v>
      </c>
      <c r="B664" t="s">
        <v>2665</v>
      </c>
      <c r="C664" s="1" t="str">
        <f t="shared" si="44"/>
        <v>12:0025</v>
      </c>
      <c r="D664" s="1" t="str">
        <f t="shared" si="45"/>
        <v>12:0036</v>
      </c>
      <c r="E664" t="s">
        <v>2666</v>
      </c>
      <c r="F664" t="s">
        <v>2667</v>
      </c>
      <c r="H664">
        <v>49.151070400000002</v>
      </c>
      <c r="I664">
        <v>-124.31358710000001</v>
      </c>
      <c r="J664" s="1" t="str">
        <f t="shared" si="46"/>
        <v>NGR bulk stream sediment</v>
      </c>
      <c r="K664" s="1" t="str">
        <f t="shared" si="47"/>
        <v>&lt;177 micron (NGR)</v>
      </c>
      <c r="L664">
        <v>29</v>
      </c>
      <c r="M664" t="s">
        <v>56</v>
      </c>
      <c r="N664">
        <v>499</v>
      </c>
      <c r="O664">
        <v>58</v>
      </c>
      <c r="P664">
        <v>31</v>
      </c>
      <c r="Q664">
        <v>5</v>
      </c>
      <c r="R664">
        <v>18</v>
      </c>
      <c r="S664">
        <v>9</v>
      </c>
      <c r="T664">
        <v>335</v>
      </c>
      <c r="U664">
        <v>2.95</v>
      </c>
      <c r="V664">
        <v>-0.2</v>
      </c>
      <c r="W664">
        <v>1</v>
      </c>
      <c r="X664">
        <v>51</v>
      </c>
      <c r="Y664">
        <v>62</v>
      </c>
      <c r="Z664">
        <v>0.3</v>
      </c>
      <c r="AA664">
        <v>3.8</v>
      </c>
      <c r="AB664">
        <v>1</v>
      </c>
      <c r="AC664">
        <v>70</v>
      </c>
      <c r="AD664">
        <v>87</v>
      </c>
      <c r="AE664">
        <v>2</v>
      </c>
      <c r="AF664">
        <v>100</v>
      </c>
      <c r="AG664">
        <v>1.8</v>
      </c>
      <c r="AH664">
        <v>4.7</v>
      </c>
      <c r="AI664">
        <v>3</v>
      </c>
      <c r="AJ664">
        <v>0.1</v>
      </c>
      <c r="AK664">
        <v>10</v>
      </c>
    </row>
    <row r="665" spans="1:37" x14ac:dyDescent="0.3">
      <c r="A665" t="s">
        <v>2668</v>
      </c>
      <c r="B665" t="s">
        <v>2669</v>
      </c>
      <c r="C665" s="1" t="str">
        <f t="shared" si="44"/>
        <v>12:0025</v>
      </c>
      <c r="D665" s="1" t="str">
        <f t="shared" si="45"/>
        <v>12:0036</v>
      </c>
      <c r="E665" t="s">
        <v>2670</v>
      </c>
      <c r="F665" t="s">
        <v>2671</v>
      </c>
      <c r="H665">
        <v>49.171097600000003</v>
      </c>
      <c r="I665">
        <v>-124.3179616</v>
      </c>
      <c r="J665" s="1" t="str">
        <f t="shared" si="46"/>
        <v>NGR bulk stream sediment</v>
      </c>
      <c r="K665" s="1" t="str">
        <f t="shared" si="47"/>
        <v>&lt;177 micron (NGR)</v>
      </c>
      <c r="L665">
        <v>29</v>
      </c>
      <c r="M665" t="s">
        <v>61</v>
      </c>
      <c r="N665">
        <v>500</v>
      </c>
      <c r="O665">
        <v>53</v>
      </c>
      <c r="P665">
        <v>37</v>
      </c>
      <c r="Q665">
        <v>4</v>
      </c>
      <c r="R665">
        <v>22</v>
      </c>
      <c r="S665">
        <v>11</v>
      </c>
      <c r="T665">
        <v>352</v>
      </c>
      <c r="U665">
        <v>3.05</v>
      </c>
      <c r="V665">
        <v>-0.2</v>
      </c>
      <c r="W665">
        <v>1</v>
      </c>
      <c r="X665">
        <v>59</v>
      </c>
      <c r="Y665">
        <v>71</v>
      </c>
      <c r="Z665">
        <v>0.2</v>
      </c>
      <c r="AA665">
        <v>0.6</v>
      </c>
      <c r="AB665">
        <v>1</v>
      </c>
      <c r="AC665">
        <v>16</v>
      </c>
      <c r="AD665">
        <v>78</v>
      </c>
      <c r="AE665">
        <v>1</v>
      </c>
      <c r="AF665">
        <v>120</v>
      </c>
      <c r="AG665">
        <v>1.8</v>
      </c>
      <c r="AH665">
        <v>7.6</v>
      </c>
      <c r="AI665">
        <v>1</v>
      </c>
      <c r="AJ665">
        <v>0.1</v>
      </c>
      <c r="AK665">
        <v>10</v>
      </c>
    </row>
    <row r="666" spans="1:37" x14ac:dyDescent="0.3">
      <c r="A666" t="s">
        <v>2672</v>
      </c>
      <c r="B666" t="s">
        <v>2673</v>
      </c>
      <c r="C666" s="1" t="str">
        <f t="shared" si="44"/>
        <v>12:0025</v>
      </c>
      <c r="D666" s="1" t="str">
        <f t="shared" si="45"/>
        <v>12:0036</v>
      </c>
      <c r="E666" t="s">
        <v>2674</v>
      </c>
      <c r="F666" t="s">
        <v>2675</v>
      </c>
      <c r="H666">
        <v>49.171872299999997</v>
      </c>
      <c r="I666">
        <v>-124.2964551</v>
      </c>
      <c r="J666" s="1" t="str">
        <f t="shared" si="46"/>
        <v>NGR bulk stream sediment</v>
      </c>
      <c r="K666" s="1" t="str">
        <f t="shared" si="47"/>
        <v>&lt;177 micron (NGR)</v>
      </c>
      <c r="L666">
        <v>29</v>
      </c>
      <c r="M666" t="s">
        <v>66</v>
      </c>
      <c r="N666">
        <v>501</v>
      </c>
      <c r="O666">
        <v>23</v>
      </c>
      <c r="P666">
        <v>57</v>
      </c>
      <c r="Q666">
        <v>2</v>
      </c>
      <c r="R666">
        <v>12</v>
      </c>
      <c r="S666">
        <v>6</v>
      </c>
      <c r="T666">
        <v>206</v>
      </c>
      <c r="U666">
        <v>1.6</v>
      </c>
      <c r="V666">
        <v>-0.2</v>
      </c>
      <c r="W666">
        <v>2</v>
      </c>
      <c r="X666">
        <v>48</v>
      </c>
      <c r="Y666">
        <v>165</v>
      </c>
      <c r="Z666">
        <v>-0.2</v>
      </c>
      <c r="AA666">
        <v>0.2</v>
      </c>
      <c r="AB666">
        <v>1</v>
      </c>
      <c r="AC666">
        <v>4</v>
      </c>
      <c r="AD666">
        <v>300</v>
      </c>
      <c r="AE666">
        <v>1</v>
      </c>
      <c r="AF666">
        <v>60</v>
      </c>
      <c r="AG666">
        <v>1.4</v>
      </c>
      <c r="AH666">
        <v>3.9</v>
      </c>
      <c r="AI666">
        <v>1</v>
      </c>
      <c r="AJ666">
        <v>0.1</v>
      </c>
      <c r="AK666">
        <v>10</v>
      </c>
    </row>
    <row r="667" spans="1:37" x14ac:dyDescent="0.3">
      <c r="A667" t="s">
        <v>2676</v>
      </c>
      <c r="B667" t="s">
        <v>2677</v>
      </c>
      <c r="C667" s="1" t="str">
        <f t="shared" si="44"/>
        <v>12:0025</v>
      </c>
      <c r="D667" s="1" t="str">
        <f t="shared" si="45"/>
        <v>12:0036</v>
      </c>
      <c r="E667" t="s">
        <v>2678</v>
      </c>
      <c r="F667" t="s">
        <v>2679</v>
      </c>
      <c r="H667">
        <v>49.241947600000003</v>
      </c>
      <c r="I667">
        <v>-124.10685890000001</v>
      </c>
      <c r="J667" s="1" t="str">
        <f t="shared" si="46"/>
        <v>NGR bulk stream sediment</v>
      </c>
      <c r="K667" s="1" t="str">
        <f t="shared" si="47"/>
        <v>&lt;177 micron (NGR)</v>
      </c>
      <c r="L667">
        <v>29</v>
      </c>
      <c r="M667" t="s">
        <v>71</v>
      </c>
      <c r="N667">
        <v>502</v>
      </c>
      <c r="O667">
        <v>44</v>
      </c>
      <c r="P667">
        <v>48</v>
      </c>
      <c r="Q667">
        <v>8</v>
      </c>
      <c r="R667">
        <v>19</v>
      </c>
      <c r="S667">
        <v>12</v>
      </c>
      <c r="T667">
        <v>618</v>
      </c>
      <c r="U667">
        <v>2.19</v>
      </c>
      <c r="V667">
        <v>0.3</v>
      </c>
      <c r="W667">
        <v>2</v>
      </c>
      <c r="X667">
        <v>67</v>
      </c>
      <c r="Y667">
        <v>74</v>
      </c>
      <c r="Z667">
        <v>-0.2</v>
      </c>
      <c r="AA667">
        <v>0.2</v>
      </c>
      <c r="AB667">
        <v>1</v>
      </c>
      <c r="AC667">
        <v>4</v>
      </c>
      <c r="AD667">
        <v>100</v>
      </c>
      <c r="AE667">
        <v>2</v>
      </c>
      <c r="AF667">
        <v>90</v>
      </c>
      <c r="AG667">
        <v>1</v>
      </c>
      <c r="AH667">
        <v>18.399999999999999</v>
      </c>
      <c r="AI667">
        <v>1</v>
      </c>
      <c r="AJ667">
        <v>0.1</v>
      </c>
      <c r="AK667">
        <v>10</v>
      </c>
    </row>
    <row r="668" spans="1:37" x14ac:dyDescent="0.3">
      <c r="A668" t="s">
        <v>2680</v>
      </c>
      <c r="B668" t="s">
        <v>2681</v>
      </c>
      <c r="C668" s="1" t="str">
        <f t="shared" si="44"/>
        <v>12:0025</v>
      </c>
      <c r="D668" s="1" t="str">
        <f t="shared" si="45"/>
        <v>12:0036</v>
      </c>
      <c r="E668" t="s">
        <v>2682</v>
      </c>
      <c r="F668" t="s">
        <v>2683</v>
      </c>
      <c r="H668">
        <v>49.248409100000003</v>
      </c>
      <c r="I668">
        <v>-124.2436323</v>
      </c>
      <c r="J668" s="1" t="str">
        <f t="shared" si="46"/>
        <v>NGR bulk stream sediment</v>
      </c>
      <c r="K668" s="1" t="str">
        <f t="shared" si="47"/>
        <v>&lt;177 micron (NGR)</v>
      </c>
      <c r="L668">
        <v>29</v>
      </c>
      <c r="M668" t="s">
        <v>76</v>
      </c>
      <c r="N668">
        <v>503</v>
      </c>
      <c r="O668">
        <v>31</v>
      </c>
      <c r="P668">
        <v>33</v>
      </c>
      <c r="Q668">
        <v>3</v>
      </c>
      <c r="R668">
        <v>14</v>
      </c>
      <c r="S668">
        <v>8</v>
      </c>
      <c r="T668">
        <v>388</v>
      </c>
      <c r="U668">
        <v>2.27</v>
      </c>
      <c r="V668">
        <v>-0.2</v>
      </c>
      <c r="W668">
        <v>2</v>
      </c>
      <c r="X668">
        <v>63</v>
      </c>
      <c r="Y668">
        <v>58</v>
      </c>
      <c r="Z668">
        <v>-0.2</v>
      </c>
      <c r="AA668">
        <v>0.2</v>
      </c>
      <c r="AB668">
        <v>1</v>
      </c>
      <c r="AC668">
        <v>3</v>
      </c>
      <c r="AD668">
        <v>60</v>
      </c>
      <c r="AE668">
        <v>2</v>
      </c>
      <c r="AF668">
        <v>80</v>
      </c>
      <c r="AG668">
        <v>1.2</v>
      </c>
      <c r="AH668">
        <v>6.8</v>
      </c>
      <c r="AI668">
        <v>4</v>
      </c>
      <c r="AJ668">
        <v>0.1</v>
      </c>
      <c r="AK668">
        <v>10</v>
      </c>
    </row>
    <row r="669" spans="1:37" x14ac:dyDescent="0.3">
      <c r="A669" t="s">
        <v>2684</v>
      </c>
      <c r="B669" t="s">
        <v>2685</v>
      </c>
      <c r="C669" s="1" t="str">
        <f t="shared" si="44"/>
        <v>12:0025</v>
      </c>
      <c r="D669" s="1" t="str">
        <f t="shared" si="45"/>
        <v>12:0036</v>
      </c>
      <c r="E669" t="s">
        <v>2686</v>
      </c>
      <c r="F669" t="s">
        <v>2687</v>
      </c>
      <c r="H669">
        <v>49.211663600000001</v>
      </c>
      <c r="I669">
        <v>-124.1481034</v>
      </c>
      <c r="J669" s="1" t="str">
        <f t="shared" si="46"/>
        <v>NGR bulk stream sediment</v>
      </c>
      <c r="K669" s="1" t="str">
        <f t="shared" si="47"/>
        <v>&lt;177 micron (NGR)</v>
      </c>
      <c r="L669">
        <v>29</v>
      </c>
      <c r="M669" t="s">
        <v>81</v>
      </c>
      <c r="N669">
        <v>504</v>
      </c>
      <c r="O669">
        <v>42</v>
      </c>
      <c r="P669">
        <v>39</v>
      </c>
      <c r="Q669">
        <v>14</v>
      </c>
      <c r="R669">
        <v>16</v>
      </c>
      <c r="S669">
        <v>9</v>
      </c>
      <c r="T669">
        <v>1615</v>
      </c>
      <c r="U669">
        <v>2.5499999999999998</v>
      </c>
      <c r="V669">
        <v>0.3</v>
      </c>
      <c r="W669">
        <v>1</v>
      </c>
      <c r="X669">
        <v>56</v>
      </c>
      <c r="Y669">
        <v>53</v>
      </c>
      <c r="Z669">
        <v>-0.2</v>
      </c>
      <c r="AA669">
        <v>0.2</v>
      </c>
      <c r="AB669">
        <v>1</v>
      </c>
      <c r="AC669">
        <v>2</v>
      </c>
      <c r="AD669">
        <v>120</v>
      </c>
      <c r="AE669">
        <v>1</v>
      </c>
      <c r="AF669">
        <v>90</v>
      </c>
      <c r="AG669">
        <v>2.5</v>
      </c>
      <c r="AH669">
        <v>29.8</v>
      </c>
      <c r="AI669">
        <v>2</v>
      </c>
      <c r="AJ669">
        <v>0.1</v>
      </c>
      <c r="AK669">
        <v>10</v>
      </c>
    </row>
    <row r="670" spans="1:37" x14ac:dyDescent="0.3">
      <c r="A670" t="s">
        <v>2688</v>
      </c>
      <c r="B670" t="s">
        <v>2689</v>
      </c>
      <c r="C670" s="1" t="str">
        <f t="shared" si="44"/>
        <v>12:0025</v>
      </c>
      <c r="D670" s="1" t="str">
        <f t="shared" si="45"/>
        <v>12:0036</v>
      </c>
      <c r="E670" t="s">
        <v>2690</v>
      </c>
      <c r="F670" t="s">
        <v>2691</v>
      </c>
      <c r="H670">
        <v>49.1671464</v>
      </c>
      <c r="I670">
        <v>-124.1589776</v>
      </c>
      <c r="J670" s="1" t="str">
        <f t="shared" si="46"/>
        <v>NGR bulk stream sediment</v>
      </c>
      <c r="K670" s="1" t="str">
        <f t="shared" si="47"/>
        <v>&lt;177 micron (NGR)</v>
      </c>
      <c r="L670">
        <v>29</v>
      </c>
      <c r="M670" t="s">
        <v>86</v>
      </c>
      <c r="N670">
        <v>505</v>
      </c>
      <c r="O670">
        <v>60</v>
      </c>
      <c r="P670">
        <v>77</v>
      </c>
      <c r="Q670">
        <v>-2</v>
      </c>
      <c r="R670">
        <v>31</v>
      </c>
      <c r="S670">
        <v>16</v>
      </c>
      <c r="T670">
        <v>689</v>
      </c>
      <c r="U670">
        <v>3.71</v>
      </c>
      <c r="V670">
        <v>-0.2</v>
      </c>
      <c r="W670">
        <v>1</v>
      </c>
      <c r="X670">
        <v>102</v>
      </c>
      <c r="Y670">
        <v>165</v>
      </c>
      <c r="Z670">
        <v>-0.2</v>
      </c>
      <c r="AA670">
        <v>0.2</v>
      </c>
      <c r="AB670">
        <v>2</v>
      </c>
      <c r="AC670">
        <v>1</v>
      </c>
      <c r="AD670">
        <v>67</v>
      </c>
      <c r="AE670">
        <v>1</v>
      </c>
      <c r="AF670">
        <v>100</v>
      </c>
      <c r="AG670">
        <v>1.5</v>
      </c>
      <c r="AH670">
        <v>11.5</v>
      </c>
      <c r="AI670">
        <v>1</v>
      </c>
      <c r="AJ670">
        <v>0.1</v>
      </c>
      <c r="AK670">
        <v>10</v>
      </c>
    </row>
    <row r="671" spans="1:37" x14ac:dyDescent="0.3">
      <c r="A671" t="s">
        <v>2692</v>
      </c>
      <c r="B671" t="s">
        <v>2693</v>
      </c>
      <c r="C671" s="1" t="str">
        <f t="shared" si="44"/>
        <v>12:0025</v>
      </c>
      <c r="D671" s="1" t="str">
        <f t="shared" si="45"/>
        <v>12:0036</v>
      </c>
      <c r="E671" t="s">
        <v>2694</v>
      </c>
      <c r="F671" t="s">
        <v>2695</v>
      </c>
      <c r="H671">
        <v>49.155252500000003</v>
      </c>
      <c r="I671">
        <v>-124.0867543</v>
      </c>
      <c r="J671" s="1" t="str">
        <f t="shared" si="46"/>
        <v>NGR bulk stream sediment</v>
      </c>
      <c r="K671" s="1" t="str">
        <f t="shared" si="47"/>
        <v>&lt;177 micron (NGR)</v>
      </c>
      <c r="L671">
        <v>29</v>
      </c>
      <c r="M671" t="s">
        <v>91</v>
      </c>
      <c r="N671">
        <v>506</v>
      </c>
      <c r="O671">
        <v>33</v>
      </c>
      <c r="P671">
        <v>48</v>
      </c>
      <c r="Q671">
        <v>7</v>
      </c>
      <c r="R671">
        <v>15</v>
      </c>
      <c r="S671">
        <v>11</v>
      </c>
      <c r="T671">
        <v>2100</v>
      </c>
      <c r="U671">
        <v>2.16</v>
      </c>
      <c r="V671">
        <v>0.3</v>
      </c>
      <c r="W671">
        <v>1</v>
      </c>
      <c r="X671">
        <v>53</v>
      </c>
      <c r="Y671">
        <v>92</v>
      </c>
      <c r="Z671">
        <v>-0.2</v>
      </c>
      <c r="AA671">
        <v>0.2</v>
      </c>
      <c r="AB671">
        <v>1</v>
      </c>
      <c r="AC671">
        <v>2</v>
      </c>
      <c r="AD671">
        <v>93</v>
      </c>
      <c r="AE671">
        <v>2</v>
      </c>
      <c r="AF671">
        <v>60</v>
      </c>
      <c r="AG671">
        <v>1.2</v>
      </c>
      <c r="AH671">
        <v>25.1</v>
      </c>
      <c r="AI671">
        <v>29</v>
      </c>
      <c r="AJ671">
        <v>0.1</v>
      </c>
      <c r="AK671">
        <v>10</v>
      </c>
    </row>
    <row r="672" spans="1:37" x14ac:dyDescent="0.3">
      <c r="A672" t="s">
        <v>2696</v>
      </c>
      <c r="B672" t="s">
        <v>2697</v>
      </c>
      <c r="C672" s="1" t="str">
        <f t="shared" si="44"/>
        <v>12:0025</v>
      </c>
      <c r="D672" s="1" t="str">
        <f t="shared" si="45"/>
        <v>12:0036</v>
      </c>
      <c r="E672" t="s">
        <v>2698</v>
      </c>
      <c r="F672" t="s">
        <v>2699</v>
      </c>
      <c r="H672">
        <v>49.155853100000002</v>
      </c>
      <c r="I672">
        <v>-124.08314660000001</v>
      </c>
      <c r="J672" s="1" t="str">
        <f t="shared" si="46"/>
        <v>NGR bulk stream sediment</v>
      </c>
      <c r="K672" s="1" t="str">
        <f t="shared" si="47"/>
        <v>&lt;177 micron (NGR)</v>
      </c>
      <c r="L672">
        <v>29</v>
      </c>
      <c r="M672" t="s">
        <v>96</v>
      </c>
      <c r="N672">
        <v>507</v>
      </c>
      <c r="O672">
        <v>32</v>
      </c>
      <c r="P672">
        <v>40</v>
      </c>
      <c r="Q672">
        <v>4</v>
      </c>
      <c r="R672">
        <v>15</v>
      </c>
      <c r="S672">
        <v>9</v>
      </c>
      <c r="T672">
        <v>375</v>
      </c>
      <c r="U672">
        <v>2.06</v>
      </c>
      <c r="V672">
        <v>-0.2</v>
      </c>
      <c r="W672">
        <v>1</v>
      </c>
      <c r="X672">
        <v>56</v>
      </c>
      <c r="Y672">
        <v>109</v>
      </c>
      <c r="Z672">
        <v>-0.2</v>
      </c>
      <c r="AA672">
        <v>0.2</v>
      </c>
      <c r="AB672">
        <v>1</v>
      </c>
      <c r="AC672">
        <v>1</v>
      </c>
      <c r="AD672">
        <v>64</v>
      </c>
      <c r="AE672">
        <v>2</v>
      </c>
      <c r="AF672">
        <v>90</v>
      </c>
      <c r="AG672">
        <v>1.2</v>
      </c>
      <c r="AH672">
        <v>8</v>
      </c>
      <c r="AI672">
        <v>420</v>
      </c>
      <c r="AJ672">
        <v>0.1</v>
      </c>
      <c r="AK672">
        <v>10</v>
      </c>
    </row>
    <row r="673" spans="1:37" x14ac:dyDescent="0.3">
      <c r="A673" t="s">
        <v>2700</v>
      </c>
      <c r="B673" t="s">
        <v>2701</v>
      </c>
      <c r="C673" s="1" t="str">
        <f t="shared" si="44"/>
        <v>12:0025</v>
      </c>
      <c r="D673" s="1" t="str">
        <f t="shared" si="45"/>
        <v>12:0036</v>
      </c>
      <c r="E673" t="s">
        <v>2702</v>
      </c>
      <c r="F673" t="s">
        <v>2703</v>
      </c>
      <c r="H673">
        <v>49.177842900000002</v>
      </c>
      <c r="I673">
        <v>-124.2419562</v>
      </c>
      <c r="J673" s="1" t="str">
        <f t="shared" si="46"/>
        <v>NGR bulk stream sediment</v>
      </c>
      <c r="K673" s="1" t="str">
        <f t="shared" si="47"/>
        <v>&lt;177 micron (NGR)</v>
      </c>
      <c r="L673">
        <v>29</v>
      </c>
      <c r="M673" t="s">
        <v>101</v>
      </c>
      <c r="N673">
        <v>508</v>
      </c>
      <c r="O673">
        <v>47</v>
      </c>
      <c r="P673">
        <v>47</v>
      </c>
      <c r="Q673">
        <v>4</v>
      </c>
      <c r="R673">
        <v>16</v>
      </c>
      <c r="S673">
        <v>10</v>
      </c>
      <c r="T673">
        <v>2305</v>
      </c>
      <c r="U673">
        <v>2.29</v>
      </c>
      <c r="V673">
        <v>0.6</v>
      </c>
      <c r="W673">
        <v>2</v>
      </c>
      <c r="X673">
        <v>59</v>
      </c>
      <c r="Y673">
        <v>89</v>
      </c>
      <c r="Z673">
        <v>0.3</v>
      </c>
      <c r="AA673">
        <v>0.9</v>
      </c>
      <c r="AB673">
        <v>1</v>
      </c>
      <c r="AC673">
        <v>75</v>
      </c>
      <c r="AD673">
        <v>69</v>
      </c>
      <c r="AE673">
        <v>2</v>
      </c>
      <c r="AF673">
        <v>40</v>
      </c>
      <c r="AG673">
        <v>0.8</v>
      </c>
      <c r="AH673">
        <v>7.2</v>
      </c>
      <c r="AI673">
        <v>4</v>
      </c>
      <c r="AJ673">
        <v>0.1</v>
      </c>
      <c r="AK673">
        <v>10</v>
      </c>
    </row>
    <row r="674" spans="1:37" x14ac:dyDescent="0.3">
      <c r="A674" t="s">
        <v>2704</v>
      </c>
      <c r="B674" t="s">
        <v>2705</v>
      </c>
      <c r="C674" s="1" t="str">
        <f t="shared" si="44"/>
        <v>12:0025</v>
      </c>
      <c r="D674" s="1" t="str">
        <f t="shared" si="45"/>
        <v>12:0036</v>
      </c>
      <c r="E674" t="s">
        <v>2706</v>
      </c>
      <c r="F674" t="s">
        <v>2707</v>
      </c>
      <c r="H674">
        <v>49.226731700000002</v>
      </c>
      <c r="I674">
        <v>-124.5259406</v>
      </c>
      <c r="J674" s="1" t="str">
        <f t="shared" si="46"/>
        <v>NGR bulk stream sediment</v>
      </c>
      <c r="K674" s="1" t="str">
        <f t="shared" si="47"/>
        <v>&lt;177 micron (NGR)</v>
      </c>
      <c r="L674">
        <v>29</v>
      </c>
      <c r="M674" t="s">
        <v>106</v>
      </c>
      <c r="N674">
        <v>509</v>
      </c>
      <c r="O674">
        <v>66</v>
      </c>
      <c r="P674">
        <v>166</v>
      </c>
      <c r="Q674">
        <v>3</v>
      </c>
      <c r="R674">
        <v>37</v>
      </c>
      <c r="S674">
        <v>22</v>
      </c>
      <c r="T674">
        <v>1385</v>
      </c>
      <c r="U674">
        <v>4.04</v>
      </c>
      <c r="V674">
        <v>-0.2</v>
      </c>
      <c r="W674">
        <v>2</v>
      </c>
      <c r="X674">
        <v>126</v>
      </c>
      <c r="Y674">
        <v>204</v>
      </c>
      <c r="Z674">
        <v>-0.2</v>
      </c>
      <c r="AA674">
        <v>0.2</v>
      </c>
      <c r="AB674">
        <v>1</v>
      </c>
      <c r="AC674">
        <v>4</v>
      </c>
      <c r="AD674">
        <v>70</v>
      </c>
      <c r="AE674">
        <v>1</v>
      </c>
      <c r="AF674">
        <v>70</v>
      </c>
      <c r="AG674">
        <v>0.5</v>
      </c>
      <c r="AH674">
        <v>10.1</v>
      </c>
      <c r="AI674">
        <v>10</v>
      </c>
      <c r="AJ674">
        <v>0.1</v>
      </c>
      <c r="AK674">
        <v>10</v>
      </c>
    </row>
    <row r="675" spans="1:37" x14ac:dyDescent="0.3">
      <c r="A675" t="s">
        <v>2708</v>
      </c>
      <c r="B675" t="s">
        <v>2709</v>
      </c>
      <c r="C675" s="1" t="str">
        <f t="shared" si="44"/>
        <v>12:0025</v>
      </c>
      <c r="D675" s="1" t="str">
        <f t="shared" si="45"/>
        <v>12:0036</v>
      </c>
      <c r="E675" t="s">
        <v>2710</v>
      </c>
      <c r="F675" t="s">
        <v>2711</v>
      </c>
      <c r="H675">
        <v>49.231249200000001</v>
      </c>
      <c r="I675">
        <v>-124.5339646</v>
      </c>
      <c r="J675" s="1" t="str">
        <f t="shared" si="46"/>
        <v>NGR bulk stream sediment</v>
      </c>
      <c r="K675" s="1" t="str">
        <f t="shared" si="47"/>
        <v>&lt;177 micron (NGR)</v>
      </c>
      <c r="L675">
        <v>29</v>
      </c>
      <c r="M675" t="s">
        <v>111</v>
      </c>
      <c r="N675">
        <v>510</v>
      </c>
      <c r="O675">
        <v>81</v>
      </c>
      <c r="P675">
        <v>189</v>
      </c>
      <c r="Q675">
        <v>-2</v>
      </c>
      <c r="R675">
        <v>39</v>
      </c>
      <c r="S675">
        <v>23</v>
      </c>
      <c r="T675">
        <v>725</v>
      </c>
      <c r="U675">
        <v>6.8</v>
      </c>
      <c r="V675">
        <v>-0.2</v>
      </c>
      <c r="W675">
        <v>2</v>
      </c>
      <c r="X675">
        <v>155</v>
      </c>
      <c r="Y675">
        <v>153</v>
      </c>
      <c r="Z675">
        <v>-0.2</v>
      </c>
      <c r="AA675">
        <v>1.5</v>
      </c>
      <c r="AB675">
        <v>1</v>
      </c>
      <c r="AC675">
        <v>8</v>
      </c>
      <c r="AD675">
        <v>190</v>
      </c>
      <c r="AE675">
        <v>2</v>
      </c>
      <c r="AF675">
        <v>100</v>
      </c>
      <c r="AG675">
        <v>0.6</v>
      </c>
      <c r="AH675">
        <v>7.3</v>
      </c>
      <c r="AI675">
        <v>1</v>
      </c>
      <c r="AJ675">
        <v>0.1</v>
      </c>
      <c r="AK675">
        <v>10</v>
      </c>
    </row>
    <row r="676" spans="1:37" x14ac:dyDescent="0.3">
      <c r="A676" t="s">
        <v>2712</v>
      </c>
      <c r="B676" t="s">
        <v>2713</v>
      </c>
      <c r="C676" s="1" t="str">
        <f t="shared" si="44"/>
        <v>12:0025</v>
      </c>
      <c r="D676" s="1" t="str">
        <f t="shared" si="45"/>
        <v>12:0036</v>
      </c>
      <c r="E676" t="s">
        <v>2714</v>
      </c>
      <c r="F676" t="s">
        <v>2715</v>
      </c>
      <c r="H676">
        <v>49.219156599999998</v>
      </c>
      <c r="I676">
        <v>-124.5019763</v>
      </c>
      <c r="J676" s="1" t="str">
        <f t="shared" si="46"/>
        <v>NGR bulk stream sediment</v>
      </c>
      <c r="K676" s="1" t="str">
        <f t="shared" si="47"/>
        <v>&lt;177 micron (NGR)</v>
      </c>
      <c r="L676">
        <v>29</v>
      </c>
      <c r="M676" t="s">
        <v>125</v>
      </c>
      <c r="N676">
        <v>511</v>
      </c>
      <c r="O676">
        <v>40</v>
      </c>
      <c r="P676">
        <v>21</v>
      </c>
      <c r="Q676">
        <v>8</v>
      </c>
      <c r="R676">
        <v>5</v>
      </c>
      <c r="S676">
        <v>10</v>
      </c>
      <c r="T676">
        <v>696</v>
      </c>
      <c r="U676">
        <v>2.0699999999999998</v>
      </c>
      <c r="V676">
        <v>-0.2</v>
      </c>
      <c r="W676">
        <v>3</v>
      </c>
      <c r="X676">
        <v>44</v>
      </c>
      <c r="Y676">
        <v>20</v>
      </c>
      <c r="Z676">
        <v>-0.2</v>
      </c>
      <c r="AA676">
        <v>0.5</v>
      </c>
      <c r="AB676">
        <v>1</v>
      </c>
      <c r="AC676">
        <v>26</v>
      </c>
      <c r="AD676">
        <v>105</v>
      </c>
      <c r="AE676">
        <v>1</v>
      </c>
      <c r="AF676">
        <v>120</v>
      </c>
      <c r="AG676">
        <v>6.9</v>
      </c>
      <c r="AH676">
        <v>22.4</v>
      </c>
      <c r="AI676">
        <v>3</v>
      </c>
      <c r="AJ676">
        <v>0.1</v>
      </c>
      <c r="AK676">
        <v>10</v>
      </c>
    </row>
    <row r="677" spans="1:37" x14ac:dyDescent="0.3">
      <c r="A677" t="s">
        <v>2716</v>
      </c>
      <c r="B677" t="s">
        <v>2717</v>
      </c>
      <c r="C677" s="1" t="str">
        <f t="shared" si="44"/>
        <v>12:0025</v>
      </c>
      <c r="D677" s="1" t="str">
        <f t="shared" si="45"/>
        <v>12:0036</v>
      </c>
      <c r="E677" t="s">
        <v>2718</v>
      </c>
      <c r="F677" t="s">
        <v>2719</v>
      </c>
      <c r="H677">
        <v>49.991337199999997</v>
      </c>
      <c r="I677">
        <v>-124.2634285</v>
      </c>
      <c r="J677" s="1" t="str">
        <f t="shared" si="46"/>
        <v>NGR bulk stream sediment</v>
      </c>
      <c r="K677" s="1" t="str">
        <f t="shared" si="47"/>
        <v>&lt;177 micron (NGR)</v>
      </c>
      <c r="L677">
        <v>30</v>
      </c>
      <c r="M677" t="s">
        <v>116</v>
      </c>
      <c r="N677">
        <v>512</v>
      </c>
      <c r="O677">
        <v>46</v>
      </c>
      <c r="P677">
        <v>29</v>
      </c>
      <c r="Q677">
        <v>4</v>
      </c>
      <c r="R677">
        <v>5</v>
      </c>
      <c r="S677">
        <v>6</v>
      </c>
      <c r="T677">
        <v>301</v>
      </c>
      <c r="U677">
        <v>2.0099999999999998</v>
      </c>
      <c r="V677">
        <v>-0.2</v>
      </c>
      <c r="W677">
        <v>1</v>
      </c>
      <c r="X677">
        <v>52</v>
      </c>
      <c r="Y677">
        <v>53</v>
      </c>
      <c r="Z677">
        <v>-0.2</v>
      </c>
      <c r="AA677">
        <v>0.2</v>
      </c>
      <c r="AB677">
        <v>1</v>
      </c>
      <c r="AC677">
        <v>2</v>
      </c>
      <c r="AD677">
        <v>41</v>
      </c>
      <c r="AE677">
        <v>2</v>
      </c>
      <c r="AF677">
        <v>40</v>
      </c>
      <c r="AG677">
        <v>2.2999999999999998</v>
      </c>
      <c r="AH677">
        <v>7.1</v>
      </c>
      <c r="AI677">
        <v>3</v>
      </c>
      <c r="AJ677">
        <v>0.1</v>
      </c>
      <c r="AK677">
        <v>10</v>
      </c>
    </row>
    <row r="678" spans="1:37" x14ac:dyDescent="0.3">
      <c r="A678" t="s">
        <v>2720</v>
      </c>
      <c r="B678" t="s">
        <v>2721</v>
      </c>
      <c r="C678" s="1" t="str">
        <f t="shared" ref="C678:C741" si="48">HYPERLINK("http://geochem.nrcan.gc.ca/cdogs/content/bdl/bdl120025_e.htm", "12:0025")</f>
        <v>12:0025</v>
      </c>
      <c r="D678" s="1" t="str">
        <f t="shared" ref="D678:D741" si="49">HYPERLINK("http://geochem.nrcan.gc.ca/cdogs/content/svy/svy120036_e.htm", "12:0036")</f>
        <v>12:0036</v>
      </c>
      <c r="E678" t="s">
        <v>2718</v>
      </c>
      <c r="F678" t="s">
        <v>2722</v>
      </c>
      <c r="H678">
        <v>49.991337199999997</v>
      </c>
      <c r="I678">
        <v>-124.2634285</v>
      </c>
      <c r="J678" s="1" t="str">
        <f t="shared" si="46"/>
        <v>NGR bulk stream sediment</v>
      </c>
      <c r="K678" s="1" t="str">
        <f t="shared" si="47"/>
        <v>&lt;177 micron (NGR)</v>
      </c>
      <c r="L678">
        <v>30</v>
      </c>
      <c r="M678" t="s">
        <v>120</v>
      </c>
      <c r="N678">
        <v>513</v>
      </c>
      <c r="O678">
        <v>42</v>
      </c>
      <c r="P678">
        <v>28</v>
      </c>
      <c r="Q678">
        <v>3</v>
      </c>
      <c r="R678">
        <v>4</v>
      </c>
      <c r="S678">
        <v>5</v>
      </c>
      <c r="T678">
        <v>267</v>
      </c>
      <c r="U678">
        <v>1.93</v>
      </c>
      <c r="V678">
        <v>-0.2</v>
      </c>
      <c r="W678">
        <v>1</v>
      </c>
      <c r="X678">
        <v>49</v>
      </c>
      <c r="Y678">
        <v>57</v>
      </c>
      <c r="Z678">
        <v>0.2</v>
      </c>
      <c r="AA678">
        <v>0.2</v>
      </c>
      <c r="AB678">
        <v>1</v>
      </c>
      <c r="AC678">
        <v>2</v>
      </c>
      <c r="AD678">
        <v>31</v>
      </c>
      <c r="AE678">
        <v>2</v>
      </c>
      <c r="AF678">
        <v>180</v>
      </c>
      <c r="AG678">
        <v>2.2999999999999998</v>
      </c>
      <c r="AH678">
        <v>6.1</v>
      </c>
      <c r="AI678">
        <v>1</v>
      </c>
      <c r="AJ678">
        <v>0.1</v>
      </c>
      <c r="AK678">
        <v>10</v>
      </c>
    </row>
    <row r="679" spans="1:37" x14ac:dyDescent="0.3">
      <c r="A679" t="s">
        <v>2723</v>
      </c>
      <c r="B679" t="s">
        <v>2724</v>
      </c>
      <c r="C679" s="1" t="str">
        <f t="shared" si="48"/>
        <v>12:0025</v>
      </c>
      <c r="D679" s="1" t="str">
        <f t="shared" si="49"/>
        <v>12:0036</v>
      </c>
      <c r="E679" t="s">
        <v>2725</v>
      </c>
      <c r="F679" t="s">
        <v>2726</v>
      </c>
      <c r="H679">
        <v>49.986493500000002</v>
      </c>
      <c r="I679">
        <v>-124.2679886</v>
      </c>
      <c r="J679" s="1" t="str">
        <f t="shared" si="46"/>
        <v>NGR bulk stream sediment</v>
      </c>
      <c r="K679" s="1" t="str">
        <f t="shared" si="47"/>
        <v>&lt;177 micron (NGR)</v>
      </c>
      <c r="L679">
        <v>30</v>
      </c>
      <c r="M679" t="s">
        <v>41</v>
      </c>
      <c r="N679">
        <v>514</v>
      </c>
      <c r="O679">
        <v>32</v>
      </c>
      <c r="P679">
        <v>15</v>
      </c>
      <c r="Q679">
        <v>2</v>
      </c>
      <c r="R679">
        <v>3</v>
      </c>
      <c r="S679">
        <v>4</v>
      </c>
      <c r="T679">
        <v>263</v>
      </c>
      <c r="U679">
        <v>1.53</v>
      </c>
      <c r="V679">
        <v>-0.2</v>
      </c>
      <c r="W679">
        <v>2</v>
      </c>
      <c r="X679">
        <v>38</v>
      </c>
      <c r="Y679">
        <v>39</v>
      </c>
      <c r="Z679">
        <v>-0.2</v>
      </c>
      <c r="AA679">
        <v>0.2</v>
      </c>
      <c r="AB679">
        <v>1</v>
      </c>
      <c r="AC679">
        <v>1</v>
      </c>
      <c r="AD679">
        <v>29</v>
      </c>
      <c r="AE679">
        <v>1</v>
      </c>
      <c r="AF679">
        <v>110</v>
      </c>
      <c r="AG679">
        <v>2.5</v>
      </c>
      <c r="AH679">
        <v>5.5</v>
      </c>
      <c r="AI679">
        <v>2</v>
      </c>
      <c r="AJ679">
        <v>0.1</v>
      </c>
      <c r="AK679">
        <v>10</v>
      </c>
    </row>
    <row r="680" spans="1:37" x14ac:dyDescent="0.3">
      <c r="A680" t="s">
        <v>2727</v>
      </c>
      <c r="B680" t="s">
        <v>2728</v>
      </c>
      <c r="C680" s="1" t="str">
        <f t="shared" si="48"/>
        <v>12:0025</v>
      </c>
      <c r="D680" s="1" t="str">
        <f t="shared" si="49"/>
        <v>12:0036</v>
      </c>
      <c r="E680" t="s">
        <v>2729</v>
      </c>
      <c r="F680" t="s">
        <v>2730</v>
      </c>
      <c r="H680">
        <v>49.993878000000002</v>
      </c>
      <c r="I680">
        <v>-124.1754736</v>
      </c>
      <c r="J680" s="1" t="str">
        <f t="shared" si="46"/>
        <v>NGR bulk stream sediment</v>
      </c>
      <c r="K680" s="1" t="str">
        <f t="shared" si="47"/>
        <v>&lt;177 micron (NGR)</v>
      </c>
      <c r="L680">
        <v>30</v>
      </c>
      <c r="M680" t="s">
        <v>46</v>
      </c>
      <c r="N680">
        <v>515</v>
      </c>
      <c r="O680">
        <v>32</v>
      </c>
      <c r="P680">
        <v>14</v>
      </c>
      <c r="Q680">
        <v>12</v>
      </c>
      <c r="R680">
        <v>-2</v>
      </c>
      <c r="S680">
        <v>4</v>
      </c>
      <c r="T680">
        <v>305</v>
      </c>
      <c r="U680">
        <v>2</v>
      </c>
      <c r="V680">
        <v>0.2</v>
      </c>
      <c r="W680">
        <v>4</v>
      </c>
      <c r="X680">
        <v>47</v>
      </c>
      <c r="Y680">
        <v>14</v>
      </c>
      <c r="Z680">
        <v>0.3</v>
      </c>
      <c r="AA680">
        <v>0.4</v>
      </c>
      <c r="AB680">
        <v>1</v>
      </c>
      <c r="AC680">
        <v>13</v>
      </c>
      <c r="AD680">
        <v>62</v>
      </c>
      <c r="AE680">
        <v>2</v>
      </c>
      <c r="AF680">
        <v>120</v>
      </c>
      <c r="AG680">
        <v>2.9</v>
      </c>
      <c r="AH680">
        <v>12.6</v>
      </c>
      <c r="AI680">
        <v>4</v>
      </c>
      <c r="AJ680">
        <v>0.1</v>
      </c>
      <c r="AK680">
        <v>10</v>
      </c>
    </row>
    <row r="681" spans="1:37" x14ac:dyDescent="0.3">
      <c r="A681" t="s">
        <v>2731</v>
      </c>
      <c r="B681" t="s">
        <v>2732</v>
      </c>
      <c r="C681" s="1" t="str">
        <f t="shared" si="48"/>
        <v>12:0025</v>
      </c>
      <c r="D681" s="1" t="str">
        <f t="shared" si="49"/>
        <v>12:0036</v>
      </c>
      <c r="E681" t="s">
        <v>2733</v>
      </c>
      <c r="F681" t="s">
        <v>2734</v>
      </c>
      <c r="H681">
        <v>49.9920033</v>
      </c>
      <c r="I681">
        <v>-124.2057437</v>
      </c>
      <c r="J681" s="1" t="str">
        <f t="shared" si="46"/>
        <v>NGR bulk stream sediment</v>
      </c>
      <c r="K681" s="1" t="str">
        <f t="shared" si="47"/>
        <v>&lt;177 micron (NGR)</v>
      </c>
      <c r="L681">
        <v>30</v>
      </c>
      <c r="M681" t="s">
        <v>51</v>
      </c>
      <c r="N681">
        <v>516</v>
      </c>
      <c r="O681">
        <v>46</v>
      </c>
      <c r="P681">
        <v>21</v>
      </c>
      <c r="Q681">
        <v>10</v>
      </c>
      <c r="R681">
        <v>4</v>
      </c>
      <c r="S681">
        <v>10</v>
      </c>
      <c r="T681">
        <v>719</v>
      </c>
      <c r="U681">
        <v>2.5</v>
      </c>
      <c r="V681">
        <v>-0.2</v>
      </c>
      <c r="W681">
        <v>2</v>
      </c>
      <c r="X681">
        <v>55</v>
      </c>
      <c r="Y681">
        <v>44</v>
      </c>
      <c r="Z681">
        <v>-0.2</v>
      </c>
      <c r="AA681">
        <v>-0.2</v>
      </c>
      <c r="AB681">
        <v>1</v>
      </c>
      <c r="AC681">
        <v>2</v>
      </c>
      <c r="AD681">
        <v>56</v>
      </c>
      <c r="AE681">
        <v>1</v>
      </c>
      <c r="AF681">
        <v>130</v>
      </c>
      <c r="AG681">
        <v>4.9000000000000004</v>
      </c>
      <c r="AH681">
        <v>14.5</v>
      </c>
      <c r="AI681">
        <v>2</v>
      </c>
      <c r="AJ681">
        <v>0.1</v>
      </c>
      <c r="AK681">
        <v>10</v>
      </c>
    </row>
    <row r="682" spans="1:37" x14ac:dyDescent="0.3">
      <c r="A682" t="s">
        <v>2735</v>
      </c>
      <c r="B682" t="s">
        <v>2736</v>
      </c>
      <c r="C682" s="1" t="str">
        <f t="shared" si="48"/>
        <v>12:0025</v>
      </c>
      <c r="D682" s="1" t="str">
        <f t="shared" si="49"/>
        <v>12:0036</v>
      </c>
      <c r="E682" t="s">
        <v>2737</v>
      </c>
      <c r="F682" t="s">
        <v>2738</v>
      </c>
      <c r="H682">
        <v>49.964985800000001</v>
      </c>
      <c r="I682">
        <v>-124.1739043</v>
      </c>
      <c r="J682" s="1" t="str">
        <f t="shared" si="46"/>
        <v>NGR bulk stream sediment</v>
      </c>
      <c r="K682" s="1" t="str">
        <f t="shared" si="47"/>
        <v>&lt;177 micron (NGR)</v>
      </c>
      <c r="L682">
        <v>30</v>
      </c>
      <c r="M682" t="s">
        <v>56</v>
      </c>
      <c r="N682">
        <v>517</v>
      </c>
      <c r="O682">
        <v>40</v>
      </c>
      <c r="P682">
        <v>23</v>
      </c>
      <c r="Q682">
        <v>4</v>
      </c>
      <c r="R682">
        <v>-2</v>
      </c>
      <c r="S682">
        <v>7</v>
      </c>
      <c r="T682">
        <v>840</v>
      </c>
      <c r="U682">
        <v>1.97</v>
      </c>
      <c r="V682">
        <v>0.2</v>
      </c>
      <c r="W682">
        <v>1</v>
      </c>
      <c r="X682">
        <v>52</v>
      </c>
      <c r="Y682">
        <v>11</v>
      </c>
      <c r="Z682">
        <v>-0.2</v>
      </c>
      <c r="AA682">
        <v>0.2</v>
      </c>
      <c r="AB682">
        <v>1</v>
      </c>
      <c r="AC682">
        <v>2</v>
      </c>
      <c r="AD682">
        <v>55</v>
      </c>
      <c r="AE682">
        <v>3</v>
      </c>
      <c r="AF682">
        <v>90</v>
      </c>
      <c r="AG682">
        <v>1.2</v>
      </c>
      <c r="AH682">
        <v>14.5</v>
      </c>
      <c r="AI682">
        <v>1</v>
      </c>
      <c r="AJ682">
        <v>0.1</v>
      </c>
      <c r="AK682">
        <v>10</v>
      </c>
    </row>
    <row r="683" spans="1:37" x14ac:dyDescent="0.3">
      <c r="A683" t="s">
        <v>2739</v>
      </c>
      <c r="B683" t="s">
        <v>2740</v>
      </c>
      <c r="C683" s="1" t="str">
        <f t="shared" si="48"/>
        <v>12:0025</v>
      </c>
      <c r="D683" s="1" t="str">
        <f t="shared" si="49"/>
        <v>12:0036</v>
      </c>
      <c r="E683" t="s">
        <v>2741</v>
      </c>
      <c r="F683" t="s">
        <v>2742</v>
      </c>
      <c r="H683">
        <v>49.962342599999999</v>
      </c>
      <c r="I683">
        <v>-124.18267950000001</v>
      </c>
      <c r="J683" s="1" t="str">
        <f t="shared" si="46"/>
        <v>NGR bulk stream sediment</v>
      </c>
      <c r="K683" s="1" t="str">
        <f t="shared" si="47"/>
        <v>&lt;177 micron (NGR)</v>
      </c>
      <c r="L683">
        <v>30</v>
      </c>
      <c r="M683" t="s">
        <v>61</v>
      </c>
      <c r="N683">
        <v>518</v>
      </c>
      <c r="O683">
        <v>42</v>
      </c>
      <c r="P683">
        <v>66</v>
      </c>
      <c r="Q683">
        <v>5</v>
      </c>
      <c r="R683">
        <v>-2</v>
      </c>
      <c r="S683">
        <v>8</v>
      </c>
      <c r="T683">
        <v>321</v>
      </c>
      <c r="U683">
        <v>2.14</v>
      </c>
      <c r="V683">
        <v>-0.2</v>
      </c>
      <c r="W683">
        <v>1</v>
      </c>
      <c r="X683">
        <v>54</v>
      </c>
      <c r="Y683">
        <v>16</v>
      </c>
      <c r="Z683">
        <v>0.2</v>
      </c>
      <c r="AA683">
        <v>0.5</v>
      </c>
      <c r="AB683">
        <v>1</v>
      </c>
      <c r="AC683">
        <v>15</v>
      </c>
      <c r="AD683">
        <v>53</v>
      </c>
      <c r="AE683">
        <v>17</v>
      </c>
      <c r="AF683">
        <v>80</v>
      </c>
      <c r="AG683">
        <v>1.2</v>
      </c>
      <c r="AH683">
        <v>9.1</v>
      </c>
      <c r="AI683">
        <v>2</v>
      </c>
      <c r="AJ683">
        <v>0.1</v>
      </c>
      <c r="AK683">
        <v>10</v>
      </c>
    </row>
    <row r="684" spans="1:37" x14ac:dyDescent="0.3">
      <c r="A684" t="s">
        <v>2743</v>
      </c>
      <c r="B684" t="s">
        <v>2744</v>
      </c>
      <c r="C684" s="1" t="str">
        <f t="shared" si="48"/>
        <v>12:0025</v>
      </c>
      <c r="D684" s="1" t="str">
        <f t="shared" si="49"/>
        <v>12:0036</v>
      </c>
      <c r="E684" t="s">
        <v>2745</v>
      </c>
      <c r="F684" t="s">
        <v>2746</v>
      </c>
      <c r="H684">
        <v>49.960697199999998</v>
      </c>
      <c r="I684">
        <v>-124.1403663</v>
      </c>
      <c r="J684" s="1" t="str">
        <f t="shared" si="46"/>
        <v>NGR bulk stream sediment</v>
      </c>
      <c r="K684" s="1" t="str">
        <f t="shared" si="47"/>
        <v>&lt;177 micron (NGR)</v>
      </c>
      <c r="L684">
        <v>30</v>
      </c>
      <c r="M684" t="s">
        <v>66</v>
      </c>
      <c r="N684">
        <v>519</v>
      </c>
      <c r="O684">
        <v>20</v>
      </c>
      <c r="P684">
        <v>16</v>
      </c>
      <c r="Q684">
        <v>-2</v>
      </c>
      <c r="R684">
        <v>-2</v>
      </c>
      <c r="S684">
        <v>4</v>
      </c>
      <c r="T684">
        <v>192</v>
      </c>
      <c r="U684">
        <v>1.38</v>
      </c>
      <c r="V684">
        <v>-0.2</v>
      </c>
      <c r="W684">
        <v>2</v>
      </c>
      <c r="X684">
        <v>30</v>
      </c>
      <c r="Y684">
        <v>6</v>
      </c>
      <c r="Z684">
        <v>-0.2</v>
      </c>
      <c r="AA684">
        <v>-0.2</v>
      </c>
      <c r="AB684">
        <v>1</v>
      </c>
      <c r="AC684">
        <v>1</v>
      </c>
      <c r="AD684">
        <v>49</v>
      </c>
      <c r="AE684">
        <v>2</v>
      </c>
      <c r="AF684">
        <v>80</v>
      </c>
      <c r="AG684">
        <v>1.6</v>
      </c>
      <c r="AH684">
        <v>6</v>
      </c>
      <c r="AI684">
        <v>2</v>
      </c>
      <c r="AJ684">
        <v>0.1</v>
      </c>
      <c r="AK684">
        <v>10</v>
      </c>
    </row>
    <row r="685" spans="1:37" x14ac:dyDescent="0.3">
      <c r="A685" t="s">
        <v>2747</v>
      </c>
      <c r="B685" t="s">
        <v>2748</v>
      </c>
      <c r="C685" s="1" t="str">
        <f t="shared" si="48"/>
        <v>12:0025</v>
      </c>
      <c r="D685" s="1" t="str">
        <f t="shared" si="49"/>
        <v>12:0036</v>
      </c>
      <c r="E685" t="s">
        <v>2749</v>
      </c>
      <c r="F685" t="s">
        <v>2750</v>
      </c>
      <c r="H685">
        <v>49.955784999999999</v>
      </c>
      <c r="I685">
        <v>-124.1432334</v>
      </c>
      <c r="J685" s="1" t="str">
        <f t="shared" si="46"/>
        <v>NGR bulk stream sediment</v>
      </c>
      <c r="K685" s="1" t="str">
        <f t="shared" si="47"/>
        <v>&lt;177 micron (NGR)</v>
      </c>
      <c r="L685">
        <v>30</v>
      </c>
      <c r="M685" t="s">
        <v>71</v>
      </c>
      <c r="N685">
        <v>520</v>
      </c>
      <c r="O685">
        <v>28</v>
      </c>
      <c r="P685">
        <v>31</v>
      </c>
      <c r="Q685">
        <v>-2</v>
      </c>
      <c r="R685">
        <v>-2</v>
      </c>
      <c r="S685">
        <v>5</v>
      </c>
      <c r="T685">
        <v>245</v>
      </c>
      <c r="U685">
        <v>1.79</v>
      </c>
      <c r="V685">
        <v>-0.2</v>
      </c>
      <c r="W685">
        <v>2</v>
      </c>
      <c r="X685">
        <v>38</v>
      </c>
      <c r="Y685">
        <v>12</v>
      </c>
      <c r="Z685">
        <v>0.2</v>
      </c>
      <c r="AA685">
        <v>0.2</v>
      </c>
      <c r="AB685">
        <v>1</v>
      </c>
      <c r="AC685">
        <v>3</v>
      </c>
      <c r="AD685">
        <v>57</v>
      </c>
      <c r="AE685">
        <v>1</v>
      </c>
      <c r="AF685">
        <v>90</v>
      </c>
      <c r="AG685">
        <v>1.8</v>
      </c>
      <c r="AH685">
        <v>4.0999999999999996</v>
      </c>
      <c r="AI685">
        <v>1</v>
      </c>
      <c r="AJ685">
        <v>0.1</v>
      </c>
      <c r="AK685">
        <v>10</v>
      </c>
    </row>
    <row r="686" spans="1:37" x14ac:dyDescent="0.3">
      <c r="A686" t="s">
        <v>2751</v>
      </c>
      <c r="B686" t="s">
        <v>2752</v>
      </c>
      <c r="C686" s="1" t="str">
        <f t="shared" si="48"/>
        <v>12:0025</v>
      </c>
      <c r="D686" s="1" t="str">
        <f t="shared" si="49"/>
        <v>12:0036</v>
      </c>
      <c r="E686" t="s">
        <v>2753</v>
      </c>
      <c r="F686" t="s">
        <v>2754</v>
      </c>
      <c r="H686">
        <v>49.939290499999998</v>
      </c>
      <c r="I686">
        <v>-124.228633</v>
      </c>
      <c r="J686" s="1" t="str">
        <f t="shared" si="46"/>
        <v>NGR bulk stream sediment</v>
      </c>
      <c r="K686" s="1" t="str">
        <f t="shared" si="47"/>
        <v>&lt;177 micron (NGR)</v>
      </c>
      <c r="L686">
        <v>30</v>
      </c>
      <c r="M686" t="s">
        <v>76</v>
      </c>
      <c r="N686">
        <v>521</v>
      </c>
      <c r="O686">
        <v>41</v>
      </c>
      <c r="P686">
        <v>34</v>
      </c>
      <c r="Q686">
        <v>-2</v>
      </c>
      <c r="R686">
        <v>5</v>
      </c>
      <c r="S686">
        <v>7</v>
      </c>
      <c r="T686">
        <v>334</v>
      </c>
      <c r="U686">
        <v>2.33</v>
      </c>
      <c r="V686">
        <v>0.2</v>
      </c>
      <c r="W686">
        <v>3</v>
      </c>
      <c r="X686">
        <v>56</v>
      </c>
      <c r="Y686">
        <v>40</v>
      </c>
      <c r="Z686">
        <v>-0.2</v>
      </c>
      <c r="AA686">
        <v>0.2</v>
      </c>
      <c r="AB686">
        <v>1</v>
      </c>
      <c r="AC686">
        <v>1</v>
      </c>
      <c r="AD686">
        <v>41</v>
      </c>
      <c r="AE686">
        <v>1</v>
      </c>
      <c r="AF686">
        <v>90</v>
      </c>
      <c r="AG686">
        <v>2.6</v>
      </c>
      <c r="AH686">
        <v>7.9</v>
      </c>
      <c r="AI686">
        <v>2</v>
      </c>
      <c r="AJ686">
        <v>0.2</v>
      </c>
      <c r="AK686">
        <v>10</v>
      </c>
    </row>
    <row r="687" spans="1:37" x14ac:dyDescent="0.3">
      <c r="A687" t="s">
        <v>2755</v>
      </c>
      <c r="B687" t="s">
        <v>2756</v>
      </c>
      <c r="C687" s="1" t="str">
        <f t="shared" si="48"/>
        <v>12:0025</v>
      </c>
      <c r="D687" s="1" t="str">
        <f t="shared" si="49"/>
        <v>12:0036</v>
      </c>
      <c r="E687" t="s">
        <v>2757</v>
      </c>
      <c r="F687" t="s">
        <v>2758</v>
      </c>
      <c r="H687">
        <v>49.931075499999999</v>
      </c>
      <c r="I687">
        <v>-124.21263690000001</v>
      </c>
      <c r="J687" s="1" t="str">
        <f t="shared" si="46"/>
        <v>NGR bulk stream sediment</v>
      </c>
      <c r="K687" s="1" t="str">
        <f t="shared" si="47"/>
        <v>&lt;177 micron (NGR)</v>
      </c>
      <c r="L687">
        <v>30</v>
      </c>
      <c r="M687" t="s">
        <v>81</v>
      </c>
      <c r="N687">
        <v>522</v>
      </c>
      <c r="O687">
        <v>49</v>
      </c>
      <c r="P687">
        <v>34</v>
      </c>
      <c r="Q687">
        <v>5</v>
      </c>
      <c r="R687">
        <v>7</v>
      </c>
      <c r="S687">
        <v>9</v>
      </c>
      <c r="T687">
        <v>397</v>
      </c>
      <c r="U687">
        <v>2.77</v>
      </c>
      <c r="V687">
        <v>-0.2</v>
      </c>
      <c r="W687">
        <v>2</v>
      </c>
      <c r="X687">
        <v>67</v>
      </c>
      <c r="Y687">
        <v>48</v>
      </c>
      <c r="Z687">
        <v>-0.2</v>
      </c>
      <c r="AA687">
        <v>-0.2</v>
      </c>
      <c r="AB687">
        <v>1</v>
      </c>
      <c r="AC687">
        <v>1</v>
      </c>
      <c r="AD687">
        <v>56</v>
      </c>
      <c r="AE687">
        <v>1</v>
      </c>
      <c r="AF687">
        <v>110</v>
      </c>
      <c r="AG687">
        <v>1.7</v>
      </c>
      <c r="AH687">
        <v>11.1</v>
      </c>
      <c r="AI687">
        <v>1</v>
      </c>
      <c r="AJ687">
        <v>0.1</v>
      </c>
      <c r="AK687">
        <v>10</v>
      </c>
    </row>
    <row r="688" spans="1:37" x14ac:dyDescent="0.3">
      <c r="A688" t="s">
        <v>2759</v>
      </c>
      <c r="B688" t="s">
        <v>2760</v>
      </c>
      <c r="C688" s="1" t="str">
        <f t="shared" si="48"/>
        <v>12:0025</v>
      </c>
      <c r="D688" s="1" t="str">
        <f t="shared" si="49"/>
        <v>12:0036</v>
      </c>
      <c r="E688" t="s">
        <v>2761</v>
      </c>
      <c r="F688" t="s">
        <v>2762</v>
      </c>
      <c r="H688">
        <v>49.925044399999997</v>
      </c>
      <c r="I688">
        <v>-124.2174035</v>
      </c>
      <c r="J688" s="1" t="str">
        <f t="shared" si="46"/>
        <v>NGR bulk stream sediment</v>
      </c>
      <c r="K688" s="1" t="str">
        <f t="shared" si="47"/>
        <v>&lt;177 micron (NGR)</v>
      </c>
      <c r="L688">
        <v>30</v>
      </c>
      <c r="M688" t="s">
        <v>86</v>
      </c>
      <c r="N688">
        <v>523</v>
      </c>
      <c r="O688">
        <v>22</v>
      </c>
      <c r="P688">
        <v>16</v>
      </c>
      <c r="Q688">
        <v>-2</v>
      </c>
      <c r="R688">
        <v>3</v>
      </c>
      <c r="S688">
        <v>5</v>
      </c>
      <c r="T688">
        <v>153</v>
      </c>
      <c r="U688">
        <v>1.66</v>
      </c>
      <c r="V688">
        <v>-0.2</v>
      </c>
      <c r="W688">
        <v>1</v>
      </c>
      <c r="X688">
        <v>43</v>
      </c>
      <c r="Y688">
        <v>51</v>
      </c>
      <c r="Z688">
        <v>-0.2</v>
      </c>
      <c r="AA688">
        <v>-0.2</v>
      </c>
      <c r="AB688">
        <v>1</v>
      </c>
      <c r="AC688">
        <v>1</v>
      </c>
      <c r="AD688">
        <v>24</v>
      </c>
      <c r="AE688">
        <v>1</v>
      </c>
      <c r="AF688">
        <v>100</v>
      </c>
      <c r="AG688">
        <v>1.2</v>
      </c>
      <c r="AH688">
        <v>2.5</v>
      </c>
      <c r="AI688">
        <v>1</v>
      </c>
      <c r="AJ688">
        <v>0.1</v>
      </c>
      <c r="AK688">
        <v>10</v>
      </c>
    </row>
    <row r="689" spans="1:37" x14ac:dyDescent="0.3">
      <c r="A689" t="s">
        <v>2763</v>
      </c>
      <c r="B689" t="s">
        <v>2764</v>
      </c>
      <c r="C689" s="1" t="str">
        <f t="shared" si="48"/>
        <v>12:0025</v>
      </c>
      <c r="D689" s="1" t="str">
        <f t="shared" si="49"/>
        <v>12:0036</v>
      </c>
      <c r="E689" t="s">
        <v>2765</v>
      </c>
      <c r="F689" t="s">
        <v>2766</v>
      </c>
      <c r="H689">
        <v>49.9230625</v>
      </c>
      <c r="I689">
        <v>-124.17482080000001</v>
      </c>
      <c r="J689" s="1" t="str">
        <f t="shared" si="46"/>
        <v>NGR bulk stream sediment</v>
      </c>
      <c r="K689" s="1" t="str">
        <f t="shared" si="47"/>
        <v>&lt;177 micron (NGR)</v>
      </c>
      <c r="L689">
        <v>30</v>
      </c>
      <c r="M689" t="s">
        <v>91</v>
      </c>
      <c r="N689">
        <v>524</v>
      </c>
      <c r="O689">
        <v>33</v>
      </c>
      <c r="P689">
        <v>30</v>
      </c>
      <c r="Q689">
        <v>2</v>
      </c>
      <c r="R689">
        <v>5</v>
      </c>
      <c r="S689">
        <v>6</v>
      </c>
      <c r="T689">
        <v>201</v>
      </c>
      <c r="U689">
        <v>2.0299999999999998</v>
      </c>
      <c r="V689">
        <v>0.2</v>
      </c>
      <c r="W689">
        <v>2</v>
      </c>
      <c r="X689">
        <v>55</v>
      </c>
      <c r="Y689">
        <v>66</v>
      </c>
      <c r="Z689">
        <v>-0.2</v>
      </c>
      <c r="AA689">
        <v>-0.2</v>
      </c>
      <c r="AB689">
        <v>1</v>
      </c>
      <c r="AC689">
        <v>1</v>
      </c>
      <c r="AD689">
        <v>35</v>
      </c>
      <c r="AE689">
        <v>2</v>
      </c>
      <c r="AF689">
        <v>140</v>
      </c>
      <c r="AG689">
        <v>2.6</v>
      </c>
      <c r="AH689">
        <v>7.3</v>
      </c>
      <c r="AI689">
        <v>1</v>
      </c>
      <c r="AJ689">
        <v>0.1</v>
      </c>
      <c r="AK689">
        <v>10</v>
      </c>
    </row>
    <row r="690" spans="1:37" x14ac:dyDescent="0.3">
      <c r="A690" t="s">
        <v>2767</v>
      </c>
      <c r="B690" t="s">
        <v>2768</v>
      </c>
      <c r="C690" s="1" t="str">
        <f t="shared" si="48"/>
        <v>12:0025</v>
      </c>
      <c r="D690" s="1" t="str">
        <f t="shared" si="49"/>
        <v>12:0036</v>
      </c>
      <c r="E690" t="s">
        <v>2769</v>
      </c>
      <c r="F690" t="s">
        <v>2770</v>
      </c>
      <c r="H690">
        <v>49.919007000000001</v>
      </c>
      <c r="I690">
        <v>-124.17383049999999</v>
      </c>
      <c r="J690" s="1" t="str">
        <f t="shared" si="46"/>
        <v>NGR bulk stream sediment</v>
      </c>
      <c r="K690" s="1" t="str">
        <f t="shared" si="47"/>
        <v>&lt;177 micron (NGR)</v>
      </c>
      <c r="L690">
        <v>30</v>
      </c>
      <c r="M690" t="s">
        <v>96</v>
      </c>
      <c r="N690">
        <v>525</v>
      </c>
      <c r="O690">
        <v>40</v>
      </c>
      <c r="P690">
        <v>24</v>
      </c>
      <c r="Q690">
        <v>4</v>
      </c>
      <c r="R690">
        <v>5</v>
      </c>
      <c r="S690">
        <v>7</v>
      </c>
      <c r="T690">
        <v>307</v>
      </c>
      <c r="U690">
        <v>2.27</v>
      </c>
      <c r="V690">
        <v>-0.2</v>
      </c>
      <c r="W690">
        <v>3</v>
      </c>
      <c r="X690">
        <v>65</v>
      </c>
      <c r="Y690">
        <v>68</v>
      </c>
      <c r="Z690">
        <v>-0.2</v>
      </c>
      <c r="AA690">
        <v>-0.2</v>
      </c>
      <c r="AB690">
        <v>1</v>
      </c>
      <c r="AC690">
        <v>1</v>
      </c>
      <c r="AD690">
        <v>32</v>
      </c>
      <c r="AE690">
        <v>1</v>
      </c>
      <c r="AF690">
        <v>150</v>
      </c>
      <c r="AG690">
        <v>5.0999999999999996</v>
      </c>
      <c r="AH690">
        <v>4.9000000000000004</v>
      </c>
      <c r="AI690">
        <v>5</v>
      </c>
      <c r="AJ690">
        <v>0.1</v>
      </c>
      <c r="AK690">
        <v>10</v>
      </c>
    </row>
    <row r="691" spans="1:37" x14ac:dyDescent="0.3">
      <c r="A691" t="s">
        <v>2771</v>
      </c>
      <c r="B691" t="s">
        <v>2772</v>
      </c>
      <c r="C691" s="1" t="str">
        <f t="shared" si="48"/>
        <v>12:0025</v>
      </c>
      <c r="D691" s="1" t="str">
        <f t="shared" si="49"/>
        <v>12:0036</v>
      </c>
      <c r="E691" t="s">
        <v>2773</v>
      </c>
      <c r="F691" t="s">
        <v>2774</v>
      </c>
      <c r="H691">
        <v>49.895198999999998</v>
      </c>
      <c r="I691">
        <v>-124.2328728</v>
      </c>
      <c r="J691" s="1" t="str">
        <f t="shared" si="46"/>
        <v>NGR bulk stream sediment</v>
      </c>
      <c r="K691" s="1" t="str">
        <f t="shared" si="47"/>
        <v>&lt;177 micron (NGR)</v>
      </c>
      <c r="L691">
        <v>30</v>
      </c>
      <c r="M691" t="s">
        <v>101</v>
      </c>
      <c r="N691">
        <v>526</v>
      </c>
      <c r="O691">
        <v>58</v>
      </c>
      <c r="P691">
        <v>25</v>
      </c>
      <c r="Q691">
        <v>-2</v>
      </c>
      <c r="R691">
        <v>6</v>
      </c>
      <c r="S691">
        <v>7</v>
      </c>
      <c r="T691">
        <v>279</v>
      </c>
      <c r="U691">
        <v>2.14</v>
      </c>
      <c r="V691">
        <v>-0.2</v>
      </c>
      <c r="W691">
        <v>2</v>
      </c>
      <c r="X691">
        <v>46</v>
      </c>
      <c r="Y691">
        <v>34</v>
      </c>
      <c r="Z691">
        <v>-0.2</v>
      </c>
      <c r="AA691">
        <v>-0.2</v>
      </c>
      <c r="AB691">
        <v>1</v>
      </c>
      <c r="AC691">
        <v>1</v>
      </c>
      <c r="AD691">
        <v>30</v>
      </c>
      <c r="AE691">
        <v>2</v>
      </c>
      <c r="AF691">
        <v>110</v>
      </c>
      <c r="AG691">
        <v>2</v>
      </c>
      <c r="AH691">
        <v>3.1</v>
      </c>
      <c r="AI691">
        <v>2</v>
      </c>
      <c r="AJ691">
        <v>0.1</v>
      </c>
      <c r="AK691">
        <v>10</v>
      </c>
    </row>
    <row r="692" spans="1:37" x14ac:dyDescent="0.3">
      <c r="A692" t="s">
        <v>2775</v>
      </c>
      <c r="B692" t="s">
        <v>2776</v>
      </c>
      <c r="C692" s="1" t="str">
        <f t="shared" si="48"/>
        <v>12:0025</v>
      </c>
      <c r="D692" s="1" t="str">
        <f t="shared" si="49"/>
        <v>12:0036</v>
      </c>
      <c r="E692" t="s">
        <v>2777</v>
      </c>
      <c r="F692" t="s">
        <v>2778</v>
      </c>
      <c r="H692">
        <v>49.870633099999999</v>
      </c>
      <c r="I692">
        <v>-124.18633629999999</v>
      </c>
      <c r="J692" s="1" t="str">
        <f t="shared" si="46"/>
        <v>NGR bulk stream sediment</v>
      </c>
      <c r="K692" s="1" t="str">
        <f t="shared" si="47"/>
        <v>&lt;177 micron (NGR)</v>
      </c>
      <c r="L692">
        <v>30</v>
      </c>
      <c r="M692" t="s">
        <v>106</v>
      </c>
      <c r="N692">
        <v>527</v>
      </c>
      <c r="O692">
        <v>79</v>
      </c>
      <c r="P692">
        <v>33</v>
      </c>
      <c r="Q692">
        <v>4</v>
      </c>
      <c r="R692">
        <v>5</v>
      </c>
      <c r="S692">
        <v>8</v>
      </c>
      <c r="T692">
        <v>548</v>
      </c>
      <c r="U692">
        <v>2.39</v>
      </c>
      <c r="V692">
        <v>0.2</v>
      </c>
      <c r="W692">
        <v>3</v>
      </c>
      <c r="X692">
        <v>40</v>
      </c>
      <c r="Y692">
        <v>24</v>
      </c>
      <c r="Z692">
        <v>-0.2</v>
      </c>
      <c r="AA692">
        <v>-0.2</v>
      </c>
      <c r="AB692">
        <v>1</v>
      </c>
      <c r="AC692">
        <v>1</v>
      </c>
      <c r="AD692">
        <v>75</v>
      </c>
      <c r="AE692">
        <v>1</v>
      </c>
      <c r="AF692">
        <v>110</v>
      </c>
      <c r="AG692">
        <v>6.9</v>
      </c>
      <c r="AH692">
        <v>18.2</v>
      </c>
      <c r="AI692">
        <v>1</v>
      </c>
      <c r="AJ692">
        <v>0.1</v>
      </c>
      <c r="AK692">
        <v>10</v>
      </c>
    </row>
    <row r="693" spans="1:37" x14ac:dyDescent="0.3">
      <c r="A693" t="s">
        <v>2779</v>
      </c>
      <c r="B693" t="s">
        <v>2780</v>
      </c>
      <c r="C693" s="1" t="str">
        <f t="shared" si="48"/>
        <v>12:0025</v>
      </c>
      <c r="D693" s="1" t="str">
        <f t="shared" si="49"/>
        <v>12:0036</v>
      </c>
      <c r="E693" t="s">
        <v>2781</v>
      </c>
      <c r="F693" t="s">
        <v>2782</v>
      </c>
      <c r="H693">
        <v>49.960149800000003</v>
      </c>
      <c r="I693">
        <v>-124.0858817</v>
      </c>
      <c r="J693" s="1" t="str">
        <f t="shared" si="46"/>
        <v>NGR bulk stream sediment</v>
      </c>
      <c r="K693" s="1" t="str">
        <f t="shared" si="47"/>
        <v>&lt;177 micron (NGR)</v>
      </c>
      <c r="L693">
        <v>30</v>
      </c>
      <c r="M693" t="s">
        <v>111</v>
      </c>
      <c r="N693">
        <v>528</v>
      </c>
      <c r="O693">
        <v>30</v>
      </c>
      <c r="P693">
        <v>13</v>
      </c>
      <c r="Q693">
        <v>4</v>
      </c>
      <c r="R693">
        <v>2</v>
      </c>
      <c r="S693">
        <v>4</v>
      </c>
      <c r="T693">
        <v>232</v>
      </c>
      <c r="U693">
        <v>1.34</v>
      </c>
      <c r="V693">
        <v>0.2</v>
      </c>
      <c r="W693">
        <v>1</v>
      </c>
      <c r="X693">
        <v>22</v>
      </c>
      <c r="Y693">
        <v>23</v>
      </c>
      <c r="Z693">
        <v>-0.2</v>
      </c>
      <c r="AA693">
        <v>0.2</v>
      </c>
      <c r="AB693">
        <v>1</v>
      </c>
      <c r="AC693">
        <v>1</v>
      </c>
      <c r="AD693">
        <v>24</v>
      </c>
      <c r="AE693">
        <v>12</v>
      </c>
      <c r="AF693">
        <v>90</v>
      </c>
      <c r="AG693">
        <v>2.2999999999999998</v>
      </c>
      <c r="AH693">
        <v>2.1</v>
      </c>
      <c r="AI693">
        <v>2</v>
      </c>
      <c r="AJ693">
        <v>0.1</v>
      </c>
      <c r="AK693">
        <v>10</v>
      </c>
    </row>
    <row r="694" spans="1:37" x14ac:dyDescent="0.3">
      <c r="A694" t="s">
        <v>2783</v>
      </c>
      <c r="B694" t="s">
        <v>2784</v>
      </c>
      <c r="C694" s="1" t="str">
        <f t="shared" si="48"/>
        <v>12:0025</v>
      </c>
      <c r="D694" s="1" t="str">
        <f t="shared" si="49"/>
        <v>12:0036</v>
      </c>
      <c r="E694" t="s">
        <v>2785</v>
      </c>
      <c r="F694" t="s">
        <v>2786</v>
      </c>
      <c r="H694">
        <v>49.928078599999999</v>
      </c>
      <c r="I694">
        <v>-124.08175850000001</v>
      </c>
      <c r="J694" s="1" t="str">
        <f t="shared" si="46"/>
        <v>NGR bulk stream sediment</v>
      </c>
      <c r="K694" s="1" t="str">
        <f t="shared" si="47"/>
        <v>&lt;177 micron (NGR)</v>
      </c>
      <c r="L694">
        <v>30</v>
      </c>
      <c r="M694" t="s">
        <v>125</v>
      </c>
      <c r="N694">
        <v>529</v>
      </c>
      <c r="O694">
        <v>22</v>
      </c>
      <c r="P694">
        <v>12</v>
      </c>
      <c r="Q694">
        <v>5</v>
      </c>
      <c r="R694">
        <v>-2</v>
      </c>
      <c r="S694">
        <v>-2</v>
      </c>
      <c r="T694">
        <v>143</v>
      </c>
      <c r="U694">
        <v>1.58</v>
      </c>
      <c r="V694">
        <v>-0.2</v>
      </c>
      <c r="W694">
        <v>3</v>
      </c>
      <c r="X694">
        <v>25</v>
      </c>
      <c r="Y694">
        <v>16</v>
      </c>
      <c r="Z694">
        <v>0.2</v>
      </c>
      <c r="AA694">
        <v>0.2</v>
      </c>
      <c r="AB694">
        <v>1</v>
      </c>
      <c r="AC694">
        <v>2</v>
      </c>
      <c r="AD694">
        <v>47</v>
      </c>
      <c r="AE694">
        <v>2</v>
      </c>
      <c r="AF694">
        <v>60</v>
      </c>
      <c r="AG694">
        <v>2</v>
      </c>
      <c r="AH694">
        <v>6.3</v>
      </c>
      <c r="AI694">
        <v>1</v>
      </c>
      <c r="AJ694">
        <v>0.1</v>
      </c>
      <c r="AK694">
        <v>10</v>
      </c>
    </row>
    <row r="695" spans="1:37" x14ac:dyDescent="0.3">
      <c r="A695" t="s">
        <v>2787</v>
      </c>
      <c r="B695" t="s">
        <v>2788</v>
      </c>
      <c r="C695" s="1" t="str">
        <f t="shared" si="48"/>
        <v>12:0025</v>
      </c>
      <c r="D695" s="1" t="str">
        <f t="shared" si="49"/>
        <v>12:0036</v>
      </c>
      <c r="E695" t="s">
        <v>2789</v>
      </c>
      <c r="F695" t="s">
        <v>2790</v>
      </c>
      <c r="H695">
        <v>49.974921100000003</v>
      </c>
      <c r="I695">
        <v>-125.4087995</v>
      </c>
      <c r="J695" s="1" t="str">
        <f t="shared" si="46"/>
        <v>NGR bulk stream sediment</v>
      </c>
      <c r="K695" s="1" t="str">
        <f t="shared" si="47"/>
        <v>&lt;177 micron (NGR)</v>
      </c>
      <c r="L695">
        <v>31</v>
      </c>
      <c r="M695" t="s">
        <v>41</v>
      </c>
      <c r="N695">
        <v>530</v>
      </c>
      <c r="O695">
        <v>20</v>
      </c>
      <c r="P695">
        <v>36</v>
      </c>
      <c r="Q695">
        <v>-2</v>
      </c>
      <c r="R695">
        <v>8</v>
      </c>
      <c r="S695">
        <v>6</v>
      </c>
      <c r="T695">
        <v>1140</v>
      </c>
      <c r="U695">
        <v>2.4500000000000002</v>
      </c>
      <c r="V695">
        <v>0.2</v>
      </c>
      <c r="W695">
        <v>2</v>
      </c>
      <c r="X695">
        <v>57</v>
      </c>
      <c r="Y695">
        <v>139</v>
      </c>
      <c r="Z695">
        <v>-0.2</v>
      </c>
      <c r="AA695">
        <v>0.3</v>
      </c>
      <c r="AB695">
        <v>1</v>
      </c>
      <c r="AC695">
        <v>7</v>
      </c>
      <c r="AD695">
        <v>44</v>
      </c>
      <c r="AE695">
        <v>1</v>
      </c>
      <c r="AF695">
        <v>60</v>
      </c>
      <c r="AG695">
        <v>2.5</v>
      </c>
      <c r="AH695">
        <v>7.4</v>
      </c>
      <c r="AI695">
        <v>2</v>
      </c>
      <c r="AJ695">
        <v>0.1</v>
      </c>
      <c r="AK695">
        <v>10</v>
      </c>
    </row>
    <row r="696" spans="1:37" x14ac:dyDescent="0.3">
      <c r="A696" t="s">
        <v>2791</v>
      </c>
      <c r="B696" t="s">
        <v>2792</v>
      </c>
      <c r="C696" s="1" t="str">
        <f t="shared" si="48"/>
        <v>12:0025</v>
      </c>
      <c r="D696" s="1" t="str">
        <f t="shared" si="49"/>
        <v>12:0036</v>
      </c>
      <c r="E696" t="s">
        <v>2793</v>
      </c>
      <c r="F696" t="s">
        <v>2794</v>
      </c>
      <c r="H696">
        <v>49.138227200000003</v>
      </c>
      <c r="I696">
        <v>-124.006506</v>
      </c>
      <c r="J696" s="1" t="str">
        <f t="shared" si="46"/>
        <v>NGR bulk stream sediment</v>
      </c>
      <c r="K696" s="1" t="str">
        <f t="shared" si="47"/>
        <v>&lt;177 micron (NGR)</v>
      </c>
      <c r="L696">
        <v>31</v>
      </c>
      <c r="M696" t="s">
        <v>46</v>
      </c>
      <c r="N696">
        <v>531</v>
      </c>
      <c r="O696">
        <v>46</v>
      </c>
      <c r="P696">
        <v>70</v>
      </c>
      <c r="Q696">
        <v>13</v>
      </c>
      <c r="R696">
        <v>25</v>
      </c>
      <c r="S696">
        <v>11</v>
      </c>
      <c r="T696">
        <v>768</v>
      </c>
      <c r="U696">
        <v>3.26</v>
      </c>
      <c r="V696">
        <v>0.2</v>
      </c>
      <c r="W696">
        <v>2</v>
      </c>
      <c r="X696">
        <v>69</v>
      </c>
      <c r="Y696">
        <v>107</v>
      </c>
      <c r="Z696">
        <v>-0.2</v>
      </c>
      <c r="AA696">
        <v>0.2</v>
      </c>
      <c r="AB696">
        <v>1</v>
      </c>
      <c r="AC696">
        <v>2</v>
      </c>
      <c r="AD696">
        <v>365</v>
      </c>
      <c r="AE696">
        <v>2</v>
      </c>
      <c r="AF696">
        <v>60</v>
      </c>
      <c r="AG696">
        <v>1.1000000000000001</v>
      </c>
      <c r="AH696">
        <v>28.6</v>
      </c>
      <c r="AI696">
        <v>4</v>
      </c>
      <c r="AJ696">
        <v>0.1</v>
      </c>
      <c r="AK696">
        <v>10</v>
      </c>
    </row>
    <row r="697" spans="1:37" x14ac:dyDescent="0.3">
      <c r="A697" t="s">
        <v>2795</v>
      </c>
      <c r="B697" t="s">
        <v>2796</v>
      </c>
      <c r="C697" s="1" t="str">
        <f t="shared" si="48"/>
        <v>12:0025</v>
      </c>
      <c r="D697" s="1" t="str">
        <f t="shared" si="49"/>
        <v>12:0036</v>
      </c>
      <c r="E697" t="s">
        <v>2797</v>
      </c>
      <c r="F697" t="s">
        <v>2798</v>
      </c>
      <c r="H697">
        <v>49.198585000000001</v>
      </c>
      <c r="I697">
        <v>-124.5238238</v>
      </c>
      <c r="J697" s="1" t="str">
        <f t="shared" si="46"/>
        <v>NGR bulk stream sediment</v>
      </c>
      <c r="K697" s="1" t="str">
        <f t="shared" si="47"/>
        <v>&lt;177 micron (NGR)</v>
      </c>
      <c r="L697">
        <v>31</v>
      </c>
      <c r="M697" t="s">
        <v>51</v>
      </c>
      <c r="N697">
        <v>532</v>
      </c>
      <c r="O697">
        <v>86</v>
      </c>
      <c r="P697">
        <v>185</v>
      </c>
      <c r="Q697">
        <v>-2</v>
      </c>
      <c r="R697">
        <v>47</v>
      </c>
      <c r="S697">
        <v>24</v>
      </c>
      <c r="T697">
        <v>802</v>
      </c>
      <c r="U697">
        <v>6.65</v>
      </c>
      <c r="V697">
        <v>0.2</v>
      </c>
      <c r="W697">
        <v>1</v>
      </c>
      <c r="X697">
        <v>156</v>
      </c>
      <c r="Y697">
        <v>221</v>
      </c>
      <c r="Z697">
        <v>-0.2</v>
      </c>
      <c r="AA697">
        <v>0.4</v>
      </c>
      <c r="AB697">
        <v>1</v>
      </c>
      <c r="AC697">
        <v>3</v>
      </c>
      <c r="AD697">
        <v>89</v>
      </c>
      <c r="AE697">
        <v>2</v>
      </c>
      <c r="AF697">
        <v>90</v>
      </c>
      <c r="AG697">
        <v>-0.5</v>
      </c>
      <c r="AH697">
        <v>6.6</v>
      </c>
      <c r="AI697">
        <v>1</v>
      </c>
      <c r="AJ697">
        <v>0.1</v>
      </c>
      <c r="AK697">
        <v>10</v>
      </c>
    </row>
    <row r="698" spans="1:37" x14ac:dyDescent="0.3">
      <c r="A698" t="s">
        <v>2799</v>
      </c>
      <c r="B698" t="s">
        <v>2800</v>
      </c>
      <c r="C698" s="1" t="str">
        <f t="shared" si="48"/>
        <v>12:0025</v>
      </c>
      <c r="D698" s="1" t="str">
        <f t="shared" si="49"/>
        <v>12:0036</v>
      </c>
      <c r="E698" t="s">
        <v>2801</v>
      </c>
      <c r="F698" t="s">
        <v>2802</v>
      </c>
      <c r="H698">
        <v>49.194979699999998</v>
      </c>
      <c r="I698">
        <v>-124.5216264</v>
      </c>
      <c r="J698" s="1" t="str">
        <f t="shared" si="46"/>
        <v>NGR bulk stream sediment</v>
      </c>
      <c r="K698" s="1" t="str">
        <f t="shared" si="47"/>
        <v>&lt;177 micron (NGR)</v>
      </c>
      <c r="L698">
        <v>31</v>
      </c>
      <c r="M698" t="s">
        <v>56</v>
      </c>
      <c r="N698">
        <v>533</v>
      </c>
      <c r="O698">
        <v>85</v>
      </c>
      <c r="P698">
        <v>142</v>
      </c>
      <c r="Q698">
        <v>-2</v>
      </c>
      <c r="R698">
        <v>52</v>
      </c>
      <c r="S698">
        <v>25</v>
      </c>
      <c r="T698">
        <v>789</v>
      </c>
      <c r="U698">
        <v>6.8</v>
      </c>
      <c r="V698">
        <v>-0.2</v>
      </c>
      <c r="W698">
        <v>1</v>
      </c>
      <c r="X698">
        <v>164</v>
      </c>
      <c r="Y698">
        <v>229</v>
      </c>
      <c r="Z698">
        <v>-0.2</v>
      </c>
      <c r="AA698">
        <v>0.6</v>
      </c>
      <c r="AB698">
        <v>1</v>
      </c>
      <c r="AC698">
        <v>4</v>
      </c>
      <c r="AD698">
        <v>71</v>
      </c>
      <c r="AE698">
        <v>2</v>
      </c>
      <c r="AF698">
        <v>50</v>
      </c>
      <c r="AG698">
        <v>0.6</v>
      </c>
      <c r="AH698">
        <v>4.7</v>
      </c>
      <c r="AI698">
        <v>1</v>
      </c>
      <c r="AJ698">
        <v>0.1</v>
      </c>
      <c r="AK698">
        <v>10</v>
      </c>
    </row>
    <row r="699" spans="1:37" x14ac:dyDescent="0.3">
      <c r="A699" t="s">
        <v>2803</v>
      </c>
      <c r="B699" t="s">
        <v>2804</v>
      </c>
      <c r="C699" s="1" t="str">
        <f t="shared" si="48"/>
        <v>12:0025</v>
      </c>
      <c r="D699" s="1" t="str">
        <f t="shared" si="49"/>
        <v>12:0036</v>
      </c>
      <c r="E699" t="s">
        <v>2805</v>
      </c>
      <c r="F699" t="s">
        <v>2806</v>
      </c>
      <c r="H699">
        <v>49.200387399999997</v>
      </c>
      <c r="I699">
        <v>-124.50919039999999</v>
      </c>
      <c r="J699" s="1" t="str">
        <f t="shared" si="46"/>
        <v>NGR bulk stream sediment</v>
      </c>
      <c r="K699" s="1" t="str">
        <f t="shared" si="47"/>
        <v>&lt;177 micron (NGR)</v>
      </c>
      <c r="L699">
        <v>31</v>
      </c>
      <c r="M699" t="s">
        <v>61</v>
      </c>
      <c r="N699">
        <v>534</v>
      </c>
      <c r="O699">
        <v>83</v>
      </c>
      <c r="P699">
        <v>176</v>
      </c>
      <c r="Q699">
        <v>-2</v>
      </c>
      <c r="R699">
        <v>56</v>
      </c>
      <c r="S699">
        <v>26</v>
      </c>
      <c r="T699">
        <v>1210</v>
      </c>
      <c r="U699">
        <v>6.85</v>
      </c>
      <c r="V699">
        <v>-0.2</v>
      </c>
      <c r="W699">
        <v>2</v>
      </c>
      <c r="X699">
        <v>169</v>
      </c>
      <c r="Y699">
        <v>222</v>
      </c>
      <c r="Z699">
        <v>-0.2</v>
      </c>
      <c r="AA699">
        <v>0.3</v>
      </c>
      <c r="AB699">
        <v>1</v>
      </c>
      <c r="AC699">
        <v>5</v>
      </c>
      <c r="AD699">
        <v>94</v>
      </c>
      <c r="AE699">
        <v>1</v>
      </c>
      <c r="AF699">
        <v>80</v>
      </c>
      <c r="AG699">
        <v>0.5</v>
      </c>
      <c r="AH699">
        <v>13.9</v>
      </c>
      <c r="AI699">
        <v>9</v>
      </c>
      <c r="AJ699">
        <v>0.1</v>
      </c>
      <c r="AK699">
        <v>10</v>
      </c>
    </row>
    <row r="700" spans="1:37" x14ac:dyDescent="0.3">
      <c r="A700" t="s">
        <v>2807</v>
      </c>
      <c r="B700" t="s">
        <v>2808</v>
      </c>
      <c r="C700" s="1" t="str">
        <f t="shared" si="48"/>
        <v>12:0025</v>
      </c>
      <c r="D700" s="1" t="str">
        <f t="shared" si="49"/>
        <v>12:0036</v>
      </c>
      <c r="E700" t="s">
        <v>2809</v>
      </c>
      <c r="F700" t="s">
        <v>2810</v>
      </c>
      <c r="H700">
        <v>49.165685400000001</v>
      </c>
      <c r="I700">
        <v>-124.3672169</v>
      </c>
      <c r="J700" s="1" t="str">
        <f t="shared" si="46"/>
        <v>NGR bulk stream sediment</v>
      </c>
      <c r="K700" s="1" t="str">
        <f t="shared" si="47"/>
        <v>&lt;177 micron (NGR)</v>
      </c>
      <c r="L700">
        <v>31</v>
      </c>
      <c r="M700" t="s">
        <v>66</v>
      </c>
      <c r="N700">
        <v>535</v>
      </c>
      <c r="O700">
        <v>61</v>
      </c>
      <c r="P700">
        <v>35</v>
      </c>
      <c r="Q700">
        <v>3</v>
      </c>
      <c r="R700">
        <v>21</v>
      </c>
      <c r="S700">
        <v>13</v>
      </c>
      <c r="T700">
        <v>562</v>
      </c>
      <c r="U700">
        <v>3.77</v>
      </c>
      <c r="V700">
        <v>-0.2</v>
      </c>
      <c r="W700">
        <v>2</v>
      </c>
      <c r="X700">
        <v>52</v>
      </c>
      <c r="Y700">
        <v>59</v>
      </c>
      <c r="Z700">
        <v>0.2</v>
      </c>
      <c r="AA700">
        <v>0.6</v>
      </c>
      <c r="AB700">
        <v>1</v>
      </c>
      <c r="AC700">
        <v>17</v>
      </c>
      <c r="AD700">
        <v>59</v>
      </c>
      <c r="AE700">
        <v>2</v>
      </c>
      <c r="AF700">
        <v>110</v>
      </c>
      <c r="AG700">
        <v>1.7</v>
      </c>
      <c r="AH700">
        <v>10.5</v>
      </c>
      <c r="AI700">
        <v>1</v>
      </c>
      <c r="AJ700">
        <v>0.1</v>
      </c>
      <c r="AK700">
        <v>10</v>
      </c>
    </row>
    <row r="701" spans="1:37" x14ac:dyDescent="0.3">
      <c r="A701" t="s">
        <v>2811</v>
      </c>
      <c r="B701" t="s">
        <v>2812</v>
      </c>
      <c r="C701" s="1" t="str">
        <f t="shared" si="48"/>
        <v>12:0025</v>
      </c>
      <c r="D701" s="1" t="str">
        <f t="shared" si="49"/>
        <v>12:0036</v>
      </c>
      <c r="E701" t="s">
        <v>2813</v>
      </c>
      <c r="F701" t="s">
        <v>2814</v>
      </c>
      <c r="H701">
        <v>49.1879238</v>
      </c>
      <c r="I701">
        <v>-124.3165211</v>
      </c>
      <c r="J701" s="1" t="str">
        <f t="shared" si="46"/>
        <v>NGR bulk stream sediment</v>
      </c>
      <c r="K701" s="1" t="str">
        <f t="shared" si="47"/>
        <v>&lt;177 micron (NGR)</v>
      </c>
      <c r="L701">
        <v>31</v>
      </c>
      <c r="M701" t="s">
        <v>71</v>
      </c>
      <c r="N701">
        <v>536</v>
      </c>
      <c r="O701">
        <v>68</v>
      </c>
      <c r="P701">
        <v>30</v>
      </c>
      <c r="Q701">
        <v>3</v>
      </c>
      <c r="R701">
        <v>16</v>
      </c>
      <c r="S701">
        <v>14</v>
      </c>
      <c r="T701">
        <v>1950</v>
      </c>
      <c r="U701">
        <v>3.8</v>
      </c>
      <c r="V701">
        <v>-0.2</v>
      </c>
      <c r="W701">
        <v>1</v>
      </c>
      <c r="X701">
        <v>58</v>
      </c>
      <c r="Y701">
        <v>46</v>
      </c>
      <c r="Z701">
        <v>-0.2</v>
      </c>
      <c r="AA701">
        <v>0.4</v>
      </c>
      <c r="AB701">
        <v>1</v>
      </c>
      <c r="AC701">
        <v>8</v>
      </c>
      <c r="AD701">
        <v>110</v>
      </c>
      <c r="AE701">
        <v>1</v>
      </c>
      <c r="AF701">
        <v>100</v>
      </c>
      <c r="AG701">
        <v>1.5</v>
      </c>
      <c r="AH701">
        <v>16.7</v>
      </c>
      <c r="AI701">
        <v>1</v>
      </c>
      <c r="AJ701">
        <v>0.1</v>
      </c>
      <c r="AK701">
        <v>10</v>
      </c>
    </row>
    <row r="702" spans="1:37" x14ac:dyDescent="0.3">
      <c r="A702" t="s">
        <v>2815</v>
      </c>
      <c r="B702" t="s">
        <v>2816</v>
      </c>
      <c r="C702" s="1" t="str">
        <f t="shared" si="48"/>
        <v>12:0025</v>
      </c>
      <c r="D702" s="1" t="str">
        <f t="shared" si="49"/>
        <v>12:0036</v>
      </c>
      <c r="E702" t="s">
        <v>2817</v>
      </c>
      <c r="F702" t="s">
        <v>2818</v>
      </c>
      <c r="H702">
        <v>49.919161899999999</v>
      </c>
      <c r="I702">
        <v>-124.0811403</v>
      </c>
      <c r="J702" s="1" t="str">
        <f t="shared" si="46"/>
        <v>NGR bulk stream sediment</v>
      </c>
      <c r="K702" s="1" t="str">
        <f t="shared" si="47"/>
        <v>&lt;177 micron (NGR)</v>
      </c>
      <c r="L702">
        <v>31</v>
      </c>
      <c r="M702" t="s">
        <v>76</v>
      </c>
      <c r="N702">
        <v>537</v>
      </c>
      <c r="O702">
        <v>59</v>
      </c>
      <c r="P702">
        <v>34</v>
      </c>
      <c r="Q702">
        <v>16</v>
      </c>
      <c r="R702">
        <v>7</v>
      </c>
      <c r="S702">
        <v>5</v>
      </c>
      <c r="T702">
        <v>604</v>
      </c>
      <c r="U702">
        <v>2.08</v>
      </c>
      <c r="V702">
        <v>0.3</v>
      </c>
      <c r="W702">
        <v>10</v>
      </c>
      <c r="X702">
        <v>32</v>
      </c>
      <c r="Y702">
        <v>10</v>
      </c>
      <c r="Z702">
        <v>0.2</v>
      </c>
      <c r="AA702">
        <v>-0.2</v>
      </c>
      <c r="AB702">
        <v>1</v>
      </c>
      <c r="AC702">
        <v>2</v>
      </c>
      <c r="AD702">
        <v>80</v>
      </c>
      <c r="AE702">
        <v>38</v>
      </c>
      <c r="AF702">
        <v>70</v>
      </c>
      <c r="AG702">
        <v>4.7</v>
      </c>
      <c r="AH702">
        <v>11.3</v>
      </c>
      <c r="AI702">
        <v>1</v>
      </c>
      <c r="AJ702">
        <v>0.1</v>
      </c>
      <c r="AK702">
        <v>10</v>
      </c>
    </row>
    <row r="703" spans="1:37" x14ac:dyDescent="0.3">
      <c r="A703" t="s">
        <v>2819</v>
      </c>
      <c r="B703" t="s">
        <v>2820</v>
      </c>
      <c r="C703" s="1" t="str">
        <f t="shared" si="48"/>
        <v>12:0025</v>
      </c>
      <c r="D703" s="1" t="str">
        <f t="shared" si="49"/>
        <v>12:0036</v>
      </c>
      <c r="E703" t="s">
        <v>2821</v>
      </c>
      <c r="F703" t="s">
        <v>2822</v>
      </c>
      <c r="H703">
        <v>49.969808</v>
      </c>
      <c r="I703">
        <v>-124.0744558</v>
      </c>
      <c r="J703" s="1" t="str">
        <f t="shared" si="46"/>
        <v>NGR bulk stream sediment</v>
      </c>
      <c r="K703" s="1" t="str">
        <f t="shared" si="47"/>
        <v>&lt;177 micron (NGR)</v>
      </c>
      <c r="L703">
        <v>31</v>
      </c>
      <c r="M703" t="s">
        <v>81</v>
      </c>
      <c r="N703">
        <v>538</v>
      </c>
      <c r="O703">
        <v>128</v>
      </c>
      <c r="P703">
        <v>68</v>
      </c>
      <c r="Q703">
        <v>22</v>
      </c>
      <c r="R703">
        <v>16</v>
      </c>
      <c r="S703">
        <v>13</v>
      </c>
      <c r="T703">
        <v>425</v>
      </c>
      <c r="U703">
        <v>3.65</v>
      </c>
      <c r="V703">
        <v>0.4</v>
      </c>
      <c r="W703">
        <v>6</v>
      </c>
      <c r="X703">
        <v>91</v>
      </c>
      <c r="Y703">
        <v>41</v>
      </c>
      <c r="Z703">
        <v>0.3</v>
      </c>
      <c r="AA703">
        <v>0.3</v>
      </c>
      <c r="AB703">
        <v>1</v>
      </c>
      <c r="AC703">
        <v>6</v>
      </c>
      <c r="AD703">
        <v>65</v>
      </c>
      <c r="AE703">
        <v>2</v>
      </c>
      <c r="AF703">
        <v>160</v>
      </c>
      <c r="AG703">
        <v>2.1</v>
      </c>
      <c r="AH703">
        <v>10.7</v>
      </c>
      <c r="AI703">
        <v>4</v>
      </c>
      <c r="AJ703">
        <v>0.1</v>
      </c>
      <c r="AK703">
        <v>10</v>
      </c>
    </row>
    <row r="704" spans="1:37" x14ac:dyDescent="0.3">
      <c r="A704" t="s">
        <v>2823</v>
      </c>
      <c r="B704" t="s">
        <v>2824</v>
      </c>
      <c r="C704" s="1" t="str">
        <f t="shared" si="48"/>
        <v>12:0025</v>
      </c>
      <c r="D704" s="1" t="str">
        <f t="shared" si="49"/>
        <v>12:0036</v>
      </c>
      <c r="E704" t="s">
        <v>2825</v>
      </c>
      <c r="F704" t="s">
        <v>2826</v>
      </c>
      <c r="H704">
        <v>49.954387699999998</v>
      </c>
      <c r="I704">
        <v>-124.081681</v>
      </c>
      <c r="J704" s="1" t="str">
        <f t="shared" si="46"/>
        <v>NGR bulk stream sediment</v>
      </c>
      <c r="K704" s="1" t="str">
        <f t="shared" si="47"/>
        <v>&lt;177 micron (NGR)</v>
      </c>
      <c r="L704">
        <v>31</v>
      </c>
      <c r="M704" t="s">
        <v>86</v>
      </c>
      <c r="N704">
        <v>539</v>
      </c>
      <c r="O704">
        <v>74</v>
      </c>
      <c r="P704">
        <v>41</v>
      </c>
      <c r="Q704">
        <v>9</v>
      </c>
      <c r="R704">
        <v>12</v>
      </c>
      <c r="S704">
        <v>8</v>
      </c>
      <c r="T704">
        <v>343</v>
      </c>
      <c r="U704">
        <v>2.73</v>
      </c>
      <c r="V704">
        <v>0.3</v>
      </c>
      <c r="W704">
        <v>4</v>
      </c>
      <c r="X704">
        <v>67</v>
      </c>
      <c r="Y704">
        <v>36</v>
      </c>
      <c r="Z704">
        <v>0.2</v>
      </c>
      <c r="AA704">
        <v>-0.2</v>
      </c>
      <c r="AB704">
        <v>1</v>
      </c>
      <c r="AC704">
        <v>2</v>
      </c>
      <c r="AD704">
        <v>68</v>
      </c>
      <c r="AE704">
        <v>2</v>
      </c>
      <c r="AF704">
        <v>70</v>
      </c>
      <c r="AG704">
        <v>1.9</v>
      </c>
      <c r="AH704">
        <v>11</v>
      </c>
      <c r="AI704">
        <v>1</v>
      </c>
      <c r="AJ704">
        <v>0.1</v>
      </c>
      <c r="AK704">
        <v>10</v>
      </c>
    </row>
    <row r="705" spans="1:37" x14ac:dyDescent="0.3">
      <c r="A705" t="s">
        <v>2827</v>
      </c>
      <c r="B705" t="s">
        <v>2828</v>
      </c>
      <c r="C705" s="1" t="str">
        <f t="shared" si="48"/>
        <v>12:0025</v>
      </c>
      <c r="D705" s="1" t="str">
        <f t="shared" si="49"/>
        <v>12:0036</v>
      </c>
      <c r="E705" t="s">
        <v>2829</v>
      </c>
      <c r="F705" t="s">
        <v>2830</v>
      </c>
      <c r="H705">
        <v>49.899883699999997</v>
      </c>
      <c r="I705">
        <v>-124.1405725</v>
      </c>
      <c r="J705" s="1" t="str">
        <f t="shared" si="46"/>
        <v>NGR bulk stream sediment</v>
      </c>
      <c r="K705" s="1" t="str">
        <f t="shared" si="47"/>
        <v>&lt;177 micron (NGR)</v>
      </c>
      <c r="L705">
        <v>31</v>
      </c>
      <c r="M705" t="s">
        <v>116</v>
      </c>
      <c r="N705">
        <v>540</v>
      </c>
      <c r="O705">
        <v>18</v>
      </c>
      <c r="P705">
        <v>10</v>
      </c>
      <c r="Q705">
        <v>2</v>
      </c>
      <c r="R705">
        <v>-2</v>
      </c>
      <c r="S705">
        <v>2</v>
      </c>
      <c r="T705">
        <v>181</v>
      </c>
      <c r="U705">
        <v>1.25</v>
      </c>
      <c r="V705">
        <v>-0.2</v>
      </c>
      <c r="W705">
        <v>2</v>
      </c>
      <c r="X705">
        <v>23</v>
      </c>
      <c r="Y705">
        <v>9</v>
      </c>
      <c r="Z705">
        <v>-0.2</v>
      </c>
      <c r="AA705">
        <v>-0.2</v>
      </c>
      <c r="AB705">
        <v>1</v>
      </c>
      <c r="AC705">
        <v>1</v>
      </c>
      <c r="AD705">
        <v>25</v>
      </c>
      <c r="AE705">
        <v>1</v>
      </c>
      <c r="AF705">
        <v>80</v>
      </c>
      <c r="AG705">
        <v>1.9</v>
      </c>
      <c r="AH705">
        <v>2.4</v>
      </c>
      <c r="AI705">
        <v>2</v>
      </c>
      <c r="AJ705">
        <v>0.1</v>
      </c>
      <c r="AK705">
        <v>10</v>
      </c>
    </row>
    <row r="706" spans="1:37" x14ac:dyDescent="0.3">
      <c r="A706" t="s">
        <v>2831</v>
      </c>
      <c r="B706" t="s">
        <v>2832</v>
      </c>
      <c r="C706" s="1" t="str">
        <f t="shared" si="48"/>
        <v>12:0025</v>
      </c>
      <c r="D706" s="1" t="str">
        <f t="shared" si="49"/>
        <v>12:0036</v>
      </c>
      <c r="E706" t="s">
        <v>2829</v>
      </c>
      <c r="F706" t="s">
        <v>2833</v>
      </c>
      <c r="H706">
        <v>49.899883699999997</v>
      </c>
      <c r="I706">
        <v>-124.1405725</v>
      </c>
      <c r="J706" s="1" t="str">
        <f t="shared" ref="J706:J769" si="50">HYPERLINK("http://geochem.nrcan.gc.ca/cdogs/content/kwd/kwd020030_e.htm", "NGR bulk stream sediment")</f>
        <v>NGR bulk stream sediment</v>
      </c>
      <c r="K706" s="1" t="str">
        <f t="shared" ref="K706:K769" si="51">HYPERLINK("http://geochem.nrcan.gc.ca/cdogs/content/kwd/kwd080006_e.htm", "&lt;177 micron (NGR)")</f>
        <v>&lt;177 micron (NGR)</v>
      </c>
      <c r="L706">
        <v>31</v>
      </c>
      <c r="M706" t="s">
        <v>120</v>
      </c>
      <c r="N706">
        <v>541</v>
      </c>
      <c r="O706">
        <v>14</v>
      </c>
      <c r="P706">
        <v>9</v>
      </c>
      <c r="Q706">
        <v>3</v>
      </c>
      <c r="R706">
        <v>3</v>
      </c>
      <c r="S706">
        <v>3</v>
      </c>
      <c r="T706">
        <v>155</v>
      </c>
      <c r="U706">
        <v>1.21</v>
      </c>
      <c r="V706">
        <v>-0.2</v>
      </c>
      <c r="W706">
        <v>1</v>
      </c>
      <c r="X706">
        <v>18</v>
      </c>
      <c r="Y706">
        <v>8</v>
      </c>
      <c r="Z706">
        <v>-0.2</v>
      </c>
      <c r="AA706">
        <v>-0.2</v>
      </c>
      <c r="AB706">
        <v>1</v>
      </c>
      <c r="AC706">
        <v>1</v>
      </c>
      <c r="AD706">
        <v>23</v>
      </c>
      <c r="AE706">
        <v>2</v>
      </c>
      <c r="AF706">
        <v>60</v>
      </c>
      <c r="AG706">
        <v>1.7</v>
      </c>
      <c r="AH706">
        <v>1.4</v>
      </c>
      <c r="AI706">
        <v>1</v>
      </c>
      <c r="AJ706">
        <v>0.1</v>
      </c>
      <c r="AK706">
        <v>10</v>
      </c>
    </row>
    <row r="707" spans="1:37" x14ac:dyDescent="0.3">
      <c r="A707" t="s">
        <v>2834</v>
      </c>
      <c r="B707" t="s">
        <v>2835</v>
      </c>
      <c r="C707" s="1" t="str">
        <f t="shared" si="48"/>
        <v>12:0025</v>
      </c>
      <c r="D707" s="1" t="str">
        <f t="shared" si="49"/>
        <v>12:0036</v>
      </c>
      <c r="E707" t="s">
        <v>2836</v>
      </c>
      <c r="F707" t="s">
        <v>2837</v>
      </c>
      <c r="H707">
        <v>49.900440000000003</v>
      </c>
      <c r="I707">
        <v>-124.1443593</v>
      </c>
      <c r="J707" s="1" t="str">
        <f t="shared" si="50"/>
        <v>NGR bulk stream sediment</v>
      </c>
      <c r="K707" s="1" t="str">
        <f t="shared" si="51"/>
        <v>&lt;177 micron (NGR)</v>
      </c>
      <c r="L707">
        <v>31</v>
      </c>
      <c r="M707" t="s">
        <v>91</v>
      </c>
      <c r="N707">
        <v>542</v>
      </c>
      <c r="O707">
        <v>40</v>
      </c>
      <c r="P707">
        <v>24</v>
      </c>
      <c r="Q707">
        <v>2</v>
      </c>
      <c r="R707">
        <v>6</v>
      </c>
      <c r="S707">
        <v>7</v>
      </c>
      <c r="T707">
        <v>224</v>
      </c>
      <c r="U707">
        <v>1.87</v>
      </c>
      <c r="V707">
        <v>-0.2</v>
      </c>
      <c r="W707">
        <v>1</v>
      </c>
      <c r="X707">
        <v>40</v>
      </c>
      <c r="Y707">
        <v>37</v>
      </c>
      <c r="Z707">
        <v>-0.2</v>
      </c>
      <c r="AA707">
        <v>-0.2</v>
      </c>
      <c r="AB707">
        <v>1</v>
      </c>
      <c r="AC707">
        <v>1</v>
      </c>
      <c r="AD707">
        <v>34</v>
      </c>
      <c r="AE707">
        <v>2</v>
      </c>
      <c r="AF707">
        <v>110</v>
      </c>
      <c r="AG707">
        <v>1.7</v>
      </c>
      <c r="AH707">
        <v>4.3</v>
      </c>
      <c r="AI707">
        <v>1</v>
      </c>
      <c r="AJ707">
        <v>0.1</v>
      </c>
      <c r="AK707">
        <v>10</v>
      </c>
    </row>
    <row r="708" spans="1:37" x14ac:dyDescent="0.3">
      <c r="A708" t="s">
        <v>2838</v>
      </c>
      <c r="B708" t="s">
        <v>2839</v>
      </c>
      <c r="C708" s="1" t="str">
        <f t="shared" si="48"/>
        <v>12:0025</v>
      </c>
      <c r="D708" s="1" t="str">
        <f t="shared" si="49"/>
        <v>12:0036</v>
      </c>
      <c r="E708" t="s">
        <v>2840</v>
      </c>
      <c r="F708" t="s">
        <v>2841</v>
      </c>
      <c r="H708">
        <v>49.875053999999999</v>
      </c>
      <c r="I708">
        <v>-124.1591796</v>
      </c>
      <c r="J708" s="1" t="str">
        <f t="shared" si="50"/>
        <v>NGR bulk stream sediment</v>
      </c>
      <c r="K708" s="1" t="str">
        <f t="shared" si="51"/>
        <v>&lt;177 micron (NGR)</v>
      </c>
      <c r="L708">
        <v>31</v>
      </c>
      <c r="M708" t="s">
        <v>96</v>
      </c>
      <c r="N708">
        <v>543</v>
      </c>
      <c r="O708">
        <v>90</v>
      </c>
      <c r="P708">
        <v>50</v>
      </c>
      <c r="Q708">
        <v>5</v>
      </c>
      <c r="R708">
        <v>12</v>
      </c>
      <c r="S708">
        <v>12</v>
      </c>
      <c r="T708">
        <v>514</v>
      </c>
      <c r="U708">
        <v>3.68</v>
      </c>
      <c r="V708">
        <v>0.2</v>
      </c>
      <c r="W708">
        <v>3</v>
      </c>
      <c r="X708">
        <v>65</v>
      </c>
      <c r="Y708">
        <v>53</v>
      </c>
      <c r="Z708">
        <v>-0.2</v>
      </c>
      <c r="AA708">
        <v>-0.2</v>
      </c>
      <c r="AB708">
        <v>1</v>
      </c>
      <c r="AC708">
        <v>1</v>
      </c>
      <c r="AD708">
        <v>38</v>
      </c>
      <c r="AE708">
        <v>1</v>
      </c>
      <c r="AF708">
        <v>120</v>
      </c>
      <c r="AG708">
        <v>5.6</v>
      </c>
      <c r="AH708">
        <v>4.5999999999999996</v>
      </c>
      <c r="AI708">
        <v>5</v>
      </c>
      <c r="AJ708">
        <v>0.1</v>
      </c>
      <c r="AK708">
        <v>10</v>
      </c>
    </row>
    <row r="709" spans="1:37" x14ac:dyDescent="0.3">
      <c r="A709" t="s">
        <v>2842</v>
      </c>
      <c r="B709" t="s">
        <v>2843</v>
      </c>
      <c r="C709" s="1" t="str">
        <f t="shared" si="48"/>
        <v>12:0025</v>
      </c>
      <c r="D709" s="1" t="str">
        <f t="shared" si="49"/>
        <v>12:0036</v>
      </c>
      <c r="E709" t="s">
        <v>2844</v>
      </c>
      <c r="F709" t="s">
        <v>2845</v>
      </c>
      <c r="H709">
        <v>49.962414899999999</v>
      </c>
      <c r="I709">
        <v>-124.7379042</v>
      </c>
      <c r="J709" s="1" t="str">
        <f t="shared" si="50"/>
        <v>NGR bulk stream sediment</v>
      </c>
      <c r="K709" s="1" t="str">
        <f t="shared" si="51"/>
        <v>&lt;177 micron (NGR)</v>
      </c>
      <c r="L709">
        <v>31</v>
      </c>
      <c r="M709" t="s">
        <v>101</v>
      </c>
      <c r="N709">
        <v>544</v>
      </c>
      <c r="O709">
        <v>25</v>
      </c>
      <c r="P709">
        <v>7</v>
      </c>
      <c r="Q709">
        <v>2</v>
      </c>
      <c r="R709">
        <v>3</v>
      </c>
      <c r="S709">
        <v>3</v>
      </c>
      <c r="T709">
        <v>149</v>
      </c>
      <c r="U709">
        <v>1.1599999999999999</v>
      </c>
      <c r="V709">
        <v>-0.2</v>
      </c>
      <c r="W709">
        <v>3</v>
      </c>
      <c r="X709">
        <v>25</v>
      </c>
      <c r="Y709">
        <v>17</v>
      </c>
      <c r="Z709">
        <v>-0.2</v>
      </c>
      <c r="AA709">
        <v>-0.2</v>
      </c>
      <c r="AB709">
        <v>1</v>
      </c>
      <c r="AC709">
        <v>1</v>
      </c>
      <c r="AD709">
        <v>29</v>
      </c>
      <c r="AE709">
        <v>2</v>
      </c>
      <c r="AF709">
        <v>80</v>
      </c>
      <c r="AG709">
        <v>1.4</v>
      </c>
      <c r="AH709">
        <v>3.5</v>
      </c>
      <c r="AI709">
        <v>2</v>
      </c>
      <c r="AJ709">
        <v>0.1</v>
      </c>
      <c r="AK709">
        <v>10</v>
      </c>
    </row>
    <row r="710" spans="1:37" x14ac:dyDescent="0.3">
      <c r="A710" t="s">
        <v>2846</v>
      </c>
      <c r="B710" t="s">
        <v>2847</v>
      </c>
      <c r="C710" s="1" t="str">
        <f t="shared" si="48"/>
        <v>12:0025</v>
      </c>
      <c r="D710" s="1" t="str">
        <f t="shared" si="49"/>
        <v>12:0036</v>
      </c>
      <c r="E710" t="s">
        <v>2848</v>
      </c>
      <c r="F710" t="s">
        <v>2849</v>
      </c>
      <c r="H710">
        <v>49.948331799999998</v>
      </c>
      <c r="I710">
        <v>-124.2850502</v>
      </c>
      <c r="J710" s="1" t="str">
        <f t="shared" si="50"/>
        <v>NGR bulk stream sediment</v>
      </c>
      <c r="K710" s="1" t="str">
        <f t="shared" si="51"/>
        <v>&lt;177 micron (NGR)</v>
      </c>
      <c r="L710">
        <v>31</v>
      </c>
      <c r="M710" t="s">
        <v>106</v>
      </c>
      <c r="N710">
        <v>545</v>
      </c>
      <c r="O710">
        <v>51</v>
      </c>
      <c r="P710">
        <v>10</v>
      </c>
      <c r="Q710">
        <v>5</v>
      </c>
      <c r="R710">
        <v>5</v>
      </c>
      <c r="S710">
        <v>8</v>
      </c>
      <c r="T710">
        <v>868</v>
      </c>
      <c r="U710">
        <v>1.8</v>
      </c>
      <c r="V710">
        <v>0.2</v>
      </c>
      <c r="W710">
        <v>6</v>
      </c>
      <c r="X710">
        <v>31</v>
      </c>
      <c r="Y710">
        <v>16</v>
      </c>
      <c r="Z710">
        <v>-0.2</v>
      </c>
      <c r="AA710">
        <v>-0.2</v>
      </c>
      <c r="AB710">
        <v>1</v>
      </c>
      <c r="AC710">
        <v>2</v>
      </c>
      <c r="AD710">
        <v>77</v>
      </c>
      <c r="AE710">
        <v>1</v>
      </c>
      <c r="AF710">
        <v>100</v>
      </c>
      <c r="AG710">
        <v>6.9</v>
      </c>
      <c r="AH710">
        <v>13.7</v>
      </c>
      <c r="AI710">
        <v>1</v>
      </c>
      <c r="AJ710">
        <v>0.1</v>
      </c>
      <c r="AK710">
        <v>10</v>
      </c>
    </row>
    <row r="711" spans="1:37" x14ac:dyDescent="0.3">
      <c r="A711" t="s">
        <v>2850</v>
      </c>
      <c r="B711" t="s">
        <v>2851</v>
      </c>
      <c r="C711" s="1" t="str">
        <f t="shared" si="48"/>
        <v>12:0025</v>
      </c>
      <c r="D711" s="1" t="str">
        <f t="shared" si="49"/>
        <v>12:0036</v>
      </c>
      <c r="E711" t="s">
        <v>2852</v>
      </c>
      <c r="F711" t="s">
        <v>2853</v>
      </c>
      <c r="H711">
        <v>49.9471384</v>
      </c>
      <c r="I711">
        <v>-124.2823562</v>
      </c>
      <c r="J711" s="1" t="str">
        <f t="shared" si="50"/>
        <v>NGR bulk stream sediment</v>
      </c>
      <c r="K711" s="1" t="str">
        <f t="shared" si="51"/>
        <v>&lt;177 micron (NGR)</v>
      </c>
      <c r="L711">
        <v>31</v>
      </c>
      <c r="M711" t="s">
        <v>111</v>
      </c>
      <c r="N711">
        <v>546</v>
      </c>
      <c r="O711">
        <v>81</v>
      </c>
      <c r="P711">
        <v>20</v>
      </c>
      <c r="Q711">
        <v>6</v>
      </c>
      <c r="R711">
        <v>6</v>
      </c>
      <c r="S711">
        <v>11</v>
      </c>
      <c r="T711">
        <v>740</v>
      </c>
      <c r="U711">
        <v>2.2999999999999998</v>
      </c>
      <c r="V711">
        <v>0.2</v>
      </c>
      <c r="W711">
        <v>6</v>
      </c>
      <c r="X711">
        <v>44</v>
      </c>
      <c r="Y711">
        <v>22</v>
      </c>
      <c r="Z711">
        <v>-0.2</v>
      </c>
      <c r="AA711">
        <v>-0.2</v>
      </c>
      <c r="AB711">
        <v>1</v>
      </c>
      <c r="AC711">
        <v>2</v>
      </c>
      <c r="AD711">
        <v>75</v>
      </c>
      <c r="AE711">
        <v>1</v>
      </c>
      <c r="AF711">
        <v>110</v>
      </c>
      <c r="AG711">
        <v>5.2</v>
      </c>
      <c r="AH711">
        <v>17.2</v>
      </c>
      <c r="AI711">
        <v>2</v>
      </c>
      <c r="AJ711">
        <v>0.1</v>
      </c>
      <c r="AK711">
        <v>10</v>
      </c>
    </row>
    <row r="712" spans="1:37" x14ac:dyDescent="0.3">
      <c r="A712" t="s">
        <v>2854</v>
      </c>
      <c r="B712" t="s">
        <v>2855</v>
      </c>
      <c r="C712" s="1" t="str">
        <f t="shared" si="48"/>
        <v>12:0025</v>
      </c>
      <c r="D712" s="1" t="str">
        <f t="shared" si="49"/>
        <v>12:0036</v>
      </c>
      <c r="E712" t="s">
        <v>2856</v>
      </c>
      <c r="F712" t="s">
        <v>2857</v>
      </c>
      <c r="H712">
        <v>49.794139700000002</v>
      </c>
      <c r="I712">
        <v>-124.4652796</v>
      </c>
      <c r="J712" s="1" t="str">
        <f t="shared" si="50"/>
        <v>NGR bulk stream sediment</v>
      </c>
      <c r="K712" s="1" t="str">
        <f t="shared" si="51"/>
        <v>&lt;177 micron (NGR)</v>
      </c>
      <c r="L712">
        <v>32</v>
      </c>
      <c r="M712" t="s">
        <v>41</v>
      </c>
      <c r="N712">
        <v>547</v>
      </c>
      <c r="O712">
        <v>19</v>
      </c>
      <c r="P712">
        <v>5</v>
      </c>
      <c r="Q712">
        <v>-2</v>
      </c>
      <c r="R712">
        <v>2</v>
      </c>
      <c r="S712">
        <v>2</v>
      </c>
      <c r="T712">
        <v>131</v>
      </c>
      <c r="U712">
        <v>1.08</v>
      </c>
      <c r="V712">
        <v>-0.2</v>
      </c>
      <c r="W712">
        <v>1</v>
      </c>
      <c r="X712">
        <v>21</v>
      </c>
      <c r="Y712">
        <v>19</v>
      </c>
      <c r="Z712">
        <v>-0.2</v>
      </c>
      <c r="AA712">
        <v>-0.2</v>
      </c>
      <c r="AB712">
        <v>1</v>
      </c>
      <c r="AC712">
        <v>1</v>
      </c>
      <c r="AD712">
        <v>22</v>
      </c>
      <c r="AE712">
        <v>2</v>
      </c>
      <c r="AF712">
        <v>70</v>
      </c>
      <c r="AG712">
        <v>1.3</v>
      </c>
      <c r="AH712">
        <v>2.2999999999999998</v>
      </c>
      <c r="AI712">
        <v>2</v>
      </c>
      <c r="AJ712">
        <v>0.1</v>
      </c>
      <c r="AK712">
        <v>10</v>
      </c>
    </row>
    <row r="713" spans="1:37" x14ac:dyDescent="0.3">
      <c r="A713" t="s">
        <v>2858</v>
      </c>
      <c r="B713" t="s">
        <v>2859</v>
      </c>
      <c r="C713" s="1" t="str">
        <f t="shared" si="48"/>
        <v>12:0025</v>
      </c>
      <c r="D713" s="1" t="str">
        <f t="shared" si="49"/>
        <v>12:0036</v>
      </c>
      <c r="E713" t="s">
        <v>2860</v>
      </c>
      <c r="F713" t="s">
        <v>2861</v>
      </c>
      <c r="H713">
        <v>49.8501136</v>
      </c>
      <c r="I713">
        <v>-124.297578</v>
      </c>
      <c r="J713" s="1" t="str">
        <f t="shared" si="50"/>
        <v>NGR bulk stream sediment</v>
      </c>
      <c r="K713" s="1" t="str">
        <f t="shared" si="51"/>
        <v>&lt;177 micron (NGR)</v>
      </c>
      <c r="L713">
        <v>32</v>
      </c>
      <c r="M713" t="s">
        <v>46</v>
      </c>
      <c r="N713">
        <v>548</v>
      </c>
      <c r="O713">
        <v>49</v>
      </c>
      <c r="P713">
        <v>23</v>
      </c>
      <c r="Q713">
        <v>2</v>
      </c>
      <c r="R713">
        <v>3</v>
      </c>
      <c r="S713">
        <v>5</v>
      </c>
      <c r="T713">
        <v>264</v>
      </c>
      <c r="U713">
        <v>2.37</v>
      </c>
      <c r="V713">
        <v>-0.2</v>
      </c>
      <c r="W713">
        <v>3</v>
      </c>
      <c r="X713">
        <v>71</v>
      </c>
      <c r="Y713">
        <v>45</v>
      </c>
      <c r="Z713">
        <v>-0.2</v>
      </c>
      <c r="AA713">
        <v>0.2</v>
      </c>
      <c r="AB713">
        <v>1</v>
      </c>
      <c r="AC713">
        <v>2</v>
      </c>
      <c r="AD713">
        <v>36</v>
      </c>
      <c r="AE713">
        <v>1</v>
      </c>
      <c r="AF713">
        <v>80</v>
      </c>
      <c r="AG713">
        <v>2.1</v>
      </c>
      <c r="AH713">
        <v>5.2</v>
      </c>
      <c r="AI713">
        <v>1</v>
      </c>
      <c r="AJ713">
        <v>0.1</v>
      </c>
      <c r="AK713">
        <v>10</v>
      </c>
    </row>
    <row r="714" spans="1:37" x14ac:dyDescent="0.3">
      <c r="A714" t="s">
        <v>2862</v>
      </c>
      <c r="B714" t="s">
        <v>2863</v>
      </c>
      <c r="C714" s="1" t="str">
        <f t="shared" si="48"/>
        <v>12:0025</v>
      </c>
      <c r="D714" s="1" t="str">
        <f t="shared" si="49"/>
        <v>12:0036</v>
      </c>
      <c r="E714" t="s">
        <v>2864</v>
      </c>
      <c r="F714" t="s">
        <v>2865</v>
      </c>
      <c r="H714">
        <v>49.830793900000003</v>
      </c>
      <c r="I714">
        <v>-124.2974225</v>
      </c>
      <c r="J714" s="1" t="str">
        <f t="shared" si="50"/>
        <v>NGR bulk stream sediment</v>
      </c>
      <c r="K714" s="1" t="str">
        <f t="shared" si="51"/>
        <v>&lt;177 micron (NGR)</v>
      </c>
      <c r="L714">
        <v>32</v>
      </c>
      <c r="M714" t="s">
        <v>51</v>
      </c>
      <c r="N714">
        <v>549</v>
      </c>
      <c r="O714">
        <v>20</v>
      </c>
      <c r="P714">
        <v>9</v>
      </c>
      <c r="Q714">
        <v>3</v>
      </c>
      <c r="R714">
        <v>3</v>
      </c>
      <c r="S714">
        <v>3</v>
      </c>
      <c r="T714">
        <v>328</v>
      </c>
      <c r="U714">
        <v>1.56</v>
      </c>
      <c r="V714">
        <v>0.2</v>
      </c>
      <c r="W714">
        <v>2</v>
      </c>
      <c r="X714">
        <v>31</v>
      </c>
      <c r="Y714">
        <v>18</v>
      </c>
      <c r="Z714">
        <v>-0.2</v>
      </c>
      <c r="AA714">
        <v>-0.2</v>
      </c>
      <c r="AB714">
        <v>1</v>
      </c>
      <c r="AC714">
        <v>1</v>
      </c>
      <c r="AD714">
        <v>40</v>
      </c>
      <c r="AE714">
        <v>1</v>
      </c>
      <c r="AF714">
        <v>60</v>
      </c>
      <c r="AG714">
        <v>2</v>
      </c>
      <c r="AH714">
        <v>7</v>
      </c>
      <c r="AI714">
        <v>1</v>
      </c>
      <c r="AJ714">
        <v>0.1</v>
      </c>
      <c r="AK714">
        <v>10</v>
      </c>
    </row>
    <row r="715" spans="1:37" x14ac:dyDescent="0.3">
      <c r="A715" t="s">
        <v>2866</v>
      </c>
      <c r="B715" t="s">
        <v>2867</v>
      </c>
      <c r="C715" s="1" t="str">
        <f t="shared" si="48"/>
        <v>12:0025</v>
      </c>
      <c r="D715" s="1" t="str">
        <f t="shared" si="49"/>
        <v>12:0036</v>
      </c>
      <c r="E715" t="s">
        <v>2868</v>
      </c>
      <c r="F715" t="s">
        <v>2869</v>
      </c>
      <c r="H715">
        <v>49.869804299999998</v>
      </c>
      <c r="I715">
        <v>-124.31035180000001</v>
      </c>
      <c r="J715" s="1" t="str">
        <f t="shared" si="50"/>
        <v>NGR bulk stream sediment</v>
      </c>
      <c r="K715" s="1" t="str">
        <f t="shared" si="51"/>
        <v>&lt;177 micron (NGR)</v>
      </c>
      <c r="L715">
        <v>32</v>
      </c>
      <c r="M715" t="s">
        <v>56</v>
      </c>
      <c r="N715">
        <v>550</v>
      </c>
      <c r="O715">
        <v>13</v>
      </c>
      <c r="P715">
        <v>15</v>
      </c>
      <c r="Q715">
        <v>-2</v>
      </c>
      <c r="R715">
        <v>2</v>
      </c>
      <c r="S715">
        <v>2</v>
      </c>
      <c r="T715">
        <v>78</v>
      </c>
      <c r="U715">
        <v>1.23</v>
      </c>
      <c r="V715">
        <v>-0.2</v>
      </c>
      <c r="W715">
        <v>3</v>
      </c>
      <c r="X715">
        <v>26</v>
      </c>
      <c r="Y715">
        <v>20</v>
      </c>
      <c r="Z715">
        <v>-0.2</v>
      </c>
      <c r="AA715">
        <v>-0.2</v>
      </c>
      <c r="AB715">
        <v>1</v>
      </c>
      <c r="AC715">
        <v>1</v>
      </c>
      <c r="AD715">
        <v>16</v>
      </c>
      <c r="AE715">
        <v>2</v>
      </c>
      <c r="AF715">
        <v>90</v>
      </c>
      <c r="AG715">
        <v>1.4</v>
      </c>
      <c r="AH715">
        <v>1.9</v>
      </c>
      <c r="AI715">
        <v>1</v>
      </c>
      <c r="AJ715">
        <v>0.1</v>
      </c>
      <c r="AK715">
        <v>10</v>
      </c>
    </row>
    <row r="716" spans="1:37" x14ac:dyDescent="0.3">
      <c r="A716" t="s">
        <v>2870</v>
      </c>
      <c r="B716" t="s">
        <v>2871</v>
      </c>
      <c r="C716" s="1" t="str">
        <f t="shared" si="48"/>
        <v>12:0025</v>
      </c>
      <c r="D716" s="1" t="str">
        <f t="shared" si="49"/>
        <v>12:0036</v>
      </c>
      <c r="E716" t="s">
        <v>2872</v>
      </c>
      <c r="F716" t="s">
        <v>2873</v>
      </c>
      <c r="H716">
        <v>49.901804499999997</v>
      </c>
      <c r="I716">
        <v>-124.33127090000001</v>
      </c>
      <c r="J716" s="1" t="str">
        <f t="shared" si="50"/>
        <v>NGR bulk stream sediment</v>
      </c>
      <c r="K716" s="1" t="str">
        <f t="shared" si="51"/>
        <v>&lt;177 micron (NGR)</v>
      </c>
      <c r="L716">
        <v>32</v>
      </c>
      <c r="M716" t="s">
        <v>61</v>
      </c>
      <c r="N716">
        <v>551</v>
      </c>
      <c r="O716">
        <v>43</v>
      </c>
      <c r="P716">
        <v>23</v>
      </c>
      <c r="Q716">
        <v>4</v>
      </c>
      <c r="R716">
        <v>5</v>
      </c>
      <c r="S716">
        <v>6</v>
      </c>
      <c r="T716">
        <v>343</v>
      </c>
      <c r="U716">
        <v>2.15</v>
      </c>
      <c r="V716">
        <v>-0.2</v>
      </c>
      <c r="W716">
        <v>4</v>
      </c>
      <c r="X716">
        <v>46</v>
      </c>
      <c r="Y716">
        <v>46</v>
      </c>
      <c r="Z716">
        <v>-0.2</v>
      </c>
      <c r="AA716">
        <v>-0.2</v>
      </c>
      <c r="AB716">
        <v>1</v>
      </c>
      <c r="AC716">
        <v>1</v>
      </c>
      <c r="AD716">
        <v>55</v>
      </c>
      <c r="AE716">
        <v>2</v>
      </c>
      <c r="AF716">
        <v>80</v>
      </c>
      <c r="AG716">
        <v>2.2000000000000002</v>
      </c>
      <c r="AH716">
        <v>13.1</v>
      </c>
      <c r="AI716">
        <v>1</v>
      </c>
      <c r="AJ716">
        <v>0.1</v>
      </c>
      <c r="AK716">
        <v>10</v>
      </c>
    </row>
    <row r="717" spans="1:37" x14ac:dyDescent="0.3">
      <c r="A717" t="s">
        <v>2874</v>
      </c>
      <c r="B717" t="s">
        <v>2875</v>
      </c>
      <c r="C717" s="1" t="str">
        <f t="shared" si="48"/>
        <v>12:0025</v>
      </c>
      <c r="D717" s="1" t="str">
        <f t="shared" si="49"/>
        <v>12:0036</v>
      </c>
      <c r="E717" t="s">
        <v>2876</v>
      </c>
      <c r="F717" t="s">
        <v>2877</v>
      </c>
      <c r="H717">
        <v>49.918492000000001</v>
      </c>
      <c r="I717">
        <v>-124.3528908</v>
      </c>
      <c r="J717" s="1" t="str">
        <f t="shared" si="50"/>
        <v>NGR bulk stream sediment</v>
      </c>
      <c r="K717" s="1" t="str">
        <f t="shared" si="51"/>
        <v>&lt;177 micron (NGR)</v>
      </c>
      <c r="L717">
        <v>32</v>
      </c>
      <c r="M717" t="s">
        <v>66</v>
      </c>
      <c r="N717">
        <v>552</v>
      </c>
      <c r="O717">
        <v>45</v>
      </c>
      <c r="P717">
        <v>123</v>
      </c>
      <c r="Q717">
        <v>5</v>
      </c>
      <c r="R717">
        <v>5</v>
      </c>
      <c r="S717">
        <v>10</v>
      </c>
      <c r="T717">
        <v>467</v>
      </c>
      <c r="U717">
        <v>2.5</v>
      </c>
      <c r="V717">
        <v>-0.2</v>
      </c>
      <c r="W717">
        <v>7</v>
      </c>
      <c r="X717">
        <v>59</v>
      </c>
      <c r="Y717">
        <v>26</v>
      </c>
      <c r="Z717">
        <v>-0.2</v>
      </c>
      <c r="AA717">
        <v>-0.2</v>
      </c>
      <c r="AB717">
        <v>1</v>
      </c>
      <c r="AC717">
        <v>1</v>
      </c>
      <c r="AD717">
        <v>48</v>
      </c>
      <c r="AE717">
        <v>2</v>
      </c>
      <c r="AF717">
        <v>90</v>
      </c>
      <c r="AG717">
        <v>1.5</v>
      </c>
      <c r="AH717">
        <v>11.8</v>
      </c>
      <c r="AI717">
        <v>1</v>
      </c>
      <c r="AJ717">
        <v>0.1</v>
      </c>
      <c r="AK717">
        <v>10</v>
      </c>
    </row>
    <row r="718" spans="1:37" x14ac:dyDescent="0.3">
      <c r="A718" t="s">
        <v>2878</v>
      </c>
      <c r="B718" t="s">
        <v>2879</v>
      </c>
      <c r="C718" s="1" t="str">
        <f t="shared" si="48"/>
        <v>12:0025</v>
      </c>
      <c r="D718" s="1" t="str">
        <f t="shared" si="49"/>
        <v>12:0036</v>
      </c>
      <c r="E718" t="s">
        <v>2880</v>
      </c>
      <c r="F718" t="s">
        <v>2881</v>
      </c>
      <c r="H718">
        <v>49.911079600000001</v>
      </c>
      <c r="I718">
        <v>-124.34053780000001</v>
      </c>
      <c r="J718" s="1" t="str">
        <f t="shared" si="50"/>
        <v>NGR bulk stream sediment</v>
      </c>
      <c r="K718" s="1" t="str">
        <f t="shared" si="51"/>
        <v>&lt;177 micron (NGR)</v>
      </c>
      <c r="L718">
        <v>32</v>
      </c>
      <c r="M718" t="s">
        <v>71</v>
      </c>
      <c r="N718">
        <v>553</v>
      </c>
      <c r="O718">
        <v>35</v>
      </c>
      <c r="P718">
        <v>100</v>
      </c>
      <c r="Q718">
        <v>4</v>
      </c>
      <c r="R718">
        <v>4</v>
      </c>
      <c r="S718">
        <v>8</v>
      </c>
      <c r="T718">
        <v>405</v>
      </c>
      <c r="U718">
        <v>2.25</v>
      </c>
      <c r="V718">
        <v>-0.2</v>
      </c>
      <c r="W718">
        <v>7</v>
      </c>
      <c r="X718">
        <v>52</v>
      </c>
      <c r="Y718">
        <v>25</v>
      </c>
      <c r="Z718">
        <v>-0.2</v>
      </c>
      <c r="AA718">
        <v>-0.2</v>
      </c>
      <c r="AB718">
        <v>1</v>
      </c>
      <c r="AC718">
        <v>1</v>
      </c>
      <c r="AD718">
        <v>54</v>
      </c>
      <c r="AE718">
        <v>1</v>
      </c>
      <c r="AF718">
        <v>90</v>
      </c>
      <c r="AG718">
        <v>1.4</v>
      </c>
      <c r="AH718">
        <v>9.9</v>
      </c>
      <c r="AI718">
        <v>1</v>
      </c>
      <c r="AJ718">
        <v>0.1</v>
      </c>
      <c r="AK718">
        <v>10</v>
      </c>
    </row>
    <row r="719" spans="1:37" x14ac:dyDescent="0.3">
      <c r="A719" t="s">
        <v>2882</v>
      </c>
      <c r="B719" t="s">
        <v>2883</v>
      </c>
      <c r="C719" s="1" t="str">
        <f t="shared" si="48"/>
        <v>12:0025</v>
      </c>
      <c r="D719" s="1" t="str">
        <f t="shared" si="49"/>
        <v>12:0036</v>
      </c>
      <c r="E719" t="s">
        <v>2884</v>
      </c>
      <c r="F719" t="s">
        <v>2885</v>
      </c>
      <c r="H719">
        <v>49.958163999999996</v>
      </c>
      <c r="I719">
        <v>-124.3561639</v>
      </c>
      <c r="J719" s="1" t="str">
        <f t="shared" si="50"/>
        <v>NGR bulk stream sediment</v>
      </c>
      <c r="K719" s="1" t="str">
        <f t="shared" si="51"/>
        <v>&lt;177 micron (NGR)</v>
      </c>
      <c r="L719">
        <v>32</v>
      </c>
      <c r="M719" t="s">
        <v>76</v>
      </c>
      <c r="N719">
        <v>554</v>
      </c>
      <c r="O719">
        <v>70</v>
      </c>
      <c r="P719">
        <v>50</v>
      </c>
      <c r="Q719">
        <v>9</v>
      </c>
      <c r="R719">
        <v>4</v>
      </c>
      <c r="S719">
        <v>10</v>
      </c>
      <c r="T719">
        <v>1400</v>
      </c>
      <c r="U719">
        <v>2.68</v>
      </c>
      <c r="V719">
        <v>0.3</v>
      </c>
      <c r="W719">
        <v>18</v>
      </c>
      <c r="X719">
        <v>44</v>
      </c>
      <c r="Y719">
        <v>11</v>
      </c>
      <c r="Z719">
        <v>-0.2</v>
      </c>
      <c r="AA719">
        <v>-0.2</v>
      </c>
      <c r="AB719">
        <v>1</v>
      </c>
      <c r="AC719">
        <v>2</v>
      </c>
      <c r="AD719">
        <v>81</v>
      </c>
      <c r="AE719">
        <v>1</v>
      </c>
      <c r="AF719">
        <v>80</v>
      </c>
      <c r="AG719">
        <v>1.4</v>
      </c>
      <c r="AH719">
        <v>21.6</v>
      </c>
      <c r="AI719">
        <v>1</v>
      </c>
      <c r="AJ719">
        <v>0.1</v>
      </c>
      <c r="AK719">
        <v>10</v>
      </c>
    </row>
    <row r="720" spans="1:37" x14ac:dyDescent="0.3">
      <c r="A720" t="s">
        <v>2886</v>
      </c>
      <c r="B720" t="s">
        <v>2887</v>
      </c>
      <c r="C720" s="1" t="str">
        <f t="shared" si="48"/>
        <v>12:0025</v>
      </c>
      <c r="D720" s="1" t="str">
        <f t="shared" si="49"/>
        <v>12:0036</v>
      </c>
      <c r="E720" t="s">
        <v>2888</v>
      </c>
      <c r="F720" t="s">
        <v>2889</v>
      </c>
      <c r="H720">
        <v>49.962932199999997</v>
      </c>
      <c r="I720">
        <v>-124.36374360000001</v>
      </c>
      <c r="J720" s="1" t="str">
        <f t="shared" si="50"/>
        <v>NGR bulk stream sediment</v>
      </c>
      <c r="K720" s="1" t="str">
        <f t="shared" si="51"/>
        <v>&lt;177 micron (NGR)</v>
      </c>
      <c r="L720">
        <v>32</v>
      </c>
      <c r="M720" t="s">
        <v>81</v>
      </c>
      <c r="N720">
        <v>555</v>
      </c>
      <c r="O720">
        <v>92</v>
      </c>
      <c r="P720">
        <v>172</v>
      </c>
      <c r="Q720">
        <v>4</v>
      </c>
      <c r="R720">
        <v>6</v>
      </c>
      <c r="S720">
        <v>13</v>
      </c>
      <c r="T720">
        <v>436</v>
      </c>
      <c r="U720">
        <v>2.4900000000000002</v>
      </c>
      <c r="V720">
        <v>0.3</v>
      </c>
      <c r="W720">
        <v>14</v>
      </c>
      <c r="X720">
        <v>68</v>
      </c>
      <c r="Y720">
        <v>19</v>
      </c>
      <c r="Z720">
        <v>0.2</v>
      </c>
      <c r="AA720">
        <v>-0.2</v>
      </c>
      <c r="AB720">
        <v>1</v>
      </c>
      <c r="AC720">
        <v>2</v>
      </c>
      <c r="AD720">
        <v>65</v>
      </c>
      <c r="AE720">
        <v>1</v>
      </c>
      <c r="AF720">
        <v>130</v>
      </c>
      <c r="AG720">
        <v>1.6</v>
      </c>
      <c r="AH720">
        <v>14.8</v>
      </c>
      <c r="AI720">
        <v>1</v>
      </c>
      <c r="AJ720">
        <v>0.3</v>
      </c>
      <c r="AK720">
        <v>10</v>
      </c>
    </row>
    <row r="721" spans="1:37" x14ac:dyDescent="0.3">
      <c r="A721" t="s">
        <v>2890</v>
      </c>
      <c r="B721" t="s">
        <v>2891</v>
      </c>
      <c r="C721" s="1" t="str">
        <f t="shared" si="48"/>
        <v>12:0025</v>
      </c>
      <c r="D721" s="1" t="str">
        <f t="shared" si="49"/>
        <v>12:0036</v>
      </c>
      <c r="E721" t="s">
        <v>2892</v>
      </c>
      <c r="F721" t="s">
        <v>2893</v>
      </c>
      <c r="H721">
        <v>49.990253600000003</v>
      </c>
      <c r="I721">
        <v>-124.3061036</v>
      </c>
      <c r="J721" s="1" t="str">
        <f t="shared" si="50"/>
        <v>NGR bulk stream sediment</v>
      </c>
      <c r="K721" s="1" t="str">
        <f t="shared" si="51"/>
        <v>&lt;177 micron (NGR)</v>
      </c>
      <c r="L721">
        <v>32</v>
      </c>
      <c r="M721" t="s">
        <v>86</v>
      </c>
      <c r="N721">
        <v>556</v>
      </c>
      <c r="O721">
        <v>77</v>
      </c>
      <c r="P721">
        <v>19</v>
      </c>
      <c r="Q721">
        <v>4</v>
      </c>
      <c r="R721">
        <v>5</v>
      </c>
      <c r="S721">
        <v>7</v>
      </c>
      <c r="T721">
        <v>472</v>
      </c>
      <c r="U721">
        <v>2.17</v>
      </c>
      <c r="V721">
        <v>0.2</v>
      </c>
      <c r="W721">
        <v>4</v>
      </c>
      <c r="X721">
        <v>45</v>
      </c>
      <c r="Y721">
        <v>32</v>
      </c>
      <c r="Z721">
        <v>0.3</v>
      </c>
      <c r="AA721">
        <v>-0.2</v>
      </c>
      <c r="AB721">
        <v>1</v>
      </c>
      <c r="AC721">
        <v>3</v>
      </c>
      <c r="AD721">
        <v>41</v>
      </c>
      <c r="AE721">
        <v>2</v>
      </c>
      <c r="AF721">
        <v>80</v>
      </c>
      <c r="AG721">
        <v>4.4000000000000004</v>
      </c>
      <c r="AH721">
        <v>7.1</v>
      </c>
      <c r="AI721">
        <v>2</v>
      </c>
      <c r="AJ721">
        <v>0.1</v>
      </c>
      <c r="AK721">
        <v>10</v>
      </c>
    </row>
    <row r="722" spans="1:37" x14ac:dyDescent="0.3">
      <c r="A722" t="s">
        <v>2894</v>
      </c>
      <c r="B722" t="s">
        <v>2895</v>
      </c>
      <c r="C722" s="1" t="str">
        <f t="shared" si="48"/>
        <v>12:0025</v>
      </c>
      <c r="D722" s="1" t="str">
        <f t="shared" si="49"/>
        <v>12:0036</v>
      </c>
      <c r="E722" t="s">
        <v>2896</v>
      </c>
      <c r="F722" t="s">
        <v>2897</v>
      </c>
      <c r="H722">
        <v>49.939090499999999</v>
      </c>
      <c r="I722">
        <v>-124.33880670000001</v>
      </c>
      <c r="J722" s="1" t="str">
        <f t="shared" si="50"/>
        <v>NGR bulk stream sediment</v>
      </c>
      <c r="K722" s="1" t="str">
        <f t="shared" si="51"/>
        <v>&lt;177 micron (NGR)</v>
      </c>
      <c r="L722">
        <v>32</v>
      </c>
      <c r="M722" t="s">
        <v>91</v>
      </c>
      <c r="N722">
        <v>557</v>
      </c>
      <c r="O722">
        <v>66</v>
      </c>
      <c r="P722">
        <v>91</v>
      </c>
      <c r="Q722">
        <v>2</v>
      </c>
      <c r="R722">
        <v>3</v>
      </c>
      <c r="S722">
        <v>7</v>
      </c>
      <c r="T722">
        <v>399</v>
      </c>
      <c r="U722">
        <v>2.34</v>
      </c>
      <c r="V722">
        <v>0.2</v>
      </c>
      <c r="W722">
        <v>7</v>
      </c>
      <c r="X722">
        <v>56</v>
      </c>
      <c r="Y722">
        <v>12</v>
      </c>
      <c r="Z722">
        <v>0.2</v>
      </c>
      <c r="AA722">
        <v>-0.2</v>
      </c>
      <c r="AB722">
        <v>1</v>
      </c>
      <c r="AC722">
        <v>2</v>
      </c>
      <c r="AD722">
        <v>37</v>
      </c>
      <c r="AE722">
        <v>1</v>
      </c>
      <c r="AF722">
        <v>150</v>
      </c>
      <c r="AG722">
        <v>1.3</v>
      </c>
      <c r="AH722">
        <v>8.9</v>
      </c>
      <c r="AI722">
        <v>1</v>
      </c>
      <c r="AJ722">
        <v>0.1</v>
      </c>
      <c r="AK722">
        <v>10</v>
      </c>
    </row>
    <row r="723" spans="1:37" x14ac:dyDescent="0.3">
      <c r="A723" t="s">
        <v>2898</v>
      </c>
      <c r="B723" t="s">
        <v>2899</v>
      </c>
      <c r="C723" s="1" t="str">
        <f t="shared" si="48"/>
        <v>12:0025</v>
      </c>
      <c r="D723" s="1" t="str">
        <f t="shared" si="49"/>
        <v>12:0036</v>
      </c>
      <c r="E723" t="s">
        <v>2900</v>
      </c>
      <c r="F723" t="s">
        <v>2901</v>
      </c>
      <c r="H723">
        <v>49.880984499999997</v>
      </c>
      <c r="I723">
        <v>-124.4150099</v>
      </c>
      <c r="J723" s="1" t="str">
        <f t="shared" si="50"/>
        <v>NGR bulk stream sediment</v>
      </c>
      <c r="K723" s="1" t="str">
        <f t="shared" si="51"/>
        <v>&lt;177 micron (NGR)</v>
      </c>
      <c r="L723">
        <v>32</v>
      </c>
      <c r="M723" t="s">
        <v>116</v>
      </c>
      <c r="N723">
        <v>558</v>
      </c>
      <c r="O723">
        <v>56</v>
      </c>
      <c r="P723">
        <v>30</v>
      </c>
      <c r="Q723">
        <v>2</v>
      </c>
      <c r="R723">
        <v>5</v>
      </c>
      <c r="S723">
        <v>8</v>
      </c>
      <c r="T723">
        <v>351</v>
      </c>
      <c r="U723">
        <v>2.3199999999999998</v>
      </c>
      <c r="V723">
        <v>-0.2</v>
      </c>
      <c r="W723">
        <v>3</v>
      </c>
      <c r="X723">
        <v>50</v>
      </c>
      <c r="Y723">
        <v>27</v>
      </c>
      <c r="Z723">
        <v>0.2</v>
      </c>
      <c r="AA723">
        <v>-0.2</v>
      </c>
      <c r="AB723">
        <v>1</v>
      </c>
      <c r="AC723">
        <v>2</v>
      </c>
      <c r="AD723">
        <v>43</v>
      </c>
      <c r="AE723">
        <v>2</v>
      </c>
      <c r="AF723">
        <v>90</v>
      </c>
      <c r="AG723">
        <v>1.7</v>
      </c>
      <c r="AH723">
        <v>9</v>
      </c>
      <c r="AI723">
        <v>1</v>
      </c>
      <c r="AJ723">
        <v>0.1</v>
      </c>
      <c r="AK723">
        <v>10</v>
      </c>
    </row>
    <row r="724" spans="1:37" x14ac:dyDescent="0.3">
      <c r="A724" t="s">
        <v>2902</v>
      </c>
      <c r="B724" t="s">
        <v>2903</v>
      </c>
      <c r="C724" s="1" t="str">
        <f t="shared" si="48"/>
        <v>12:0025</v>
      </c>
      <c r="D724" s="1" t="str">
        <f t="shared" si="49"/>
        <v>12:0036</v>
      </c>
      <c r="E724" t="s">
        <v>2900</v>
      </c>
      <c r="F724" t="s">
        <v>2904</v>
      </c>
      <c r="H724">
        <v>49.880984499999997</v>
      </c>
      <c r="I724">
        <v>-124.4150099</v>
      </c>
      <c r="J724" s="1" t="str">
        <f t="shared" si="50"/>
        <v>NGR bulk stream sediment</v>
      </c>
      <c r="K724" s="1" t="str">
        <f t="shared" si="51"/>
        <v>&lt;177 micron (NGR)</v>
      </c>
      <c r="L724">
        <v>32</v>
      </c>
      <c r="M724" t="s">
        <v>120</v>
      </c>
      <c r="N724">
        <v>559</v>
      </c>
      <c r="O724">
        <v>41</v>
      </c>
      <c r="P724">
        <v>29</v>
      </c>
      <c r="Q724">
        <v>2</v>
      </c>
      <c r="R724">
        <v>6</v>
      </c>
      <c r="S724">
        <v>7</v>
      </c>
      <c r="T724">
        <v>317</v>
      </c>
      <c r="U724">
        <v>2.21</v>
      </c>
      <c r="V724">
        <v>0.2</v>
      </c>
      <c r="W724">
        <v>2</v>
      </c>
      <c r="X724">
        <v>49</v>
      </c>
      <c r="Y724">
        <v>27</v>
      </c>
      <c r="Z724">
        <v>-0.2</v>
      </c>
      <c r="AA724">
        <v>-0.2</v>
      </c>
      <c r="AB724">
        <v>1</v>
      </c>
      <c r="AC724">
        <v>2</v>
      </c>
      <c r="AD724">
        <v>36</v>
      </c>
      <c r="AE724">
        <v>2</v>
      </c>
      <c r="AF724">
        <v>120</v>
      </c>
      <c r="AG724">
        <v>1.7</v>
      </c>
      <c r="AH724">
        <v>6.9</v>
      </c>
      <c r="AI724">
        <v>5</v>
      </c>
      <c r="AJ724">
        <v>0.1</v>
      </c>
      <c r="AK724">
        <v>10</v>
      </c>
    </row>
    <row r="725" spans="1:37" x14ac:dyDescent="0.3">
      <c r="A725" t="s">
        <v>2905</v>
      </c>
      <c r="B725" t="s">
        <v>2906</v>
      </c>
      <c r="C725" s="1" t="str">
        <f t="shared" si="48"/>
        <v>12:0025</v>
      </c>
      <c r="D725" s="1" t="str">
        <f t="shared" si="49"/>
        <v>12:0036</v>
      </c>
      <c r="E725" t="s">
        <v>2907</v>
      </c>
      <c r="F725" t="s">
        <v>2908</v>
      </c>
      <c r="H725">
        <v>49.831344100000003</v>
      </c>
      <c r="I725">
        <v>-124.165086</v>
      </c>
      <c r="J725" s="1" t="str">
        <f t="shared" si="50"/>
        <v>NGR bulk stream sediment</v>
      </c>
      <c r="K725" s="1" t="str">
        <f t="shared" si="51"/>
        <v>&lt;177 micron (NGR)</v>
      </c>
      <c r="L725">
        <v>32</v>
      </c>
      <c r="M725" t="s">
        <v>96</v>
      </c>
      <c r="N725">
        <v>560</v>
      </c>
      <c r="O725">
        <v>100</v>
      </c>
      <c r="P725">
        <v>36</v>
      </c>
      <c r="Q725">
        <v>35</v>
      </c>
      <c r="R725">
        <v>10</v>
      </c>
      <c r="S725">
        <v>28</v>
      </c>
      <c r="T725">
        <v>2200</v>
      </c>
      <c r="U725">
        <v>3.67</v>
      </c>
      <c r="V725">
        <v>0.3</v>
      </c>
      <c r="W725">
        <v>3</v>
      </c>
      <c r="X725">
        <v>60</v>
      </c>
      <c r="Y725">
        <v>34</v>
      </c>
      <c r="Z725">
        <v>0.2</v>
      </c>
      <c r="AA725">
        <v>0.6</v>
      </c>
      <c r="AB725">
        <v>1</v>
      </c>
      <c r="AC725">
        <v>5</v>
      </c>
      <c r="AD725">
        <v>72</v>
      </c>
      <c r="AE725">
        <v>1</v>
      </c>
      <c r="AF725">
        <v>110</v>
      </c>
      <c r="AG725">
        <v>1.6</v>
      </c>
      <c r="AH725">
        <v>11.9</v>
      </c>
      <c r="AI725">
        <v>14</v>
      </c>
      <c r="AJ725">
        <v>0.1</v>
      </c>
      <c r="AK725">
        <v>10</v>
      </c>
    </row>
    <row r="726" spans="1:37" x14ac:dyDescent="0.3">
      <c r="A726" t="s">
        <v>2909</v>
      </c>
      <c r="B726" t="s">
        <v>2910</v>
      </c>
      <c r="C726" s="1" t="str">
        <f t="shared" si="48"/>
        <v>12:0025</v>
      </c>
      <c r="D726" s="1" t="str">
        <f t="shared" si="49"/>
        <v>12:0036</v>
      </c>
      <c r="E726" t="s">
        <v>2911</v>
      </c>
      <c r="F726" t="s">
        <v>2912</v>
      </c>
      <c r="H726">
        <v>49.827578000000003</v>
      </c>
      <c r="I726">
        <v>-124.15581880000001</v>
      </c>
      <c r="J726" s="1" t="str">
        <f t="shared" si="50"/>
        <v>NGR bulk stream sediment</v>
      </c>
      <c r="K726" s="1" t="str">
        <f t="shared" si="51"/>
        <v>&lt;177 micron (NGR)</v>
      </c>
      <c r="L726">
        <v>32</v>
      </c>
      <c r="M726" t="s">
        <v>101</v>
      </c>
      <c r="N726">
        <v>561</v>
      </c>
      <c r="O726">
        <v>84</v>
      </c>
      <c r="P726">
        <v>34</v>
      </c>
      <c r="Q726">
        <v>12</v>
      </c>
      <c r="R726">
        <v>17</v>
      </c>
      <c r="S726">
        <v>11</v>
      </c>
      <c r="T726">
        <v>446</v>
      </c>
      <c r="U726">
        <v>2.2599999999999998</v>
      </c>
      <c r="V726">
        <v>0.4</v>
      </c>
      <c r="W726">
        <v>3</v>
      </c>
      <c r="X726">
        <v>47</v>
      </c>
      <c r="Y726">
        <v>59</v>
      </c>
      <c r="Z726">
        <v>0.2</v>
      </c>
      <c r="AA726">
        <v>0.2</v>
      </c>
      <c r="AB726">
        <v>1</v>
      </c>
      <c r="AC726">
        <v>2</v>
      </c>
      <c r="AD726">
        <v>46</v>
      </c>
      <c r="AE726">
        <v>1</v>
      </c>
      <c r="AF726">
        <v>100</v>
      </c>
      <c r="AG726">
        <v>1.3</v>
      </c>
      <c r="AH726">
        <v>6.8</v>
      </c>
      <c r="AI726">
        <v>16</v>
      </c>
      <c r="AJ726">
        <v>0.1</v>
      </c>
      <c r="AK726">
        <v>10</v>
      </c>
    </row>
    <row r="727" spans="1:37" x14ac:dyDescent="0.3">
      <c r="A727" t="s">
        <v>2913</v>
      </c>
      <c r="B727" t="s">
        <v>2914</v>
      </c>
      <c r="C727" s="1" t="str">
        <f t="shared" si="48"/>
        <v>12:0025</v>
      </c>
      <c r="D727" s="1" t="str">
        <f t="shared" si="49"/>
        <v>12:0036</v>
      </c>
      <c r="E727" t="s">
        <v>2915</v>
      </c>
      <c r="F727" t="s">
        <v>2916</v>
      </c>
      <c r="H727">
        <v>49.789037299999997</v>
      </c>
      <c r="I727">
        <v>-124.16100059999999</v>
      </c>
      <c r="J727" s="1" t="str">
        <f t="shared" si="50"/>
        <v>NGR bulk stream sediment</v>
      </c>
      <c r="K727" s="1" t="str">
        <f t="shared" si="51"/>
        <v>&lt;177 micron (NGR)</v>
      </c>
      <c r="L727">
        <v>32</v>
      </c>
      <c r="M727" t="s">
        <v>106</v>
      </c>
      <c r="N727">
        <v>562</v>
      </c>
      <c r="O727">
        <v>80</v>
      </c>
      <c r="P727">
        <v>28</v>
      </c>
      <c r="Q727">
        <v>7</v>
      </c>
      <c r="R727">
        <v>8</v>
      </c>
      <c r="S727">
        <v>10</v>
      </c>
      <c r="T727">
        <v>625</v>
      </c>
      <c r="U727">
        <v>2.4</v>
      </c>
      <c r="V727">
        <v>0.4</v>
      </c>
      <c r="W727">
        <v>2</v>
      </c>
      <c r="X727">
        <v>59</v>
      </c>
      <c r="Y727">
        <v>51</v>
      </c>
      <c r="Z727">
        <v>-0.2</v>
      </c>
      <c r="AA727">
        <v>-0.2</v>
      </c>
      <c r="AB727">
        <v>1</v>
      </c>
      <c r="AC727">
        <v>1</v>
      </c>
      <c r="AD727">
        <v>49</v>
      </c>
      <c r="AE727">
        <v>2</v>
      </c>
      <c r="AF727">
        <v>100</v>
      </c>
      <c r="AG727">
        <v>1.6</v>
      </c>
      <c r="AH727">
        <v>7.9</v>
      </c>
      <c r="AI727">
        <v>2</v>
      </c>
      <c r="AJ727">
        <v>0.1</v>
      </c>
      <c r="AK727">
        <v>10</v>
      </c>
    </row>
    <row r="728" spans="1:37" x14ac:dyDescent="0.3">
      <c r="A728" t="s">
        <v>2917</v>
      </c>
      <c r="B728" t="s">
        <v>2918</v>
      </c>
      <c r="C728" s="1" t="str">
        <f t="shared" si="48"/>
        <v>12:0025</v>
      </c>
      <c r="D728" s="1" t="str">
        <f t="shared" si="49"/>
        <v>12:0036</v>
      </c>
      <c r="E728" t="s">
        <v>2919</v>
      </c>
      <c r="F728" t="s">
        <v>2920</v>
      </c>
      <c r="H728">
        <v>49.785865399999999</v>
      </c>
      <c r="I728">
        <v>-124.21841089999999</v>
      </c>
      <c r="J728" s="1" t="str">
        <f t="shared" si="50"/>
        <v>NGR bulk stream sediment</v>
      </c>
      <c r="K728" s="1" t="str">
        <f t="shared" si="51"/>
        <v>&lt;177 micron (NGR)</v>
      </c>
      <c r="L728">
        <v>32</v>
      </c>
      <c r="M728" t="s">
        <v>111</v>
      </c>
      <c r="N728">
        <v>563</v>
      </c>
      <c r="O728">
        <v>77</v>
      </c>
      <c r="P728">
        <v>63</v>
      </c>
      <c r="Q728">
        <v>11</v>
      </c>
      <c r="R728">
        <v>3</v>
      </c>
      <c r="S728">
        <v>7</v>
      </c>
      <c r="T728">
        <v>564</v>
      </c>
      <c r="U728">
        <v>2.31</v>
      </c>
      <c r="V728">
        <v>1.5</v>
      </c>
      <c r="W728">
        <v>5</v>
      </c>
      <c r="X728">
        <v>53</v>
      </c>
      <c r="Y728">
        <v>17</v>
      </c>
      <c r="Z728">
        <v>-0.2</v>
      </c>
      <c r="AA728">
        <v>-0.2</v>
      </c>
      <c r="AB728">
        <v>1</v>
      </c>
      <c r="AC728">
        <v>1</v>
      </c>
      <c r="AD728">
        <v>61</v>
      </c>
      <c r="AE728">
        <v>2</v>
      </c>
      <c r="AF728">
        <v>70</v>
      </c>
      <c r="AG728">
        <v>18.100000000000001</v>
      </c>
      <c r="AH728">
        <v>14.5</v>
      </c>
      <c r="AI728">
        <v>1</v>
      </c>
      <c r="AJ728">
        <v>0.1</v>
      </c>
      <c r="AK728">
        <v>10</v>
      </c>
    </row>
    <row r="729" spans="1:37" x14ac:dyDescent="0.3">
      <c r="A729" t="s">
        <v>2921</v>
      </c>
      <c r="B729" t="s">
        <v>2922</v>
      </c>
      <c r="C729" s="1" t="str">
        <f t="shared" si="48"/>
        <v>12:0025</v>
      </c>
      <c r="D729" s="1" t="str">
        <f t="shared" si="49"/>
        <v>12:0036</v>
      </c>
      <c r="E729" t="s">
        <v>2923</v>
      </c>
      <c r="F729" t="s">
        <v>2924</v>
      </c>
      <c r="H729">
        <v>49.779899999999998</v>
      </c>
      <c r="I729">
        <v>-124.286547</v>
      </c>
      <c r="J729" s="1" t="str">
        <f t="shared" si="50"/>
        <v>NGR bulk stream sediment</v>
      </c>
      <c r="K729" s="1" t="str">
        <f t="shared" si="51"/>
        <v>&lt;177 micron (NGR)</v>
      </c>
      <c r="L729">
        <v>32</v>
      </c>
      <c r="M729" t="s">
        <v>125</v>
      </c>
      <c r="N729">
        <v>564</v>
      </c>
      <c r="O729">
        <v>18</v>
      </c>
      <c r="P729">
        <v>8</v>
      </c>
      <c r="Q729">
        <v>-2</v>
      </c>
      <c r="R729">
        <v>3</v>
      </c>
      <c r="S729">
        <v>2</v>
      </c>
      <c r="T729">
        <v>128</v>
      </c>
      <c r="U729">
        <v>1.47</v>
      </c>
      <c r="V729">
        <v>-0.2</v>
      </c>
      <c r="W729">
        <v>2</v>
      </c>
      <c r="X729">
        <v>35</v>
      </c>
      <c r="Y729">
        <v>24</v>
      </c>
      <c r="Z729">
        <v>-0.2</v>
      </c>
      <c r="AA729">
        <v>-0.2</v>
      </c>
      <c r="AB729">
        <v>1</v>
      </c>
      <c r="AC729">
        <v>1</v>
      </c>
      <c r="AD729">
        <v>22</v>
      </c>
      <c r="AE729">
        <v>2</v>
      </c>
      <c r="AF729">
        <v>60</v>
      </c>
      <c r="AG729">
        <v>2.1</v>
      </c>
      <c r="AH729">
        <v>-1</v>
      </c>
      <c r="AI729">
        <v>1</v>
      </c>
      <c r="AJ729">
        <v>0.1</v>
      </c>
      <c r="AK729">
        <v>10</v>
      </c>
    </row>
    <row r="730" spans="1:37" x14ac:dyDescent="0.3">
      <c r="A730" t="s">
        <v>2925</v>
      </c>
      <c r="B730" t="s">
        <v>2926</v>
      </c>
      <c r="C730" s="1" t="str">
        <f t="shared" si="48"/>
        <v>12:0025</v>
      </c>
      <c r="D730" s="1" t="str">
        <f t="shared" si="49"/>
        <v>12:0036</v>
      </c>
      <c r="E730" t="s">
        <v>2927</v>
      </c>
      <c r="F730" t="s">
        <v>2928</v>
      </c>
      <c r="H730">
        <v>49.3643468</v>
      </c>
      <c r="I730">
        <v>-125.9848398</v>
      </c>
      <c r="J730" s="1" t="str">
        <f t="shared" si="50"/>
        <v>NGR bulk stream sediment</v>
      </c>
      <c r="K730" s="1" t="str">
        <f t="shared" si="51"/>
        <v>&lt;177 micron (NGR)</v>
      </c>
      <c r="L730">
        <v>33</v>
      </c>
      <c r="M730" t="s">
        <v>116</v>
      </c>
      <c r="N730">
        <v>565</v>
      </c>
      <c r="O730">
        <v>31</v>
      </c>
      <c r="P730">
        <v>73</v>
      </c>
      <c r="Q730">
        <v>6</v>
      </c>
      <c r="R730">
        <v>54</v>
      </c>
      <c r="S730">
        <v>27</v>
      </c>
      <c r="T730">
        <v>824</v>
      </c>
      <c r="U730">
        <v>4.8499999999999996</v>
      </c>
      <c r="V730">
        <v>-0.2</v>
      </c>
      <c r="W730">
        <v>2</v>
      </c>
      <c r="X730">
        <v>120</v>
      </c>
      <c r="Y730">
        <v>312</v>
      </c>
      <c r="Z730">
        <v>-0.2</v>
      </c>
      <c r="AA730">
        <v>-0.2</v>
      </c>
      <c r="AB730">
        <v>1</v>
      </c>
      <c r="AC730">
        <v>1</v>
      </c>
      <c r="AD730">
        <v>94</v>
      </c>
      <c r="AE730">
        <v>1</v>
      </c>
      <c r="AF730">
        <v>70</v>
      </c>
      <c r="AG730">
        <v>0.6</v>
      </c>
      <c r="AH730">
        <v>21.6</v>
      </c>
      <c r="AI730">
        <v>4</v>
      </c>
      <c r="AJ730">
        <v>0.1</v>
      </c>
      <c r="AK730">
        <v>10</v>
      </c>
    </row>
    <row r="731" spans="1:37" x14ac:dyDescent="0.3">
      <c r="A731" t="s">
        <v>2929</v>
      </c>
      <c r="B731" t="s">
        <v>2930</v>
      </c>
      <c r="C731" s="1" t="str">
        <f t="shared" si="48"/>
        <v>12:0025</v>
      </c>
      <c r="D731" s="1" t="str">
        <f t="shared" si="49"/>
        <v>12:0036</v>
      </c>
      <c r="E731" t="s">
        <v>2927</v>
      </c>
      <c r="F731" t="s">
        <v>2931</v>
      </c>
      <c r="H731">
        <v>49.3643468</v>
      </c>
      <c r="I731">
        <v>-125.9848398</v>
      </c>
      <c r="J731" s="1" t="str">
        <f t="shared" si="50"/>
        <v>NGR bulk stream sediment</v>
      </c>
      <c r="K731" s="1" t="str">
        <f t="shared" si="51"/>
        <v>&lt;177 micron (NGR)</v>
      </c>
      <c r="L731">
        <v>33</v>
      </c>
      <c r="M731" t="s">
        <v>120</v>
      </c>
      <c r="N731">
        <v>566</v>
      </c>
      <c r="O731">
        <v>31</v>
      </c>
      <c r="P731">
        <v>80</v>
      </c>
      <c r="Q731">
        <v>4</v>
      </c>
      <c r="R731">
        <v>52</v>
      </c>
      <c r="S731">
        <v>26</v>
      </c>
      <c r="T731">
        <v>761</v>
      </c>
      <c r="U731">
        <v>5.26</v>
      </c>
      <c r="V731">
        <v>-0.2</v>
      </c>
      <c r="W731">
        <v>2</v>
      </c>
      <c r="X731">
        <v>124</v>
      </c>
      <c r="Y731">
        <v>307</v>
      </c>
      <c r="Z731">
        <v>-0.2</v>
      </c>
      <c r="AA731">
        <v>-0.2</v>
      </c>
      <c r="AB731">
        <v>1</v>
      </c>
      <c r="AC731">
        <v>1</v>
      </c>
      <c r="AD731">
        <v>105</v>
      </c>
      <c r="AE731">
        <v>1</v>
      </c>
      <c r="AF731">
        <v>60</v>
      </c>
      <c r="AG731">
        <v>-0.5</v>
      </c>
      <c r="AH731">
        <v>23.2</v>
      </c>
      <c r="AI731">
        <v>1</v>
      </c>
      <c r="AJ731">
        <v>0.1</v>
      </c>
      <c r="AK731">
        <v>10</v>
      </c>
    </row>
    <row r="732" spans="1:37" x14ac:dyDescent="0.3">
      <c r="A732" t="s">
        <v>2932</v>
      </c>
      <c r="B732" t="s">
        <v>2933</v>
      </c>
      <c r="C732" s="1" t="str">
        <f t="shared" si="48"/>
        <v>12:0025</v>
      </c>
      <c r="D732" s="1" t="str">
        <f t="shared" si="49"/>
        <v>12:0036</v>
      </c>
      <c r="E732" t="s">
        <v>2934</v>
      </c>
      <c r="F732" t="s">
        <v>2935</v>
      </c>
      <c r="H732">
        <v>49.398247699999999</v>
      </c>
      <c r="I732">
        <v>-125.9861109</v>
      </c>
      <c r="J732" s="1" t="str">
        <f t="shared" si="50"/>
        <v>NGR bulk stream sediment</v>
      </c>
      <c r="K732" s="1" t="str">
        <f t="shared" si="51"/>
        <v>&lt;177 micron (NGR)</v>
      </c>
      <c r="L732">
        <v>33</v>
      </c>
      <c r="M732" t="s">
        <v>41</v>
      </c>
      <c r="N732">
        <v>567</v>
      </c>
      <c r="O732">
        <v>74</v>
      </c>
      <c r="P732">
        <v>406</v>
      </c>
      <c r="Q732">
        <v>5</v>
      </c>
      <c r="R732">
        <v>49</v>
      </c>
      <c r="S732">
        <v>35</v>
      </c>
      <c r="T732">
        <v>800</v>
      </c>
      <c r="U732">
        <v>5.4</v>
      </c>
      <c r="V732">
        <v>0.2</v>
      </c>
      <c r="W732">
        <v>2</v>
      </c>
      <c r="X732">
        <v>130</v>
      </c>
      <c r="Y732">
        <v>120</v>
      </c>
      <c r="Z732">
        <v>-0.2</v>
      </c>
      <c r="AA732">
        <v>0.2</v>
      </c>
      <c r="AB732">
        <v>1</v>
      </c>
      <c r="AC732">
        <v>2</v>
      </c>
      <c r="AD732">
        <v>175</v>
      </c>
      <c r="AE732">
        <v>2</v>
      </c>
      <c r="AF732">
        <v>100</v>
      </c>
      <c r="AG732">
        <v>0.7</v>
      </c>
      <c r="AH732">
        <v>25.5</v>
      </c>
      <c r="AI732">
        <v>9</v>
      </c>
      <c r="AJ732">
        <v>0.1</v>
      </c>
      <c r="AK732">
        <v>10</v>
      </c>
    </row>
    <row r="733" spans="1:37" x14ac:dyDescent="0.3">
      <c r="A733" t="s">
        <v>2936</v>
      </c>
      <c r="B733" t="s">
        <v>2937</v>
      </c>
      <c r="C733" s="1" t="str">
        <f t="shared" si="48"/>
        <v>12:0025</v>
      </c>
      <c r="D733" s="1" t="str">
        <f t="shared" si="49"/>
        <v>12:0036</v>
      </c>
      <c r="E733" t="s">
        <v>2938</v>
      </c>
      <c r="F733" t="s">
        <v>2939</v>
      </c>
      <c r="H733">
        <v>49.382287900000001</v>
      </c>
      <c r="I733">
        <v>-125.99378280000001</v>
      </c>
      <c r="J733" s="1" t="str">
        <f t="shared" si="50"/>
        <v>NGR bulk stream sediment</v>
      </c>
      <c r="K733" s="1" t="str">
        <f t="shared" si="51"/>
        <v>&lt;177 micron (NGR)</v>
      </c>
      <c r="L733">
        <v>33</v>
      </c>
      <c r="M733" t="s">
        <v>46</v>
      </c>
      <c r="N733">
        <v>568</v>
      </c>
      <c r="O733">
        <v>81</v>
      </c>
      <c r="P733">
        <v>76</v>
      </c>
      <c r="Q733">
        <v>5</v>
      </c>
      <c r="R733">
        <v>26</v>
      </c>
      <c r="S733">
        <v>15</v>
      </c>
      <c r="T733">
        <v>625</v>
      </c>
      <c r="U733">
        <v>3.88</v>
      </c>
      <c r="V733">
        <v>0.5</v>
      </c>
      <c r="W733">
        <v>3</v>
      </c>
      <c r="X733">
        <v>79</v>
      </c>
      <c r="Y733">
        <v>102</v>
      </c>
      <c r="Z733">
        <v>-0.2</v>
      </c>
      <c r="AA733">
        <v>0.5</v>
      </c>
      <c r="AB733">
        <v>1</v>
      </c>
      <c r="AC733">
        <v>8</v>
      </c>
      <c r="AD733">
        <v>74</v>
      </c>
      <c r="AE733">
        <v>1</v>
      </c>
      <c r="AF733">
        <v>140</v>
      </c>
      <c r="AG733">
        <v>1.5</v>
      </c>
      <c r="AH733">
        <v>6.2</v>
      </c>
      <c r="AI733">
        <v>2</v>
      </c>
      <c r="AJ733">
        <v>0.1</v>
      </c>
      <c r="AK733">
        <v>10</v>
      </c>
    </row>
    <row r="734" spans="1:37" x14ac:dyDescent="0.3">
      <c r="A734" t="s">
        <v>2940</v>
      </c>
      <c r="B734" t="s">
        <v>2941</v>
      </c>
      <c r="C734" s="1" t="str">
        <f t="shared" si="48"/>
        <v>12:0025</v>
      </c>
      <c r="D734" s="1" t="str">
        <f t="shared" si="49"/>
        <v>12:0036</v>
      </c>
      <c r="E734" t="s">
        <v>2942</v>
      </c>
      <c r="F734" t="s">
        <v>2943</v>
      </c>
      <c r="H734">
        <v>49.180049500000003</v>
      </c>
      <c r="I734">
        <v>-125.7123965</v>
      </c>
      <c r="J734" s="1" t="str">
        <f t="shared" si="50"/>
        <v>NGR bulk stream sediment</v>
      </c>
      <c r="K734" s="1" t="str">
        <f t="shared" si="51"/>
        <v>&lt;177 micron (NGR)</v>
      </c>
      <c r="L734">
        <v>33</v>
      </c>
      <c r="M734" t="s">
        <v>51</v>
      </c>
      <c r="N734">
        <v>569</v>
      </c>
      <c r="O734">
        <v>48</v>
      </c>
      <c r="P734">
        <v>9</v>
      </c>
      <c r="Q734">
        <v>6</v>
      </c>
      <c r="R734">
        <v>5</v>
      </c>
      <c r="S734">
        <v>5</v>
      </c>
      <c r="T734">
        <v>964</v>
      </c>
      <c r="U734">
        <v>2.0699999999999998</v>
      </c>
      <c r="V734">
        <v>-0.2</v>
      </c>
      <c r="W734">
        <v>1</v>
      </c>
      <c r="X734">
        <v>28</v>
      </c>
      <c r="Y734">
        <v>25</v>
      </c>
      <c r="Z734">
        <v>-0.2</v>
      </c>
      <c r="AA734">
        <v>-0.2</v>
      </c>
      <c r="AB734">
        <v>1</v>
      </c>
      <c r="AC734">
        <v>1</v>
      </c>
      <c r="AD734">
        <v>90</v>
      </c>
      <c r="AE734">
        <v>2</v>
      </c>
      <c r="AF734">
        <v>70</v>
      </c>
      <c r="AG734">
        <v>0.6</v>
      </c>
      <c r="AH734">
        <v>20.7</v>
      </c>
      <c r="AI734">
        <v>1</v>
      </c>
      <c r="AJ734">
        <v>0.1</v>
      </c>
      <c r="AK734">
        <v>10</v>
      </c>
    </row>
    <row r="735" spans="1:37" x14ac:dyDescent="0.3">
      <c r="A735" t="s">
        <v>2944</v>
      </c>
      <c r="B735" t="s">
        <v>2945</v>
      </c>
      <c r="C735" s="1" t="str">
        <f t="shared" si="48"/>
        <v>12:0025</v>
      </c>
      <c r="D735" s="1" t="str">
        <f t="shared" si="49"/>
        <v>12:0036</v>
      </c>
      <c r="E735" t="s">
        <v>2946</v>
      </c>
      <c r="F735" t="s">
        <v>2947</v>
      </c>
      <c r="H735">
        <v>49.136351900000001</v>
      </c>
      <c r="I735">
        <v>-125.1497375</v>
      </c>
      <c r="J735" s="1" t="str">
        <f t="shared" si="50"/>
        <v>NGR bulk stream sediment</v>
      </c>
      <c r="K735" s="1" t="str">
        <f t="shared" si="51"/>
        <v>&lt;177 micron (NGR)</v>
      </c>
      <c r="L735">
        <v>33</v>
      </c>
      <c r="M735" t="s">
        <v>56</v>
      </c>
      <c r="N735">
        <v>570</v>
      </c>
      <c r="O735">
        <v>100</v>
      </c>
      <c r="P735">
        <v>100</v>
      </c>
      <c r="Q735">
        <v>7</v>
      </c>
      <c r="R735">
        <v>43</v>
      </c>
      <c r="S735">
        <v>23</v>
      </c>
      <c r="T735">
        <v>1060</v>
      </c>
      <c r="U735">
        <v>5.44</v>
      </c>
      <c r="V735">
        <v>0.3</v>
      </c>
      <c r="W735">
        <v>2</v>
      </c>
      <c r="X735">
        <v>104</v>
      </c>
      <c r="Y735">
        <v>171</v>
      </c>
      <c r="Z735">
        <v>0.2</v>
      </c>
      <c r="AA735">
        <v>0.3</v>
      </c>
      <c r="AB735">
        <v>1</v>
      </c>
      <c r="AC735">
        <v>7</v>
      </c>
      <c r="AD735">
        <v>44</v>
      </c>
      <c r="AE735">
        <v>2</v>
      </c>
      <c r="AF735">
        <v>110</v>
      </c>
      <c r="AG735">
        <v>1.9</v>
      </c>
      <c r="AH735">
        <v>10.199999999999999</v>
      </c>
      <c r="AI735">
        <v>15</v>
      </c>
      <c r="AJ735">
        <v>0.2</v>
      </c>
      <c r="AK735">
        <v>10</v>
      </c>
    </row>
    <row r="736" spans="1:37" x14ac:dyDescent="0.3">
      <c r="A736" t="s">
        <v>2948</v>
      </c>
      <c r="B736" t="s">
        <v>2949</v>
      </c>
      <c r="C736" s="1" t="str">
        <f t="shared" si="48"/>
        <v>12:0025</v>
      </c>
      <c r="D736" s="1" t="str">
        <f t="shared" si="49"/>
        <v>12:0036</v>
      </c>
      <c r="E736" t="s">
        <v>2950</v>
      </c>
      <c r="F736" t="s">
        <v>2951</v>
      </c>
      <c r="H736">
        <v>49.131079900000003</v>
      </c>
      <c r="I736">
        <v>-125.1210217</v>
      </c>
      <c r="J736" s="1" t="str">
        <f t="shared" si="50"/>
        <v>NGR bulk stream sediment</v>
      </c>
      <c r="K736" s="1" t="str">
        <f t="shared" si="51"/>
        <v>&lt;177 micron (NGR)</v>
      </c>
      <c r="L736">
        <v>33</v>
      </c>
      <c r="M736" t="s">
        <v>61</v>
      </c>
      <c r="N736">
        <v>571</v>
      </c>
      <c r="O736">
        <v>66</v>
      </c>
      <c r="P736">
        <v>54</v>
      </c>
      <c r="Q736">
        <v>3</v>
      </c>
      <c r="R736">
        <v>15</v>
      </c>
      <c r="S736">
        <v>14</v>
      </c>
      <c r="T736">
        <v>960</v>
      </c>
      <c r="U736">
        <v>3.96</v>
      </c>
      <c r="V736">
        <v>-0.2</v>
      </c>
      <c r="W736">
        <v>3</v>
      </c>
      <c r="X736">
        <v>78</v>
      </c>
      <c r="Y736">
        <v>80</v>
      </c>
      <c r="Z736">
        <v>0.2</v>
      </c>
      <c r="AA736">
        <v>-0.2</v>
      </c>
      <c r="AB736">
        <v>1</v>
      </c>
      <c r="AC736">
        <v>2</v>
      </c>
      <c r="AD736">
        <v>59</v>
      </c>
      <c r="AE736">
        <v>2</v>
      </c>
      <c r="AF736">
        <v>110</v>
      </c>
      <c r="AG736">
        <v>1.2</v>
      </c>
      <c r="AH736">
        <v>12.8</v>
      </c>
      <c r="AI736">
        <v>3</v>
      </c>
      <c r="AJ736">
        <v>0.1</v>
      </c>
      <c r="AK736">
        <v>10</v>
      </c>
    </row>
    <row r="737" spans="1:37" x14ac:dyDescent="0.3">
      <c r="A737" t="s">
        <v>2952</v>
      </c>
      <c r="B737" t="s">
        <v>2953</v>
      </c>
      <c r="C737" s="1" t="str">
        <f t="shared" si="48"/>
        <v>12:0025</v>
      </c>
      <c r="D737" s="1" t="str">
        <f t="shared" si="49"/>
        <v>12:0036</v>
      </c>
      <c r="E737" t="s">
        <v>2954</v>
      </c>
      <c r="F737" t="s">
        <v>2955</v>
      </c>
      <c r="H737">
        <v>49.118755</v>
      </c>
      <c r="I737">
        <v>-125.1156024</v>
      </c>
      <c r="J737" s="1" t="str">
        <f t="shared" si="50"/>
        <v>NGR bulk stream sediment</v>
      </c>
      <c r="K737" s="1" t="str">
        <f t="shared" si="51"/>
        <v>&lt;177 micron (NGR)</v>
      </c>
      <c r="L737">
        <v>33</v>
      </c>
      <c r="M737" t="s">
        <v>66</v>
      </c>
      <c r="N737">
        <v>572</v>
      </c>
      <c r="O737">
        <v>70</v>
      </c>
      <c r="P737">
        <v>70</v>
      </c>
      <c r="Q737">
        <v>3</v>
      </c>
      <c r="R737">
        <v>26</v>
      </c>
      <c r="S737">
        <v>23</v>
      </c>
      <c r="T737">
        <v>789</v>
      </c>
      <c r="U737">
        <v>3.98</v>
      </c>
      <c r="V737">
        <v>-0.2</v>
      </c>
      <c r="W737">
        <v>2</v>
      </c>
      <c r="X737">
        <v>76</v>
      </c>
      <c r="Y737">
        <v>92</v>
      </c>
      <c r="Z737">
        <v>-0.2</v>
      </c>
      <c r="AA737">
        <v>-0.2</v>
      </c>
      <c r="AB737">
        <v>1</v>
      </c>
      <c r="AC737">
        <v>2</v>
      </c>
      <c r="AD737">
        <v>38</v>
      </c>
      <c r="AE737">
        <v>1</v>
      </c>
      <c r="AF737">
        <v>90</v>
      </c>
      <c r="AG737">
        <v>1.2</v>
      </c>
      <c r="AH737">
        <v>6.6</v>
      </c>
      <c r="AI737">
        <v>28</v>
      </c>
      <c r="AJ737">
        <v>0.1</v>
      </c>
      <c r="AK737">
        <v>10</v>
      </c>
    </row>
    <row r="738" spans="1:37" x14ac:dyDescent="0.3">
      <c r="A738" t="s">
        <v>2956</v>
      </c>
      <c r="B738" t="s">
        <v>2957</v>
      </c>
      <c r="C738" s="1" t="str">
        <f t="shared" si="48"/>
        <v>12:0025</v>
      </c>
      <c r="D738" s="1" t="str">
        <f t="shared" si="49"/>
        <v>12:0036</v>
      </c>
      <c r="E738" t="s">
        <v>2958</v>
      </c>
      <c r="F738" t="s">
        <v>2959</v>
      </c>
      <c r="H738">
        <v>49.111466200000002</v>
      </c>
      <c r="I738">
        <v>-125.091982</v>
      </c>
      <c r="J738" s="1" t="str">
        <f t="shared" si="50"/>
        <v>NGR bulk stream sediment</v>
      </c>
      <c r="K738" s="1" t="str">
        <f t="shared" si="51"/>
        <v>&lt;177 micron (NGR)</v>
      </c>
      <c r="L738">
        <v>33</v>
      </c>
      <c r="M738" t="s">
        <v>71</v>
      </c>
      <c r="N738">
        <v>573</v>
      </c>
      <c r="O738">
        <v>82</v>
      </c>
      <c r="P738">
        <v>37</v>
      </c>
      <c r="Q738">
        <v>7</v>
      </c>
      <c r="R738">
        <v>27</v>
      </c>
      <c r="S738">
        <v>21</v>
      </c>
      <c r="T738">
        <v>1340</v>
      </c>
      <c r="U738">
        <v>4.24</v>
      </c>
      <c r="V738">
        <v>-0.2</v>
      </c>
      <c r="W738">
        <v>3</v>
      </c>
      <c r="X738">
        <v>71</v>
      </c>
      <c r="Y738">
        <v>153</v>
      </c>
      <c r="Z738">
        <v>-0.2</v>
      </c>
      <c r="AA738">
        <v>0.2</v>
      </c>
      <c r="AB738">
        <v>1</v>
      </c>
      <c r="AC738">
        <v>3</v>
      </c>
      <c r="AD738">
        <v>61</v>
      </c>
      <c r="AE738">
        <v>2</v>
      </c>
      <c r="AF738">
        <v>110</v>
      </c>
      <c r="AG738">
        <v>1.7</v>
      </c>
      <c r="AH738">
        <v>14.3</v>
      </c>
      <c r="AI738">
        <v>5</v>
      </c>
      <c r="AJ738">
        <v>0.1</v>
      </c>
      <c r="AK738">
        <v>10</v>
      </c>
    </row>
    <row r="739" spans="1:37" x14ac:dyDescent="0.3">
      <c r="A739" t="s">
        <v>2960</v>
      </c>
      <c r="B739" t="s">
        <v>2961</v>
      </c>
      <c r="C739" s="1" t="str">
        <f t="shared" si="48"/>
        <v>12:0025</v>
      </c>
      <c r="D739" s="1" t="str">
        <f t="shared" si="49"/>
        <v>12:0036</v>
      </c>
      <c r="E739" t="s">
        <v>2962</v>
      </c>
      <c r="F739" t="s">
        <v>2963</v>
      </c>
      <c r="H739">
        <v>49.077089000000001</v>
      </c>
      <c r="I739">
        <v>-125.04331860000001</v>
      </c>
      <c r="J739" s="1" t="str">
        <f t="shared" si="50"/>
        <v>NGR bulk stream sediment</v>
      </c>
      <c r="K739" s="1" t="str">
        <f t="shared" si="51"/>
        <v>&lt;177 micron (NGR)</v>
      </c>
      <c r="L739">
        <v>33</v>
      </c>
      <c r="M739" t="s">
        <v>76</v>
      </c>
      <c r="N739">
        <v>574</v>
      </c>
      <c r="O739">
        <v>35</v>
      </c>
      <c r="P739">
        <v>17</v>
      </c>
      <c r="Q739">
        <v>2</v>
      </c>
      <c r="R739">
        <v>4</v>
      </c>
      <c r="S739">
        <v>11</v>
      </c>
      <c r="T739">
        <v>597</v>
      </c>
      <c r="U739">
        <v>2.66</v>
      </c>
      <c r="V739">
        <v>-0.2</v>
      </c>
      <c r="W739">
        <v>2</v>
      </c>
      <c r="X739">
        <v>45</v>
      </c>
      <c r="Y739">
        <v>28</v>
      </c>
      <c r="Z739">
        <v>-0.2</v>
      </c>
      <c r="AA739">
        <v>-0.2</v>
      </c>
      <c r="AB739">
        <v>1</v>
      </c>
      <c r="AC739">
        <v>1</v>
      </c>
      <c r="AD739">
        <v>53</v>
      </c>
      <c r="AE739">
        <v>1</v>
      </c>
      <c r="AF739">
        <v>130</v>
      </c>
      <c r="AG739">
        <v>1.5</v>
      </c>
      <c r="AH739">
        <v>8.6</v>
      </c>
      <c r="AI739">
        <v>1</v>
      </c>
      <c r="AJ739">
        <v>0.1</v>
      </c>
      <c r="AK739">
        <v>10</v>
      </c>
    </row>
    <row r="740" spans="1:37" x14ac:dyDescent="0.3">
      <c r="A740" t="s">
        <v>2964</v>
      </c>
      <c r="B740" t="s">
        <v>2965</v>
      </c>
      <c r="C740" s="1" t="str">
        <f t="shared" si="48"/>
        <v>12:0025</v>
      </c>
      <c r="D740" s="1" t="str">
        <f t="shared" si="49"/>
        <v>12:0036</v>
      </c>
      <c r="E740" t="s">
        <v>2966</v>
      </c>
      <c r="F740" t="s">
        <v>2967</v>
      </c>
      <c r="H740">
        <v>49.056633599999998</v>
      </c>
      <c r="I740">
        <v>-125.04268449999999</v>
      </c>
      <c r="J740" s="1" t="str">
        <f t="shared" si="50"/>
        <v>NGR bulk stream sediment</v>
      </c>
      <c r="K740" s="1" t="str">
        <f t="shared" si="51"/>
        <v>&lt;177 micron (NGR)</v>
      </c>
      <c r="L740">
        <v>33</v>
      </c>
      <c r="M740" t="s">
        <v>81</v>
      </c>
      <c r="N740">
        <v>575</v>
      </c>
      <c r="O740">
        <v>164</v>
      </c>
      <c r="P740">
        <v>61</v>
      </c>
      <c r="Q740">
        <v>18</v>
      </c>
      <c r="R740">
        <v>17</v>
      </c>
      <c r="S740">
        <v>14</v>
      </c>
      <c r="T740">
        <v>922</v>
      </c>
      <c r="U740">
        <v>4.33</v>
      </c>
      <c r="V740">
        <v>0.8</v>
      </c>
      <c r="W740">
        <v>3</v>
      </c>
      <c r="X740">
        <v>51</v>
      </c>
      <c r="Y740">
        <v>58</v>
      </c>
      <c r="Z740">
        <v>0.3</v>
      </c>
      <c r="AA740">
        <v>0.7</v>
      </c>
      <c r="AB740">
        <v>1</v>
      </c>
      <c r="AC740">
        <v>14</v>
      </c>
      <c r="AD740">
        <v>96</v>
      </c>
      <c r="AE740">
        <v>1</v>
      </c>
      <c r="AF740">
        <v>220</v>
      </c>
      <c r="AG740">
        <v>1.9</v>
      </c>
      <c r="AH740">
        <v>8.1</v>
      </c>
      <c r="AI740">
        <v>11</v>
      </c>
      <c r="AJ740">
        <v>0.2</v>
      </c>
      <c r="AK740">
        <v>10</v>
      </c>
    </row>
    <row r="741" spans="1:37" x14ac:dyDescent="0.3">
      <c r="A741" t="s">
        <v>2968</v>
      </c>
      <c r="B741" t="s">
        <v>2969</v>
      </c>
      <c r="C741" s="1" t="str">
        <f t="shared" si="48"/>
        <v>12:0025</v>
      </c>
      <c r="D741" s="1" t="str">
        <f t="shared" si="49"/>
        <v>12:0036</v>
      </c>
      <c r="E741" t="s">
        <v>2970</v>
      </c>
      <c r="F741" t="s">
        <v>2971</v>
      </c>
      <c r="H741">
        <v>49.100482</v>
      </c>
      <c r="I741">
        <v>-125.2256651</v>
      </c>
      <c r="J741" s="1" t="str">
        <f t="shared" si="50"/>
        <v>NGR bulk stream sediment</v>
      </c>
      <c r="K741" s="1" t="str">
        <f t="shared" si="51"/>
        <v>&lt;177 micron (NGR)</v>
      </c>
      <c r="L741">
        <v>33</v>
      </c>
      <c r="M741" t="s">
        <v>86</v>
      </c>
      <c r="N741">
        <v>576</v>
      </c>
      <c r="O741">
        <v>33</v>
      </c>
      <c r="P741">
        <v>37</v>
      </c>
      <c r="Q741">
        <v>4</v>
      </c>
      <c r="R741">
        <v>21</v>
      </c>
      <c r="S741">
        <v>11</v>
      </c>
      <c r="T741">
        <v>610</v>
      </c>
      <c r="U741">
        <v>3.64</v>
      </c>
      <c r="V741">
        <v>-0.2</v>
      </c>
      <c r="W741">
        <v>2</v>
      </c>
      <c r="X741">
        <v>65</v>
      </c>
      <c r="Y741">
        <v>92</v>
      </c>
      <c r="Z741">
        <v>-0.2</v>
      </c>
      <c r="AA741">
        <v>-0.2</v>
      </c>
      <c r="AB741">
        <v>1</v>
      </c>
      <c r="AC741">
        <v>2</v>
      </c>
      <c r="AD741">
        <v>67</v>
      </c>
      <c r="AE741">
        <v>2</v>
      </c>
      <c r="AF741">
        <v>80</v>
      </c>
      <c r="AG741">
        <v>3</v>
      </c>
      <c r="AH741">
        <v>15.4</v>
      </c>
      <c r="AI741">
        <v>8</v>
      </c>
      <c r="AJ741">
        <v>0.2</v>
      </c>
      <c r="AK741">
        <v>10</v>
      </c>
    </row>
    <row r="742" spans="1:37" x14ac:dyDescent="0.3">
      <c r="A742" t="s">
        <v>2972</v>
      </c>
      <c r="B742" t="s">
        <v>2973</v>
      </c>
      <c r="C742" s="1" t="str">
        <f t="shared" ref="C742:C805" si="52">HYPERLINK("http://geochem.nrcan.gc.ca/cdogs/content/bdl/bdl120025_e.htm", "12:0025")</f>
        <v>12:0025</v>
      </c>
      <c r="D742" s="1" t="str">
        <f t="shared" ref="D742:D805" si="53">HYPERLINK("http://geochem.nrcan.gc.ca/cdogs/content/svy/svy120036_e.htm", "12:0036")</f>
        <v>12:0036</v>
      </c>
      <c r="E742" t="s">
        <v>2974</v>
      </c>
      <c r="F742" t="s">
        <v>2975</v>
      </c>
      <c r="H742">
        <v>49.110968700000001</v>
      </c>
      <c r="I742">
        <v>-125.23236989999999</v>
      </c>
      <c r="J742" s="1" t="str">
        <f t="shared" si="50"/>
        <v>NGR bulk stream sediment</v>
      </c>
      <c r="K742" s="1" t="str">
        <f t="shared" si="51"/>
        <v>&lt;177 micron (NGR)</v>
      </c>
      <c r="L742">
        <v>33</v>
      </c>
      <c r="M742" t="s">
        <v>91</v>
      </c>
      <c r="N742">
        <v>577</v>
      </c>
      <c r="O742">
        <v>40</v>
      </c>
      <c r="P742">
        <v>56</v>
      </c>
      <c r="Q742">
        <v>4</v>
      </c>
      <c r="R742">
        <v>27</v>
      </c>
      <c r="S742">
        <v>21</v>
      </c>
      <c r="T742">
        <v>502</v>
      </c>
      <c r="U742">
        <v>4.8</v>
      </c>
      <c r="V742">
        <v>-0.2</v>
      </c>
      <c r="W742">
        <v>1</v>
      </c>
      <c r="X742">
        <v>84</v>
      </c>
      <c r="Y742">
        <v>91</v>
      </c>
      <c r="Z742">
        <v>0.2</v>
      </c>
      <c r="AA742">
        <v>0.2</v>
      </c>
      <c r="AB742">
        <v>1</v>
      </c>
      <c r="AC742">
        <v>4</v>
      </c>
      <c r="AD742">
        <v>44</v>
      </c>
      <c r="AE742">
        <v>1</v>
      </c>
      <c r="AF742">
        <v>130</v>
      </c>
      <c r="AG742">
        <v>0.9</v>
      </c>
      <c r="AH742">
        <v>6.8</v>
      </c>
      <c r="AI742">
        <v>2</v>
      </c>
      <c r="AJ742">
        <v>0.1</v>
      </c>
      <c r="AK742">
        <v>10</v>
      </c>
    </row>
    <row r="743" spans="1:37" x14ac:dyDescent="0.3">
      <c r="A743" t="s">
        <v>2976</v>
      </c>
      <c r="B743" t="s">
        <v>2977</v>
      </c>
      <c r="C743" s="1" t="str">
        <f t="shared" si="52"/>
        <v>12:0025</v>
      </c>
      <c r="D743" s="1" t="str">
        <f t="shared" si="53"/>
        <v>12:0036</v>
      </c>
      <c r="E743" t="s">
        <v>2978</v>
      </c>
      <c r="F743" t="s">
        <v>2979</v>
      </c>
      <c r="H743">
        <v>49.140261299999999</v>
      </c>
      <c r="I743">
        <v>-125.2184389</v>
      </c>
      <c r="J743" s="1" t="str">
        <f t="shared" si="50"/>
        <v>NGR bulk stream sediment</v>
      </c>
      <c r="K743" s="1" t="str">
        <f t="shared" si="51"/>
        <v>&lt;177 micron (NGR)</v>
      </c>
      <c r="L743">
        <v>33</v>
      </c>
      <c r="M743" t="s">
        <v>96</v>
      </c>
      <c r="N743">
        <v>578</v>
      </c>
      <c r="O743">
        <v>89</v>
      </c>
      <c r="P743">
        <v>77</v>
      </c>
      <c r="Q743">
        <v>14</v>
      </c>
      <c r="R743">
        <v>40</v>
      </c>
      <c r="S743">
        <v>28</v>
      </c>
      <c r="T743">
        <v>1800</v>
      </c>
      <c r="U743">
        <v>5.0599999999999996</v>
      </c>
      <c r="V743">
        <v>-0.2</v>
      </c>
      <c r="W743">
        <v>1</v>
      </c>
      <c r="X743">
        <v>115</v>
      </c>
      <c r="Y743">
        <v>139</v>
      </c>
      <c r="Z743">
        <v>-0.2</v>
      </c>
      <c r="AA743">
        <v>-0.2</v>
      </c>
      <c r="AB743">
        <v>1</v>
      </c>
      <c r="AC743">
        <v>1</v>
      </c>
      <c r="AD743">
        <v>87</v>
      </c>
      <c r="AE743">
        <v>1</v>
      </c>
      <c r="AF743">
        <v>80</v>
      </c>
      <c r="AG743">
        <v>0.5</v>
      </c>
      <c r="AH743">
        <v>22.9</v>
      </c>
      <c r="AI743">
        <v>3</v>
      </c>
      <c r="AJ743">
        <v>0.1</v>
      </c>
      <c r="AK743">
        <v>10</v>
      </c>
    </row>
    <row r="744" spans="1:37" x14ac:dyDescent="0.3">
      <c r="A744" t="s">
        <v>2980</v>
      </c>
      <c r="B744" t="s">
        <v>2981</v>
      </c>
      <c r="C744" s="1" t="str">
        <f t="shared" si="52"/>
        <v>12:0025</v>
      </c>
      <c r="D744" s="1" t="str">
        <f t="shared" si="53"/>
        <v>12:0036</v>
      </c>
      <c r="E744" t="s">
        <v>2982</v>
      </c>
      <c r="F744" t="s">
        <v>2983</v>
      </c>
      <c r="H744">
        <v>49.155078500000002</v>
      </c>
      <c r="I744">
        <v>-125.234326</v>
      </c>
      <c r="J744" s="1" t="str">
        <f t="shared" si="50"/>
        <v>NGR bulk stream sediment</v>
      </c>
      <c r="K744" s="1" t="str">
        <f t="shared" si="51"/>
        <v>&lt;177 micron (NGR)</v>
      </c>
      <c r="L744">
        <v>33</v>
      </c>
      <c r="M744" t="s">
        <v>101</v>
      </c>
      <c r="N744">
        <v>579</v>
      </c>
      <c r="O744">
        <v>46</v>
      </c>
      <c r="P744">
        <v>12</v>
      </c>
      <c r="Q744">
        <v>12</v>
      </c>
      <c r="R744">
        <v>3</v>
      </c>
      <c r="S744">
        <v>8</v>
      </c>
      <c r="T744">
        <v>940</v>
      </c>
      <c r="U744">
        <v>2.79</v>
      </c>
      <c r="V744">
        <v>-0.2</v>
      </c>
      <c r="W744">
        <v>3</v>
      </c>
      <c r="X744">
        <v>27</v>
      </c>
      <c r="Y744">
        <v>12</v>
      </c>
      <c r="Z744">
        <v>0.2</v>
      </c>
      <c r="AA744">
        <v>-0.2</v>
      </c>
      <c r="AB744">
        <v>1</v>
      </c>
      <c r="AC744">
        <v>1</v>
      </c>
      <c r="AD744">
        <v>79</v>
      </c>
      <c r="AE744">
        <v>2</v>
      </c>
      <c r="AF744">
        <v>130</v>
      </c>
      <c r="AG744">
        <v>3.3</v>
      </c>
      <c r="AH744">
        <v>19.399999999999999</v>
      </c>
      <c r="AI744">
        <v>1</v>
      </c>
      <c r="AJ744">
        <v>0.2</v>
      </c>
      <c r="AK744">
        <v>10</v>
      </c>
    </row>
    <row r="745" spans="1:37" x14ac:dyDescent="0.3">
      <c r="A745" t="s">
        <v>2984</v>
      </c>
      <c r="B745" t="s">
        <v>2985</v>
      </c>
      <c r="C745" s="1" t="str">
        <f t="shared" si="52"/>
        <v>12:0025</v>
      </c>
      <c r="D745" s="1" t="str">
        <f t="shared" si="53"/>
        <v>12:0036</v>
      </c>
      <c r="E745" t="s">
        <v>2986</v>
      </c>
      <c r="F745" t="s">
        <v>2987</v>
      </c>
      <c r="H745">
        <v>49.130414199999997</v>
      </c>
      <c r="I745">
        <v>-125.2331341</v>
      </c>
      <c r="J745" s="1" t="str">
        <f t="shared" si="50"/>
        <v>NGR bulk stream sediment</v>
      </c>
      <c r="K745" s="1" t="str">
        <f t="shared" si="51"/>
        <v>&lt;177 micron (NGR)</v>
      </c>
      <c r="L745">
        <v>33</v>
      </c>
      <c r="M745" t="s">
        <v>106</v>
      </c>
      <c r="N745">
        <v>580</v>
      </c>
      <c r="O745">
        <v>43</v>
      </c>
      <c r="P745">
        <v>24</v>
      </c>
      <c r="Q745">
        <v>6</v>
      </c>
      <c r="R745">
        <v>6</v>
      </c>
      <c r="S745">
        <v>12</v>
      </c>
      <c r="T745">
        <v>616</v>
      </c>
      <c r="U745">
        <v>3.11</v>
      </c>
      <c r="V745">
        <v>-0.2</v>
      </c>
      <c r="W745">
        <v>3</v>
      </c>
      <c r="X745">
        <v>54</v>
      </c>
      <c r="Y745">
        <v>26</v>
      </c>
      <c r="Z745">
        <v>-0.2</v>
      </c>
      <c r="AA745">
        <v>-0.2</v>
      </c>
      <c r="AB745">
        <v>1</v>
      </c>
      <c r="AC745">
        <v>2</v>
      </c>
      <c r="AD745">
        <v>64</v>
      </c>
      <c r="AE745">
        <v>2</v>
      </c>
      <c r="AF745">
        <v>120</v>
      </c>
      <c r="AG745">
        <v>1.8</v>
      </c>
      <c r="AH745">
        <v>9.4</v>
      </c>
      <c r="AI745">
        <v>2</v>
      </c>
      <c r="AJ745">
        <v>0.1</v>
      </c>
      <c r="AK745">
        <v>10</v>
      </c>
    </row>
    <row r="746" spans="1:37" x14ac:dyDescent="0.3">
      <c r="A746" t="s">
        <v>2988</v>
      </c>
      <c r="B746" t="s">
        <v>2989</v>
      </c>
      <c r="C746" s="1" t="str">
        <f t="shared" si="52"/>
        <v>12:0025</v>
      </c>
      <c r="D746" s="1" t="str">
        <f t="shared" si="53"/>
        <v>12:0036</v>
      </c>
      <c r="E746" t="s">
        <v>2990</v>
      </c>
      <c r="F746" t="s">
        <v>2991</v>
      </c>
      <c r="H746">
        <v>49.0328868</v>
      </c>
      <c r="I746">
        <v>-125.2421174</v>
      </c>
      <c r="J746" s="1" t="str">
        <f t="shared" si="50"/>
        <v>NGR bulk stream sediment</v>
      </c>
      <c r="K746" s="1" t="str">
        <f t="shared" si="51"/>
        <v>&lt;177 micron (NGR)</v>
      </c>
      <c r="L746">
        <v>33</v>
      </c>
      <c r="M746" t="s">
        <v>111</v>
      </c>
      <c r="N746">
        <v>581</v>
      </c>
      <c r="O746">
        <v>85</v>
      </c>
      <c r="P746">
        <v>99</v>
      </c>
      <c r="Q746">
        <v>5</v>
      </c>
      <c r="R746">
        <v>43</v>
      </c>
      <c r="S746">
        <v>25</v>
      </c>
      <c r="T746">
        <v>1060</v>
      </c>
      <c r="U746">
        <v>5.29</v>
      </c>
      <c r="V746">
        <v>-0.2</v>
      </c>
      <c r="W746">
        <v>2</v>
      </c>
      <c r="X746">
        <v>124</v>
      </c>
      <c r="Y746">
        <v>184</v>
      </c>
      <c r="Z746">
        <v>-0.2</v>
      </c>
      <c r="AA746">
        <v>0.2</v>
      </c>
      <c r="AB746">
        <v>1</v>
      </c>
      <c r="AC746">
        <v>3</v>
      </c>
      <c r="AD746">
        <v>100</v>
      </c>
      <c r="AE746">
        <v>2</v>
      </c>
      <c r="AF746">
        <v>90</v>
      </c>
      <c r="AG746">
        <v>0.6</v>
      </c>
      <c r="AH746">
        <v>12.2</v>
      </c>
      <c r="AI746">
        <v>2</v>
      </c>
      <c r="AJ746">
        <v>0.1</v>
      </c>
      <c r="AK746">
        <v>10</v>
      </c>
    </row>
    <row r="747" spans="1:37" x14ac:dyDescent="0.3">
      <c r="A747" t="s">
        <v>2992</v>
      </c>
      <c r="B747" t="s">
        <v>2993</v>
      </c>
      <c r="C747" s="1" t="str">
        <f t="shared" si="52"/>
        <v>12:0025</v>
      </c>
      <c r="D747" s="1" t="str">
        <f t="shared" si="53"/>
        <v>12:0036</v>
      </c>
      <c r="E747" t="s">
        <v>2994</v>
      </c>
      <c r="F747" t="s">
        <v>2995</v>
      </c>
      <c r="H747">
        <v>49.0426401</v>
      </c>
      <c r="I747">
        <v>-125.1929334</v>
      </c>
      <c r="J747" s="1" t="str">
        <f t="shared" si="50"/>
        <v>NGR bulk stream sediment</v>
      </c>
      <c r="K747" s="1" t="str">
        <f t="shared" si="51"/>
        <v>&lt;177 micron (NGR)</v>
      </c>
      <c r="L747">
        <v>34</v>
      </c>
      <c r="M747" t="s">
        <v>116</v>
      </c>
      <c r="N747">
        <v>582</v>
      </c>
      <c r="O747">
        <v>97</v>
      </c>
      <c r="P747">
        <v>74</v>
      </c>
      <c r="Q747">
        <v>14</v>
      </c>
      <c r="R747">
        <v>34</v>
      </c>
      <c r="S747">
        <v>17</v>
      </c>
      <c r="T747">
        <v>814</v>
      </c>
      <c r="U747">
        <v>4.22</v>
      </c>
      <c r="V747">
        <v>0.3</v>
      </c>
      <c r="W747">
        <v>3</v>
      </c>
      <c r="X747">
        <v>70</v>
      </c>
      <c r="Y747">
        <v>97</v>
      </c>
      <c r="Z747">
        <v>0.3</v>
      </c>
      <c r="AA747">
        <v>0.9</v>
      </c>
      <c r="AB747">
        <v>1</v>
      </c>
      <c r="AC747">
        <v>12</v>
      </c>
      <c r="AD747">
        <v>180</v>
      </c>
      <c r="AE747">
        <v>2</v>
      </c>
      <c r="AF747">
        <v>180</v>
      </c>
      <c r="AG747">
        <v>2.4</v>
      </c>
      <c r="AH747">
        <v>8.3000000000000007</v>
      </c>
      <c r="AI747">
        <v>2</v>
      </c>
      <c r="AJ747">
        <v>0.2</v>
      </c>
      <c r="AK747">
        <v>10</v>
      </c>
    </row>
    <row r="748" spans="1:37" x14ac:dyDescent="0.3">
      <c r="A748" t="s">
        <v>2996</v>
      </c>
      <c r="B748" t="s">
        <v>2997</v>
      </c>
      <c r="C748" s="1" t="str">
        <f t="shared" si="52"/>
        <v>12:0025</v>
      </c>
      <c r="D748" s="1" t="str">
        <f t="shared" si="53"/>
        <v>12:0036</v>
      </c>
      <c r="E748" t="s">
        <v>2994</v>
      </c>
      <c r="F748" t="s">
        <v>2998</v>
      </c>
      <c r="H748">
        <v>49.0426401</v>
      </c>
      <c r="I748">
        <v>-125.1929334</v>
      </c>
      <c r="J748" s="1" t="str">
        <f t="shared" si="50"/>
        <v>NGR bulk stream sediment</v>
      </c>
      <c r="K748" s="1" t="str">
        <f t="shared" si="51"/>
        <v>&lt;177 micron (NGR)</v>
      </c>
      <c r="L748">
        <v>34</v>
      </c>
      <c r="M748" t="s">
        <v>120</v>
      </c>
      <c r="N748">
        <v>583</v>
      </c>
      <c r="O748">
        <v>99</v>
      </c>
      <c r="P748">
        <v>69</v>
      </c>
      <c r="Q748">
        <v>13</v>
      </c>
      <c r="R748">
        <v>33</v>
      </c>
      <c r="S748">
        <v>18</v>
      </c>
      <c r="T748">
        <v>797</v>
      </c>
      <c r="U748">
        <v>4.13</v>
      </c>
      <c r="V748">
        <v>0.2</v>
      </c>
      <c r="W748">
        <v>2</v>
      </c>
      <c r="X748">
        <v>68</v>
      </c>
      <c r="Y748">
        <v>96</v>
      </c>
      <c r="Z748">
        <v>0.3</v>
      </c>
      <c r="AA748">
        <v>0.7</v>
      </c>
      <c r="AB748">
        <v>1</v>
      </c>
      <c r="AC748">
        <v>16</v>
      </c>
      <c r="AD748">
        <v>180</v>
      </c>
      <c r="AE748">
        <v>1</v>
      </c>
      <c r="AF748">
        <v>150</v>
      </c>
      <c r="AG748">
        <v>2.6</v>
      </c>
      <c r="AH748">
        <v>7.4</v>
      </c>
      <c r="AI748">
        <v>1</v>
      </c>
      <c r="AJ748">
        <v>0.1</v>
      </c>
      <c r="AK748">
        <v>10</v>
      </c>
    </row>
    <row r="749" spans="1:37" x14ac:dyDescent="0.3">
      <c r="A749" t="s">
        <v>2999</v>
      </c>
      <c r="B749" t="s">
        <v>3000</v>
      </c>
      <c r="C749" s="1" t="str">
        <f t="shared" si="52"/>
        <v>12:0025</v>
      </c>
      <c r="D749" s="1" t="str">
        <f t="shared" si="53"/>
        <v>12:0036</v>
      </c>
      <c r="E749" t="s">
        <v>3001</v>
      </c>
      <c r="F749" t="s">
        <v>3002</v>
      </c>
      <c r="H749">
        <v>49.014932100000003</v>
      </c>
      <c r="I749">
        <v>-125.00338960000001</v>
      </c>
      <c r="J749" s="1" t="str">
        <f t="shared" si="50"/>
        <v>NGR bulk stream sediment</v>
      </c>
      <c r="K749" s="1" t="str">
        <f t="shared" si="51"/>
        <v>&lt;177 micron (NGR)</v>
      </c>
      <c r="L749">
        <v>34</v>
      </c>
      <c r="M749" t="s">
        <v>41</v>
      </c>
      <c r="N749">
        <v>584</v>
      </c>
      <c r="O749">
        <v>99</v>
      </c>
      <c r="P749">
        <v>165</v>
      </c>
      <c r="Q749">
        <v>5</v>
      </c>
      <c r="R749">
        <v>20</v>
      </c>
      <c r="S749">
        <v>14</v>
      </c>
      <c r="T749">
        <v>1270</v>
      </c>
      <c r="U749">
        <v>4.5599999999999996</v>
      </c>
      <c r="V749">
        <v>0.3</v>
      </c>
      <c r="W749">
        <v>2</v>
      </c>
      <c r="X749">
        <v>86</v>
      </c>
      <c r="Y749">
        <v>89</v>
      </c>
      <c r="Z749">
        <v>0.2</v>
      </c>
      <c r="AA749">
        <v>0.5</v>
      </c>
      <c r="AB749">
        <v>1</v>
      </c>
      <c r="AC749">
        <v>15</v>
      </c>
      <c r="AD749">
        <v>120</v>
      </c>
      <c r="AE749">
        <v>1</v>
      </c>
      <c r="AF749">
        <v>140</v>
      </c>
      <c r="AG749">
        <v>2.2000000000000002</v>
      </c>
      <c r="AH749">
        <v>10.7</v>
      </c>
      <c r="AI749">
        <v>8</v>
      </c>
      <c r="AJ749">
        <v>0.1</v>
      </c>
      <c r="AK749">
        <v>10</v>
      </c>
    </row>
    <row r="750" spans="1:37" x14ac:dyDescent="0.3">
      <c r="A750" t="s">
        <v>3003</v>
      </c>
      <c r="B750" t="s">
        <v>3004</v>
      </c>
      <c r="C750" s="1" t="str">
        <f t="shared" si="52"/>
        <v>12:0025</v>
      </c>
      <c r="D750" s="1" t="str">
        <f t="shared" si="53"/>
        <v>12:0036</v>
      </c>
      <c r="E750" t="s">
        <v>3005</v>
      </c>
      <c r="F750" t="s">
        <v>3006</v>
      </c>
      <c r="H750">
        <v>49.002081799999999</v>
      </c>
      <c r="I750">
        <v>-124.89431810000001</v>
      </c>
      <c r="J750" s="1" t="str">
        <f t="shared" si="50"/>
        <v>NGR bulk stream sediment</v>
      </c>
      <c r="K750" s="1" t="str">
        <f t="shared" si="51"/>
        <v>&lt;177 micron (NGR)</v>
      </c>
      <c r="L750">
        <v>34</v>
      </c>
      <c r="M750" t="s">
        <v>46</v>
      </c>
      <c r="N750">
        <v>585</v>
      </c>
      <c r="O750">
        <v>81</v>
      </c>
      <c r="P750">
        <v>140</v>
      </c>
      <c r="Q750">
        <v>6</v>
      </c>
      <c r="R750">
        <v>36</v>
      </c>
      <c r="S750">
        <v>24</v>
      </c>
      <c r="T750">
        <v>1400</v>
      </c>
      <c r="U750">
        <v>6</v>
      </c>
      <c r="V750">
        <v>-0.2</v>
      </c>
      <c r="W750">
        <v>2</v>
      </c>
      <c r="X750">
        <v>151</v>
      </c>
      <c r="Y750">
        <v>121</v>
      </c>
      <c r="Z750">
        <v>-0.2</v>
      </c>
      <c r="AA750">
        <v>0.3</v>
      </c>
      <c r="AB750">
        <v>1</v>
      </c>
      <c r="AC750">
        <v>2</v>
      </c>
      <c r="AD750">
        <v>99</v>
      </c>
      <c r="AE750">
        <v>1</v>
      </c>
      <c r="AF750">
        <v>70</v>
      </c>
      <c r="AG750">
        <v>0.5</v>
      </c>
      <c r="AH750">
        <v>20.7</v>
      </c>
      <c r="AI750">
        <v>63</v>
      </c>
      <c r="AJ750">
        <v>0.1</v>
      </c>
      <c r="AK750">
        <v>10</v>
      </c>
    </row>
    <row r="751" spans="1:37" x14ac:dyDescent="0.3">
      <c r="A751" t="s">
        <v>3007</v>
      </c>
      <c r="B751" t="s">
        <v>3008</v>
      </c>
      <c r="C751" s="1" t="str">
        <f t="shared" si="52"/>
        <v>12:0025</v>
      </c>
      <c r="D751" s="1" t="str">
        <f t="shared" si="53"/>
        <v>12:0036</v>
      </c>
      <c r="E751" t="s">
        <v>3009</v>
      </c>
      <c r="F751" t="s">
        <v>3010</v>
      </c>
      <c r="H751">
        <v>49.363419399999998</v>
      </c>
      <c r="I751">
        <v>-125.39085710000001</v>
      </c>
      <c r="J751" s="1" t="str">
        <f t="shared" si="50"/>
        <v>NGR bulk stream sediment</v>
      </c>
      <c r="K751" s="1" t="str">
        <f t="shared" si="51"/>
        <v>&lt;177 micron (NGR)</v>
      </c>
      <c r="L751">
        <v>34</v>
      </c>
      <c r="M751" t="s">
        <v>51</v>
      </c>
      <c r="N751">
        <v>586</v>
      </c>
      <c r="O751">
        <v>42</v>
      </c>
      <c r="P751">
        <v>26</v>
      </c>
      <c r="Q751">
        <v>3</v>
      </c>
      <c r="R751">
        <v>6</v>
      </c>
      <c r="S751">
        <v>10</v>
      </c>
      <c r="T751">
        <v>644</v>
      </c>
      <c r="U751">
        <v>2.67</v>
      </c>
      <c r="V751">
        <v>-0.2</v>
      </c>
      <c r="W751">
        <v>2</v>
      </c>
      <c r="X751">
        <v>66</v>
      </c>
      <c r="Y751">
        <v>38</v>
      </c>
      <c r="Z751">
        <v>-0.2</v>
      </c>
      <c r="AA751">
        <v>0.2</v>
      </c>
      <c r="AB751">
        <v>1</v>
      </c>
      <c r="AC751">
        <v>1</v>
      </c>
      <c r="AD751">
        <v>51</v>
      </c>
      <c r="AE751">
        <v>1</v>
      </c>
      <c r="AF751">
        <v>130</v>
      </c>
      <c r="AG751">
        <v>1.8</v>
      </c>
      <c r="AH751">
        <v>8.9</v>
      </c>
      <c r="AI751">
        <v>1</v>
      </c>
      <c r="AJ751">
        <v>0.1</v>
      </c>
      <c r="AK751">
        <v>10</v>
      </c>
    </row>
    <row r="752" spans="1:37" x14ac:dyDescent="0.3">
      <c r="A752" t="s">
        <v>3011</v>
      </c>
      <c r="B752" t="s">
        <v>3012</v>
      </c>
      <c r="C752" s="1" t="str">
        <f t="shared" si="52"/>
        <v>12:0025</v>
      </c>
      <c r="D752" s="1" t="str">
        <f t="shared" si="53"/>
        <v>12:0036</v>
      </c>
      <c r="E752" t="s">
        <v>3013</v>
      </c>
      <c r="F752" t="s">
        <v>3014</v>
      </c>
      <c r="H752">
        <v>49.391234799999999</v>
      </c>
      <c r="I752">
        <v>-125.3952263</v>
      </c>
      <c r="J752" s="1" t="str">
        <f t="shared" si="50"/>
        <v>NGR bulk stream sediment</v>
      </c>
      <c r="K752" s="1" t="str">
        <f t="shared" si="51"/>
        <v>&lt;177 micron (NGR)</v>
      </c>
      <c r="L752">
        <v>34</v>
      </c>
      <c r="M752" t="s">
        <v>56</v>
      </c>
      <c r="N752">
        <v>587</v>
      </c>
      <c r="O752">
        <v>26</v>
      </c>
      <c r="P752">
        <v>18</v>
      </c>
      <c r="Q752">
        <v>-2</v>
      </c>
      <c r="R752">
        <v>5</v>
      </c>
      <c r="S752">
        <v>7</v>
      </c>
      <c r="T752">
        <v>349</v>
      </c>
      <c r="U752">
        <v>2.1</v>
      </c>
      <c r="V752">
        <v>-0.2</v>
      </c>
      <c r="W752">
        <v>1</v>
      </c>
      <c r="X752">
        <v>54</v>
      </c>
      <c r="Y752">
        <v>35</v>
      </c>
      <c r="Z752">
        <v>-0.2</v>
      </c>
      <c r="AA752">
        <v>0.2</v>
      </c>
      <c r="AB752">
        <v>1</v>
      </c>
      <c r="AC752">
        <v>1</v>
      </c>
      <c r="AD752">
        <v>30</v>
      </c>
      <c r="AE752">
        <v>2</v>
      </c>
      <c r="AF752">
        <v>80</v>
      </c>
      <c r="AG752">
        <v>1.4</v>
      </c>
      <c r="AH752">
        <v>4.5</v>
      </c>
      <c r="AI752">
        <v>1</v>
      </c>
      <c r="AJ752">
        <v>0.1</v>
      </c>
      <c r="AK752">
        <v>10</v>
      </c>
    </row>
    <row r="753" spans="1:37" x14ac:dyDescent="0.3">
      <c r="A753" t="s">
        <v>3015</v>
      </c>
      <c r="B753" t="s">
        <v>3016</v>
      </c>
      <c r="C753" s="1" t="str">
        <f t="shared" si="52"/>
        <v>12:0025</v>
      </c>
      <c r="D753" s="1" t="str">
        <f t="shared" si="53"/>
        <v>12:0036</v>
      </c>
      <c r="E753" t="s">
        <v>3017</v>
      </c>
      <c r="F753" t="s">
        <v>3018</v>
      </c>
      <c r="H753">
        <v>49.3738423</v>
      </c>
      <c r="I753">
        <v>-125.4078955</v>
      </c>
      <c r="J753" s="1" t="str">
        <f t="shared" si="50"/>
        <v>NGR bulk stream sediment</v>
      </c>
      <c r="K753" s="1" t="str">
        <f t="shared" si="51"/>
        <v>&lt;177 micron (NGR)</v>
      </c>
      <c r="L753">
        <v>34</v>
      </c>
      <c r="M753" t="s">
        <v>61</v>
      </c>
      <c r="N753">
        <v>588</v>
      </c>
      <c r="O753">
        <v>55</v>
      </c>
      <c r="P753">
        <v>21</v>
      </c>
      <c r="Q753">
        <v>8</v>
      </c>
      <c r="R753">
        <v>5</v>
      </c>
      <c r="S753">
        <v>11</v>
      </c>
      <c r="T753">
        <v>940</v>
      </c>
      <c r="U753">
        <v>2.4300000000000002</v>
      </c>
      <c r="V753">
        <v>-0.2</v>
      </c>
      <c r="W753">
        <v>4</v>
      </c>
      <c r="X753">
        <v>56</v>
      </c>
      <c r="Y753">
        <v>27</v>
      </c>
      <c r="Z753">
        <v>-0.2</v>
      </c>
      <c r="AA753">
        <v>-0.2</v>
      </c>
      <c r="AB753">
        <v>1</v>
      </c>
      <c r="AC753">
        <v>2</v>
      </c>
      <c r="AD753">
        <v>68</v>
      </c>
      <c r="AE753">
        <v>1</v>
      </c>
      <c r="AF753">
        <v>140</v>
      </c>
      <c r="AG753">
        <v>1.2</v>
      </c>
      <c r="AH753">
        <v>10.4</v>
      </c>
      <c r="AI753">
        <v>11</v>
      </c>
      <c r="AJ753">
        <v>0.1</v>
      </c>
      <c r="AK753">
        <v>10</v>
      </c>
    </row>
    <row r="754" spans="1:37" x14ac:dyDescent="0.3">
      <c r="A754" t="s">
        <v>3019</v>
      </c>
      <c r="B754" t="s">
        <v>3020</v>
      </c>
      <c r="C754" s="1" t="str">
        <f t="shared" si="52"/>
        <v>12:0025</v>
      </c>
      <c r="D754" s="1" t="str">
        <f t="shared" si="53"/>
        <v>12:0036</v>
      </c>
      <c r="E754" t="s">
        <v>3021</v>
      </c>
      <c r="F754" t="s">
        <v>3022</v>
      </c>
      <c r="H754">
        <v>49.356380600000001</v>
      </c>
      <c r="I754">
        <v>-125.3569533</v>
      </c>
      <c r="J754" s="1" t="str">
        <f t="shared" si="50"/>
        <v>NGR bulk stream sediment</v>
      </c>
      <c r="K754" s="1" t="str">
        <f t="shared" si="51"/>
        <v>&lt;177 micron (NGR)</v>
      </c>
      <c r="L754">
        <v>34</v>
      </c>
      <c r="M754" t="s">
        <v>66</v>
      </c>
      <c r="N754">
        <v>589</v>
      </c>
      <c r="O754">
        <v>26</v>
      </c>
      <c r="P754">
        <v>21</v>
      </c>
      <c r="Q754">
        <v>-2</v>
      </c>
      <c r="R754">
        <v>11</v>
      </c>
      <c r="S754">
        <v>10</v>
      </c>
      <c r="T754">
        <v>388</v>
      </c>
      <c r="U754">
        <v>2.42</v>
      </c>
      <c r="V754">
        <v>-0.2</v>
      </c>
      <c r="W754">
        <v>2</v>
      </c>
      <c r="X754">
        <v>60</v>
      </c>
      <c r="Y754">
        <v>55</v>
      </c>
      <c r="Z754">
        <v>-0.2</v>
      </c>
      <c r="AA754">
        <v>-0.2</v>
      </c>
      <c r="AB754">
        <v>1</v>
      </c>
      <c r="AC754">
        <v>2</v>
      </c>
      <c r="AD754">
        <v>63</v>
      </c>
      <c r="AE754">
        <v>2</v>
      </c>
      <c r="AF754">
        <v>90</v>
      </c>
      <c r="AG754">
        <v>1.7</v>
      </c>
      <c r="AH754">
        <v>8.1</v>
      </c>
      <c r="AI754">
        <v>4</v>
      </c>
      <c r="AJ754">
        <v>0.1</v>
      </c>
      <c r="AK754">
        <v>10</v>
      </c>
    </row>
    <row r="755" spans="1:37" x14ac:dyDescent="0.3">
      <c r="A755" t="s">
        <v>3023</v>
      </c>
      <c r="B755" t="s">
        <v>3024</v>
      </c>
      <c r="C755" s="1" t="str">
        <f t="shared" si="52"/>
        <v>12:0025</v>
      </c>
      <c r="D755" s="1" t="str">
        <f t="shared" si="53"/>
        <v>12:0036</v>
      </c>
      <c r="E755" t="s">
        <v>3025</v>
      </c>
      <c r="F755" t="s">
        <v>3026</v>
      </c>
      <c r="H755">
        <v>49.341937899999998</v>
      </c>
      <c r="I755">
        <v>-125.3225453</v>
      </c>
      <c r="J755" s="1" t="str">
        <f t="shared" si="50"/>
        <v>NGR bulk stream sediment</v>
      </c>
      <c r="K755" s="1" t="str">
        <f t="shared" si="51"/>
        <v>&lt;177 micron (NGR)</v>
      </c>
      <c r="L755">
        <v>34</v>
      </c>
      <c r="M755" t="s">
        <v>71</v>
      </c>
      <c r="N755">
        <v>590</v>
      </c>
      <c r="O755">
        <v>65</v>
      </c>
      <c r="P755">
        <v>129</v>
      </c>
      <c r="Q755">
        <v>6</v>
      </c>
      <c r="R755">
        <v>31</v>
      </c>
      <c r="S755">
        <v>20</v>
      </c>
      <c r="T755">
        <v>944</v>
      </c>
      <c r="U755">
        <v>3.57</v>
      </c>
      <c r="V755">
        <v>-0.2</v>
      </c>
      <c r="W755">
        <v>2</v>
      </c>
      <c r="X755">
        <v>96</v>
      </c>
      <c r="Y755">
        <v>131</v>
      </c>
      <c r="Z755">
        <v>0.2</v>
      </c>
      <c r="AA755">
        <v>2.5</v>
      </c>
      <c r="AB755">
        <v>1</v>
      </c>
      <c r="AC755">
        <v>3</v>
      </c>
      <c r="AD755">
        <v>125</v>
      </c>
      <c r="AE755">
        <v>2</v>
      </c>
      <c r="AF755">
        <v>100</v>
      </c>
      <c r="AG755">
        <v>0.7</v>
      </c>
      <c r="AH755">
        <v>17.8</v>
      </c>
      <c r="AI755">
        <v>4</v>
      </c>
      <c r="AJ755">
        <v>0.1</v>
      </c>
      <c r="AK755">
        <v>10</v>
      </c>
    </row>
    <row r="756" spans="1:37" x14ac:dyDescent="0.3">
      <c r="A756" t="s">
        <v>3027</v>
      </c>
      <c r="B756" t="s">
        <v>3028</v>
      </c>
      <c r="C756" s="1" t="str">
        <f t="shared" si="52"/>
        <v>12:0025</v>
      </c>
      <c r="D756" s="1" t="str">
        <f t="shared" si="53"/>
        <v>12:0036</v>
      </c>
      <c r="E756" t="s">
        <v>3029</v>
      </c>
      <c r="F756" t="s">
        <v>3030</v>
      </c>
      <c r="H756">
        <v>49.337309699999999</v>
      </c>
      <c r="I756">
        <v>-125.31693079999999</v>
      </c>
      <c r="J756" s="1" t="str">
        <f t="shared" si="50"/>
        <v>NGR bulk stream sediment</v>
      </c>
      <c r="K756" s="1" t="str">
        <f t="shared" si="51"/>
        <v>&lt;177 micron (NGR)</v>
      </c>
      <c r="L756">
        <v>34</v>
      </c>
      <c r="M756" t="s">
        <v>76</v>
      </c>
      <c r="N756">
        <v>591</v>
      </c>
      <c r="O756">
        <v>45</v>
      </c>
      <c r="P756">
        <v>31</v>
      </c>
      <c r="Q756">
        <v>2</v>
      </c>
      <c r="R756">
        <v>7</v>
      </c>
      <c r="S756">
        <v>10</v>
      </c>
      <c r="T756">
        <v>671</v>
      </c>
      <c r="U756">
        <v>2.82</v>
      </c>
      <c r="V756">
        <v>-0.2</v>
      </c>
      <c r="W756">
        <v>5</v>
      </c>
      <c r="X756">
        <v>71</v>
      </c>
      <c r="Y756">
        <v>41</v>
      </c>
      <c r="Z756">
        <v>-0.2</v>
      </c>
      <c r="AA756">
        <v>0.2</v>
      </c>
      <c r="AB756">
        <v>1</v>
      </c>
      <c r="AC756">
        <v>2</v>
      </c>
      <c r="AD756">
        <v>53</v>
      </c>
      <c r="AE756">
        <v>1</v>
      </c>
      <c r="AF756">
        <v>700</v>
      </c>
      <c r="AG756">
        <v>1.5</v>
      </c>
      <c r="AH756">
        <v>8.1</v>
      </c>
      <c r="AI756">
        <v>1</v>
      </c>
      <c r="AJ756">
        <v>0.1</v>
      </c>
      <c r="AK756">
        <v>10</v>
      </c>
    </row>
    <row r="757" spans="1:37" x14ac:dyDescent="0.3">
      <c r="A757" t="s">
        <v>3031</v>
      </c>
      <c r="B757" t="s">
        <v>3032</v>
      </c>
      <c r="C757" s="1" t="str">
        <f t="shared" si="52"/>
        <v>12:0025</v>
      </c>
      <c r="D757" s="1" t="str">
        <f t="shared" si="53"/>
        <v>12:0036</v>
      </c>
      <c r="E757" t="s">
        <v>3033</v>
      </c>
      <c r="F757" t="s">
        <v>3034</v>
      </c>
      <c r="H757">
        <v>49.338551199999998</v>
      </c>
      <c r="I757">
        <v>-125.3205135</v>
      </c>
      <c r="J757" s="1" t="str">
        <f t="shared" si="50"/>
        <v>NGR bulk stream sediment</v>
      </c>
      <c r="K757" s="1" t="str">
        <f t="shared" si="51"/>
        <v>&lt;177 micron (NGR)</v>
      </c>
      <c r="L757">
        <v>34</v>
      </c>
      <c r="M757" t="s">
        <v>81</v>
      </c>
      <c r="N757">
        <v>592</v>
      </c>
      <c r="O757">
        <v>64</v>
      </c>
      <c r="P757">
        <v>87</v>
      </c>
      <c r="Q757">
        <v>2</v>
      </c>
      <c r="R757">
        <v>31</v>
      </c>
      <c r="S757">
        <v>21</v>
      </c>
      <c r="T757">
        <v>820</v>
      </c>
      <c r="U757">
        <v>3.77</v>
      </c>
      <c r="V757">
        <v>-0.2</v>
      </c>
      <c r="W757">
        <v>2</v>
      </c>
      <c r="X757">
        <v>96</v>
      </c>
      <c r="Y757">
        <v>105</v>
      </c>
      <c r="Z757">
        <v>-0.2</v>
      </c>
      <c r="AA757">
        <v>0.3</v>
      </c>
      <c r="AB757">
        <v>1</v>
      </c>
      <c r="AC757">
        <v>4</v>
      </c>
      <c r="AD757">
        <v>96</v>
      </c>
      <c r="AE757">
        <v>1</v>
      </c>
      <c r="AF757">
        <v>50</v>
      </c>
      <c r="AG757">
        <v>1</v>
      </c>
      <c r="AH757">
        <v>14</v>
      </c>
      <c r="AI757">
        <v>12</v>
      </c>
      <c r="AJ757">
        <v>0.1</v>
      </c>
      <c r="AK757">
        <v>10</v>
      </c>
    </row>
    <row r="758" spans="1:37" x14ac:dyDescent="0.3">
      <c r="A758" t="s">
        <v>3035</v>
      </c>
      <c r="B758" t="s">
        <v>3036</v>
      </c>
      <c r="C758" s="1" t="str">
        <f t="shared" si="52"/>
        <v>12:0025</v>
      </c>
      <c r="D758" s="1" t="str">
        <f t="shared" si="53"/>
        <v>12:0036</v>
      </c>
      <c r="E758" t="s">
        <v>3037</v>
      </c>
      <c r="F758" t="s">
        <v>3038</v>
      </c>
      <c r="H758">
        <v>49.3414857</v>
      </c>
      <c r="I758">
        <v>-125.2911464</v>
      </c>
      <c r="J758" s="1" t="str">
        <f t="shared" si="50"/>
        <v>NGR bulk stream sediment</v>
      </c>
      <c r="K758" s="1" t="str">
        <f t="shared" si="51"/>
        <v>&lt;177 micron (NGR)</v>
      </c>
      <c r="L758">
        <v>34</v>
      </c>
      <c r="M758" t="s">
        <v>86</v>
      </c>
      <c r="N758">
        <v>593</v>
      </c>
      <c r="O758">
        <v>77</v>
      </c>
      <c r="P758">
        <v>36</v>
      </c>
      <c r="Q758">
        <v>-2</v>
      </c>
      <c r="R758">
        <v>8</v>
      </c>
      <c r="S758">
        <v>12</v>
      </c>
      <c r="T758">
        <v>566</v>
      </c>
      <c r="U758">
        <v>3.13</v>
      </c>
      <c r="V758">
        <v>-0.2</v>
      </c>
      <c r="W758">
        <v>1</v>
      </c>
      <c r="X758">
        <v>71</v>
      </c>
      <c r="Y758">
        <v>33</v>
      </c>
      <c r="Z758">
        <v>0.2</v>
      </c>
      <c r="AA758">
        <v>-0.2</v>
      </c>
      <c r="AB758">
        <v>1</v>
      </c>
      <c r="AC758">
        <v>2</v>
      </c>
      <c r="AD758">
        <v>44</v>
      </c>
      <c r="AE758">
        <v>2</v>
      </c>
      <c r="AF758">
        <v>120</v>
      </c>
      <c r="AG758">
        <v>1.4</v>
      </c>
      <c r="AH758">
        <v>8.5</v>
      </c>
      <c r="AI758">
        <v>440</v>
      </c>
      <c r="AJ758">
        <v>0.1</v>
      </c>
      <c r="AK758">
        <v>10</v>
      </c>
    </row>
    <row r="759" spans="1:37" x14ac:dyDescent="0.3">
      <c r="A759" t="s">
        <v>3039</v>
      </c>
      <c r="B759" t="s">
        <v>3040</v>
      </c>
      <c r="C759" s="1" t="str">
        <f t="shared" si="52"/>
        <v>12:0025</v>
      </c>
      <c r="D759" s="1" t="str">
        <f t="shared" si="53"/>
        <v>12:0036</v>
      </c>
      <c r="E759" t="s">
        <v>3041</v>
      </c>
      <c r="F759" t="s">
        <v>3042</v>
      </c>
      <c r="H759">
        <v>49.364535199999999</v>
      </c>
      <c r="I759">
        <v>-125.25822170000001</v>
      </c>
      <c r="J759" s="1" t="str">
        <f t="shared" si="50"/>
        <v>NGR bulk stream sediment</v>
      </c>
      <c r="K759" s="1" t="str">
        <f t="shared" si="51"/>
        <v>&lt;177 micron (NGR)</v>
      </c>
      <c r="L759">
        <v>34</v>
      </c>
      <c r="M759" t="s">
        <v>91</v>
      </c>
      <c r="N759">
        <v>594</v>
      </c>
      <c r="O759">
        <v>61</v>
      </c>
      <c r="P759">
        <v>106</v>
      </c>
      <c r="Q759">
        <v>-2</v>
      </c>
      <c r="R759">
        <v>38</v>
      </c>
      <c r="S759">
        <v>19</v>
      </c>
      <c r="T759">
        <v>567</v>
      </c>
      <c r="U759">
        <v>4.8099999999999996</v>
      </c>
      <c r="V759">
        <v>-0.2</v>
      </c>
      <c r="W759">
        <v>2</v>
      </c>
      <c r="X759">
        <v>150</v>
      </c>
      <c r="Y759">
        <v>204</v>
      </c>
      <c r="Z759">
        <v>-0.2</v>
      </c>
      <c r="AA759">
        <v>-0.2</v>
      </c>
      <c r="AB759">
        <v>1</v>
      </c>
      <c r="AC759">
        <v>1</v>
      </c>
      <c r="AD759">
        <v>42</v>
      </c>
      <c r="AE759">
        <v>2</v>
      </c>
      <c r="AF759">
        <v>60</v>
      </c>
      <c r="AG759">
        <v>0.5</v>
      </c>
      <c r="AH759">
        <v>5.2</v>
      </c>
      <c r="AI759">
        <v>6</v>
      </c>
      <c r="AJ759">
        <v>0.1</v>
      </c>
      <c r="AK759">
        <v>10</v>
      </c>
    </row>
    <row r="760" spans="1:37" x14ac:dyDescent="0.3">
      <c r="A760" t="s">
        <v>3043</v>
      </c>
      <c r="B760" t="s">
        <v>3044</v>
      </c>
      <c r="C760" s="1" t="str">
        <f t="shared" si="52"/>
        <v>12:0025</v>
      </c>
      <c r="D760" s="1" t="str">
        <f t="shared" si="53"/>
        <v>12:0036</v>
      </c>
      <c r="E760" t="s">
        <v>3045</v>
      </c>
      <c r="F760" t="s">
        <v>3046</v>
      </c>
      <c r="H760">
        <v>49.3452597</v>
      </c>
      <c r="I760">
        <v>-125.2525064</v>
      </c>
      <c r="J760" s="1" t="str">
        <f t="shared" si="50"/>
        <v>NGR bulk stream sediment</v>
      </c>
      <c r="K760" s="1" t="str">
        <f t="shared" si="51"/>
        <v>&lt;177 micron (NGR)</v>
      </c>
      <c r="L760">
        <v>34</v>
      </c>
      <c r="M760" t="s">
        <v>96</v>
      </c>
      <c r="N760">
        <v>595</v>
      </c>
      <c r="O760">
        <v>98</v>
      </c>
      <c r="P760">
        <v>210</v>
      </c>
      <c r="Q760">
        <v>-2</v>
      </c>
      <c r="R760">
        <v>59</v>
      </c>
      <c r="S760">
        <v>29</v>
      </c>
      <c r="T760">
        <v>1200</v>
      </c>
      <c r="U760">
        <v>7.95</v>
      </c>
      <c r="V760">
        <v>-0.2</v>
      </c>
      <c r="W760">
        <v>2</v>
      </c>
      <c r="X760">
        <v>199</v>
      </c>
      <c r="Y760">
        <v>163</v>
      </c>
      <c r="Z760">
        <v>-0.2</v>
      </c>
      <c r="AA760">
        <v>0.2</v>
      </c>
      <c r="AB760">
        <v>1</v>
      </c>
      <c r="AC760">
        <v>4</v>
      </c>
      <c r="AD760">
        <v>37</v>
      </c>
      <c r="AE760">
        <v>1</v>
      </c>
      <c r="AF760">
        <v>100</v>
      </c>
      <c r="AG760">
        <v>0.6</v>
      </c>
      <c r="AH760">
        <v>6.5</v>
      </c>
      <c r="AI760">
        <v>13</v>
      </c>
      <c r="AJ760">
        <v>0.1</v>
      </c>
      <c r="AK760">
        <v>10</v>
      </c>
    </row>
    <row r="761" spans="1:37" x14ac:dyDescent="0.3">
      <c r="A761" t="s">
        <v>3047</v>
      </c>
      <c r="B761" t="s">
        <v>3048</v>
      </c>
      <c r="C761" s="1" t="str">
        <f t="shared" si="52"/>
        <v>12:0025</v>
      </c>
      <c r="D761" s="1" t="str">
        <f t="shared" si="53"/>
        <v>12:0036</v>
      </c>
      <c r="E761" t="s">
        <v>3049</v>
      </c>
      <c r="F761" t="s">
        <v>3050</v>
      </c>
      <c r="H761">
        <v>49.374141100000003</v>
      </c>
      <c r="I761">
        <v>-125.24217</v>
      </c>
      <c r="J761" s="1" t="str">
        <f t="shared" si="50"/>
        <v>NGR bulk stream sediment</v>
      </c>
      <c r="K761" s="1" t="str">
        <f t="shared" si="51"/>
        <v>&lt;177 micron (NGR)</v>
      </c>
      <c r="L761">
        <v>34</v>
      </c>
      <c r="M761" t="s">
        <v>101</v>
      </c>
      <c r="N761">
        <v>596</v>
      </c>
      <c r="O761">
        <v>66</v>
      </c>
      <c r="P761">
        <v>133</v>
      </c>
      <c r="Q761">
        <v>2</v>
      </c>
      <c r="R761">
        <v>44</v>
      </c>
      <c r="S761">
        <v>24</v>
      </c>
      <c r="T761">
        <v>762</v>
      </c>
      <c r="U761">
        <v>6.04</v>
      </c>
      <c r="V761">
        <v>-0.2</v>
      </c>
      <c r="W761">
        <v>2</v>
      </c>
      <c r="X761">
        <v>180</v>
      </c>
      <c r="Y761">
        <v>249</v>
      </c>
      <c r="Z761">
        <v>-0.2</v>
      </c>
      <c r="AA761">
        <v>-0.2</v>
      </c>
      <c r="AB761">
        <v>1</v>
      </c>
      <c r="AC761">
        <v>2</v>
      </c>
      <c r="AD761">
        <v>36</v>
      </c>
      <c r="AE761">
        <v>1</v>
      </c>
      <c r="AF761">
        <v>60</v>
      </c>
      <c r="AG761">
        <v>-0.5</v>
      </c>
      <c r="AH761">
        <v>4.0999999999999996</v>
      </c>
      <c r="AI761">
        <v>153</v>
      </c>
      <c r="AJ761">
        <v>0.1</v>
      </c>
      <c r="AK761">
        <v>10</v>
      </c>
    </row>
    <row r="762" spans="1:37" x14ac:dyDescent="0.3">
      <c r="A762" t="s">
        <v>3051</v>
      </c>
      <c r="B762" t="s">
        <v>3052</v>
      </c>
      <c r="C762" s="1" t="str">
        <f t="shared" si="52"/>
        <v>12:0025</v>
      </c>
      <c r="D762" s="1" t="str">
        <f t="shared" si="53"/>
        <v>12:0036</v>
      </c>
      <c r="E762" t="s">
        <v>3053</v>
      </c>
      <c r="F762" t="s">
        <v>3054</v>
      </c>
      <c r="H762">
        <v>49.379494600000001</v>
      </c>
      <c r="I762">
        <v>-125.2202288</v>
      </c>
      <c r="J762" s="1" t="str">
        <f t="shared" si="50"/>
        <v>NGR bulk stream sediment</v>
      </c>
      <c r="K762" s="1" t="str">
        <f t="shared" si="51"/>
        <v>&lt;177 micron (NGR)</v>
      </c>
      <c r="L762">
        <v>34</v>
      </c>
      <c r="M762" t="s">
        <v>106</v>
      </c>
      <c r="N762">
        <v>597</v>
      </c>
      <c r="O762">
        <v>75</v>
      </c>
      <c r="P762">
        <v>146</v>
      </c>
      <c r="Q762">
        <v>-2</v>
      </c>
      <c r="R762">
        <v>51</v>
      </c>
      <c r="S762">
        <v>26</v>
      </c>
      <c r="T762">
        <v>1240</v>
      </c>
      <c r="U762">
        <v>6.4</v>
      </c>
      <c r="V762">
        <v>-0.2</v>
      </c>
      <c r="W762">
        <v>1</v>
      </c>
      <c r="X762">
        <v>157</v>
      </c>
      <c r="Y762">
        <v>253</v>
      </c>
      <c r="Z762">
        <v>-0.2</v>
      </c>
      <c r="AA762">
        <v>0.8</v>
      </c>
      <c r="AB762">
        <v>1</v>
      </c>
      <c r="AC762">
        <v>5</v>
      </c>
      <c r="AD762">
        <v>80</v>
      </c>
      <c r="AE762">
        <v>5</v>
      </c>
      <c r="AF762">
        <v>80</v>
      </c>
      <c r="AG762">
        <v>0.6</v>
      </c>
      <c r="AH762">
        <v>7.4</v>
      </c>
      <c r="AI762">
        <v>18</v>
      </c>
      <c r="AJ762">
        <v>0.1</v>
      </c>
      <c r="AK762">
        <v>10</v>
      </c>
    </row>
    <row r="763" spans="1:37" x14ac:dyDescent="0.3">
      <c r="A763" t="s">
        <v>3055</v>
      </c>
      <c r="B763" t="s">
        <v>3056</v>
      </c>
      <c r="C763" s="1" t="str">
        <f t="shared" si="52"/>
        <v>12:0025</v>
      </c>
      <c r="D763" s="1" t="str">
        <f t="shared" si="53"/>
        <v>12:0036</v>
      </c>
      <c r="E763" t="s">
        <v>3057</v>
      </c>
      <c r="F763" t="s">
        <v>3058</v>
      </c>
      <c r="H763">
        <v>49.335258199999998</v>
      </c>
      <c r="I763">
        <v>-125.1493846</v>
      </c>
      <c r="J763" s="1" t="str">
        <f t="shared" si="50"/>
        <v>NGR bulk stream sediment</v>
      </c>
      <c r="K763" s="1" t="str">
        <f t="shared" si="51"/>
        <v>&lt;177 micron (NGR)</v>
      </c>
      <c r="L763">
        <v>34</v>
      </c>
      <c r="M763" t="s">
        <v>111</v>
      </c>
      <c r="N763">
        <v>598</v>
      </c>
      <c r="O763">
        <v>122</v>
      </c>
      <c r="P763">
        <v>177</v>
      </c>
      <c r="Q763">
        <v>-2</v>
      </c>
      <c r="R763">
        <v>54</v>
      </c>
      <c r="S763">
        <v>33</v>
      </c>
      <c r="T763">
        <v>2200</v>
      </c>
      <c r="U763">
        <v>7.95</v>
      </c>
      <c r="V763">
        <v>-0.2</v>
      </c>
      <c r="W763">
        <v>2</v>
      </c>
      <c r="X763">
        <v>189</v>
      </c>
      <c r="Y763">
        <v>121</v>
      </c>
      <c r="Z763">
        <v>-0.2</v>
      </c>
      <c r="AA763">
        <v>0.2</v>
      </c>
      <c r="AB763">
        <v>1</v>
      </c>
      <c r="AC763">
        <v>2</v>
      </c>
      <c r="AD763">
        <v>65</v>
      </c>
      <c r="AE763">
        <v>2</v>
      </c>
      <c r="AF763">
        <v>50</v>
      </c>
      <c r="AG763">
        <v>-0.5</v>
      </c>
      <c r="AH763">
        <v>11.9</v>
      </c>
      <c r="AI763">
        <v>9</v>
      </c>
      <c r="AJ763">
        <v>0.1</v>
      </c>
      <c r="AK763">
        <v>10</v>
      </c>
    </row>
    <row r="764" spans="1:37" x14ac:dyDescent="0.3">
      <c r="A764" t="s">
        <v>3059</v>
      </c>
      <c r="B764" t="s">
        <v>3060</v>
      </c>
      <c r="C764" s="1" t="str">
        <f t="shared" si="52"/>
        <v>12:0025</v>
      </c>
      <c r="D764" s="1" t="str">
        <f t="shared" si="53"/>
        <v>12:0036</v>
      </c>
      <c r="E764" t="s">
        <v>3061</v>
      </c>
      <c r="F764" t="s">
        <v>3062</v>
      </c>
      <c r="H764">
        <v>49.331132699999998</v>
      </c>
      <c r="I764">
        <v>-125.1292454</v>
      </c>
      <c r="J764" s="1" t="str">
        <f t="shared" si="50"/>
        <v>NGR bulk stream sediment</v>
      </c>
      <c r="K764" s="1" t="str">
        <f t="shared" si="51"/>
        <v>&lt;177 micron (NGR)</v>
      </c>
      <c r="L764">
        <v>34</v>
      </c>
      <c r="M764" t="s">
        <v>125</v>
      </c>
      <c r="N764">
        <v>599</v>
      </c>
      <c r="O764">
        <v>104</v>
      </c>
      <c r="P764">
        <v>154</v>
      </c>
      <c r="Q764">
        <v>2</v>
      </c>
      <c r="R764">
        <v>51</v>
      </c>
      <c r="S764">
        <v>29</v>
      </c>
      <c r="T764">
        <v>1320</v>
      </c>
      <c r="U764">
        <v>7.7</v>
      </c>
      <c r="V764">
        <v>-0.2</v>
      </c>
      <c r="W764">
        <v>2</v>
      </c>
      <c r="X764">
        <v>187</v>
      </c>
      <c r="Y764">
        <v>136</v>
      </c>
      <c r="Z764">
        <v>-0.2</v>
      </c>
      <c r="AA764">
        <v>0.4</v>
      </c>
      <c r="AB764">
        <v>1</v>
      </c>
      <c r="AC764">
        <v>1</v>
      </c>
      <c r="AD764">
        <v>395</v>
      </c>
      <c r="AE764">
        <v>1</v>
      </c>
      <c r="AF764">
        <v>90</v>
      </c>
      <c r="AG764">
        <v>-0.5</v>
      </c>
      <c r="AH764">
        <v>7.3</v>
      </c>
      <c r="AI764">
        <v>13</v>
      </c>
      <c r="AJ764">
        <v>0.1</v>
      </c>
      <c r="AK764">
        <v>10</v>
      </c>
    </row>
    <row r="765" spans="1:37" x14ac:dyDescent="0.3">
      <c r="A765" t="s">
        <v>3063</v>
      </c>
      <c r="B765" t="s">
        <v>3064</v>
      </c>
      <c r="C765" s="1" t="str">
        <f t="shared" si="52"/>
        <v>12:0025</v>
      </c>
      <c r="D765" s="1" t="str">
        <f t="shared" si="53"/>
        <v>12:0036</v>
      </c>
      <c r="E765" t="s">
        <v>3065</v>
      </c>
      <c r="F765" t="s">
        <v>3066</v>
      </c>
      <c r="H765">
        <v>49.291330199999997</v>
      </c>
      <c r="I765">
        <v>-125.3484976</v>
      </c>
      <c r="J765" s="1" t="str">
        <f t="shared" si="50"/>
        <v>NGR bulk stream sediment</v>
      </c>
      <c r="K765" s="1" t="str">
        <f t="shared" si="51"/>
        <v>&lt;177 micron (NGR)</v>
      </c>
      <c r="L765">
        <v>35</v>
      </c>
      <c r="M765" t="s">
        <v>41</v>
      </c>
      <c r="N765">
        <v>600</v>
      </c>
      <c r="O765">
        <v>83</v>
      </c>
      <c r="P765">
        <v>91</v>
      </c>
      <c r="Q765">
        <v>3</v>
      </c>
      <c r="R765">
        <v>36</v>
      </c>
      <c r="S765">
        <v>29</v>
      </c>
      <c r="T765">
        <v>980</v>
      </c>
      <c r="U765">
        <v>5.95</v>
      </c>
      <c r="V765">
        <v>0.2</v>
      </c>
      <c r="W765">
        <v>2</v>
      </c>
      <c r="X765">
        <v>76</v>
      </c>
      <c r="Y765">
        <v>124</v>
      </c>
      <c r="Z765">
        <v>0.2</v>
      </c>
      <c r="AA765">
        <v>0.3</v>
      </c>
      <c r="AB765">
        <v>1</v>
      </c>
      <c r="AC765">
        <v>3</v>
      </c>
      <c r="AD765">
        <v>84</v>
      </c>
      <c r="AE765">
        <v>1</v>
      </c>
      <c r="AF765">
        <v>100</v>
      </c>
      <c r="AG765">
        <v>0.8</v>
      </c>
      <c r="AH765">
        <v>6.8</v>
      </c>
      <c r="AI765">
        <v>2</v>
      </c>
      <c r="AJ765">
        <v>0.1</v>
      </c>
      <c r="AK765">
        <v>10</v>
      </c>
    </row>
    <row r="766" spans="1:37" x14ac:dyDescent="0.3">
      <c r="A766" t="s">
        <v>3067</v>
      </c>
      <c r="B766" t="s">
        <v>3068</v>
      </c>
      <c r="C766" s="1" t="str">
        <f t="shared" si="52"/>
        <v>12:0025</v>
      </c>
      <c r="D766" s="1" t="str">
        <f t="shared" si="53"/>
        <v>12:0036</v>
      </c>
      <c r="E766" t="s">
        <v>3069</v>
      </c>
      <c r="F766" t="s">
        <v>3070</v>
      </c>
      <c r="H766">
        <v>49.292448899999997</v>
      </c>
      <c r="I766">
        <v>-125.40252390000001</v>
      </c>
      <c r="J766" s="1" t="str">
        <f t="shared" si="50"/>
        <v>NGR bulk stream sediment</v>
      </c>
      <c r="K766" s="1" t="str">
        <f t="shared" si="51"/>
        <v>&lt;177 micron (NGR)</v>
      </c>
      <c r="L766">
        <v>35</v>
      </c>
      <c r="M766" t="s">
        <v>116</v>
      </c>
      <c r="N766">
        <v>601</v>
      </c>
      <c r="O766">
        <v>83</v>
      </c>
      <c r="P766">
        <v>74</v>
      </c>
      <c r="Q766">
        <v>4</v>
      </c>
      <c r="R766">
        <v>40</v>
      </c>
      <c r="S766">
        <v>22</v>
      </c>
      <c r="T766">
        <v>802</v>
      </c>
      <c r="U766">
        <v>5.45</v>
      </c>
      <c r="V766">
        <v>-0.2</v>
      </c>
      <c r="W766">
        <v>1</v>
      </c>
      <c r="X766">
        <v>90</v>
      </c>
      <c r="Y766">
        <v>145</v>
      </c>
      <c r="Z766">
        <v>-0.2</v>
      </c>
      <c r="AA766">
        <v>0.4</v>
      </c>
      <c r="AB766">
        <v>1</v>
      </c>
      <c r="AC766">
        <v>3</v>
      </c>
      <c r="AD766">
        <v>140</v>
      </c>
      <c r="AE766">
        <v>2</v>
      </c>
      <c r="AF766">
        <v>100</v>
      </c>
      <c r="AG766">
        <v>0.7</v>
      </c>
      <c r="AH766">
        <v>7.8</v>
      </c>
      <c r="AI766">
        <v>6</v>
      </c>
      <c r="AJ766">
        <v>0.1</v>
      </c>
      <c r="AK766">
        <v>10</v>
      </c>
    </row>
    <row r="767" spans="1:37" x14ac:dyDescent="0.3">
      <c r="A767" t="s">
        <v>3071</v>
      </c>
      <c r="B767" t="s">
        <v>3072</v>
      </c>
      <c r="C767" s="1" t="str">
        <f t="shared" si="52"/>
        <v>12:0025</v>
      </c>
      <c r="D767" s="1" t="str">
        <f t="shared" si="53"/>
        <v>12:0036</v>
      </c>
      <c r="E767" t="s">
        <v>3069</v>
      </c>
      <c r="F767" t="s">
        <v>3073</v>
      </c>
      <c r="H767">
        <v>49.292448899999997</v>
      </c>
      <c r="I767">
        <v>-125.40252390000001</v>
      </c>
      <c r="J767" s="1" t="str">
        <f t="shared" si="50"/>
        <v>NGR bulk stream sediment</v>
      </c>
      <c r="K767" s="1" t="str">
        <f t="shared" si="51"/>
        <v>&lt;177 micron (NGR)</v>
      </c>
      <c r="L767">
        <v>35</v>
      </c>
      <c r="M767" t="s">
        <v>120</v>
      </c>
      <c r="N767">
        <v>602</v>
      </c>
      <c r="O767">
        <v>81</v>
      </c>
      <c r="P767">
        <v>78</v>
      </c>
      <c r="Q767">
        <v>5</v>
      </c>
      <c r="R767">
        <v>42</v>
      </c>
      <c r="S767">
        <v>23</v>
      </c>
      <c r="T767">
        <v>779</v>
      </c>
      <c r="U767">
        <v>5.4</v>
      </c>
      <c r="V767">
        <v>-0.2</v>
      </c>
      <c r="W767">
        <v>1</v>
      </c>
      <c r="X767">
        <v>91</v>
      </c>
      <c r="Y767">
        <v>149</v>
      </c>
      <c r="Z767">
        <v>-0.2</v>
      </c>
      <c r="AA767">
        <v>0.5</v>
      </c>
      <c r="AB767">
        <v>1</v>
      </c>
      <c r="AC767">
        <v>2</v>
      </c>
      <c r="AD767">
        <v>340</v>
      </c>
      <c r="AE767">
        <v>2</v>
      </c>
      <c r="AF767">
        <v>90</v>
      </c>
      <c r="AG767">
        <v>0.8</v>
      </c>
      <c r="AH767">
        <v>8.4</v>
      </c>
      <c r="AI767">
        <v>13</v>
      </c>
      <c r="AJ767">
        <v>0.1</v>
      </c>
      <c r="AK767">
        <v>10</v>
      </c>
    </row>
    <row r="768" spans="1:37" x14ac:dyDescent="0.3">
      <c r="A768" t="s">
        <v>3074</v>
      </c>
      <c r="B768" t="s">
        <v>3075</v>
      </c>
      <c r="C768" s="1" t="str">
        <f t="shared" si="52"/>
        <v>12:0025</v>
      </c>
      <c r="D768" s="1" t="str">
        <f t="shared" si="53"/>
        <v>12:0036</v>
      </c>
      <c r="E768" t="s">
        <v>3076</v>
      </c>
      <c r="F768" t="s">
        <v>3077</v>
      </c>
      <c r="H768">
        <v>49.279820999999998</v>
      </c>
      <c r="I768">
        <v>-125.44604030000001</v>
      </c>
      <c r="J768" s="1" t="str">
        <f t="shared" si="50"/>
        <v>NGR bulk stream sediment</v>
      </c>
      <c r="K768" s="1" t="str">
        <f t="shared" si="51"/>
        <v>&lt;177 micron (NGR)</v>
      </c>
      <c r="L768">
        <v>35</v>
      </c>
      <c r="M768" t="s">
        <v>46</v>
      </c>
      <c r="N768">
        <v>603</v>
      </c>
      <c r="O768">
        <v>41</v>
      </c>
      <c r="P768">
        <v>10</v>
      </c>
      <c r="Q768">
        <v>6</v>
      </c>
      <c r="R768">
        <v>4</v>
      </c>
      <c r="S768">
        <v>12</v>
      </c>
      <c r="T768">
        <v>974</v>
      </c>
      <c r="U768">
        <v>3.01</v>
      </c>
      <c r="V768">
        <v>-0.2</v>
      </c>
      <c r="W768">
        <v>3</v>
      </c>
      <c r="X768">
        <v>29</v>
      </c>
      <c r="Y768">
        <v>22</v>
      </c>
      <c r="Z768">
        <v>-0.2</v>
      </c>
      <c r="AA768">
        <v>-0.2</v>
      </c>
      <c r="AB768">
        <v>1</v>
      </c>
      <c r="AC768">
        <v>1</v>
      </c>
      <c r="AD768">
        <v>75</v>
      </c>
      <c r="AE768">
        <v>1</v>
      </c>
      <c r="AF768">
        <v>160</v>
      </c>
      <c r="AG768">
        <v>1.3</v>
      </c>
      <c r="AH768">
        <v>13.2</v>
      </c>
      <c r="AI768">
        <v>1</v>
      </c>
      <c r="AJ768">
        <v>0.1</v>
      </c>
      <c r="AK768">
        <v>10</v>
      </c>
    </row>
    <row r="769" spans="1:37" x14ac:dyDescent="0.3">
      <c r="A769" t="s">
        <v>3078</v>
      </c>
      <c r="B769" t="s">
        <v>3079</v>
      </c>
      <c r="C769" s="1" t="str">
        <f t="shared" si="52"/>
        <v>12:0025</v>
      </c>
      <c r="D769" s="1" t="str">
        <f t="shared" si="53"/>
        <v>12:0036</v>
      </c>
      <c r="E769" t="s">
        <v>3080</v>
      </c>
      <c r="F769" t="s">
        <v>3081</v>
      </c>
      <c r="H769">
        <v>49.286481899999998</v>
      </c>
      <c r="I769">
        <v>-125.42969960000001</v>
      </c>
      <c r="J769" s="1" t="str">
        <f t="shared" si="50"/>
        <v>NGR bulk stream sediment</v>
      </c>
      <c r="K769" s="1" t="str">
        <f t="shared" si="51"/>
        <v>&lt;177 micron (NGR)</v>
      </c>
      <c r="L769">
        <v>35</v>
      </c>
      <c r="M769" t="s">
        <v>51</v>
      </c>
      <c r="N769">
        <v>604</v>
      </c>
      <c r="O769">
        <v>36</v>
      </c>
      <c r="P769">
        <v>10</v>
      </c>
      <c r="Q769">
        <v>5</v>
      </c>
      <c r="R769">
        <v>3</v>
      </c>
      <c r="S769">
        <v>7</v>
      </c>
      <c r="T769">
        <v>678</v>
      </c>
      <c r="U769">
        <v>2.88</v>
      </c>
      <c r="V769">
        <v>-0.2</v>
      </c>
      <c r="W769">
        <v>2</v>
      </c>
      <c r="X769">
        <v>21</v>
      </c>
      <c r="Y769">
        <v>14</v>
      </c>
      <c r="Z769">
        <v>-0.2</v>
      </c>
      <c r="AA769">
        <v>-0.2</v>
      </c>
      <c r="AB769">
        <v>1</v>
      </c>
      <c r="AC769">
        <v>2</v>
      </c>
      <c r="AD769">
        <v>96</v>
      </c>
      <c r="AE769">
        <v>1</v>
      </c>
      <c r="AF769">
        <v>100</v>
      </c>
      <c r="AG769">
        <v>1.4</v>
      </c>
      <c r="AH769">
        <v>15.4</v>
      </c>
      <c r="AI769">
        <v>40</v>
      </c>
      <c r="AJ769">
        <v>0.1</v>
      </c>
      <c r="AK769">
        <v>10</v>
      </c>
    </row>
    <row r="770" spans="1:37" x14ac:dyDescent="0.3">
      <c r="A770" t="s">
        <v>3082</v>
      </c>
      <c r="B770" t="s">
        <v>3083</v>
      </c>
      <c r="C770" s="1" t="str">
        <f t="shared" si="52"/>
        <v>12:0025</v>
      </c>
      <c r="D770" s="1" t="str">
        <f t="shared" si="53"/>
        <v>12:0036</v>
      </c>
      <c r="E770" t="s">
        <v>3084</v>
      </c>
      <c r="F770" t="s">
        <v>3085</v>
      </c>
      <c r="H770">
        <v>49.268073100000002</v>
      </c>
      <c r="I770">
        <v>-125.3793156</v>
      </c>
      <c r="J770" s="1" t="str">
        <f t="shared" ref="J770:J833" si="54">HYPERLINK("http://geochem.nrcan.gc.ca/cdogs/content/kwd/kwd020030_e.htm", "NGR bulk stream sediment")</f>
        <v>NGR bulk stream sediment</v>
      </c>
      <c r="K770" s="1" t="str">
        <f t="shared" ref="K770:K833" si="55">HYPERLINK("http://geochem.nrcan.gc.ca/cdogs/content/kwd/kwd080006_e.htm", "&lt;177 micron (NGR)")</f>
        <v>&lt;177 micron (NGR)</v>
      </c>
      <c r="L770">
        <v>35</v>
      </c>
      <c r="M770" t="s">
        <v>56</v>
      </c>
      <c r="N770">
        <v>605</v>
      </c>
      <c r="O770">
        <v>90</v>
      </c>
      <c r="P770">
        <v>125</v>
      </c>
      <c r="Q770">
        <v>5</v>
      </c>
      <c r="R770">
        <v>40</v>
      </c>
      <c r="S770">
        <v>27</v>
      </c>
      <c r="T770">
        <v>940</v>
      </c>
      <c r="U770">
        <v>6.4</v>
      </c>
      <c r="V770">
        <v>-0.2</v>
      </c>
      <c r="W770">
        <v>2</v>
      </c>
      <c r="X770">
        <v>100</v>
      </c>
      <c r="Y770">
        <v>135</v>
      </c>
      <c r="Z770">
        <v>0.2</v>
      </c>
      <c r="AA770">
        <v>0.3</v>
      </c>
      <c r="AB770">
        <v>1</v>
      </c>
      <c r="AC770">
        <v>5</v>
      </c>
      <c r="AD770">
        <v>49</v>
      </c>
      <c r="AE770">
        <v>2</v>
      </c>
      <c r="AF770">
        <v>150</v>
      </c>
      <c r="AG770">
        <v>0.8</v>
      </c>
      <c r="AH770">
        <v>4.5</v>
      </c>
      <c r="AI770">
        <v>51</v>
      </c>
      <c r="AJ770">
        <v>0.1</v>
      </c>
      <c r="AK770">
        <v>10</v>
      </c>
    </row>
    <row r="771" spans="1:37" x14ac:dyDescent="0.3">
      <c r="A771" t="s">
        <v>3086</v>
      </c>
      <c r="B771" t="s">
        <v>3087</v>
      </c>
      <c r="C771" s="1" t="str">
        <f t="shared" si="52"/>
        <v>12:0025</v>
      </c>
      <c r="D771" s="1" t="str">
        <f t="shared" si="53"/>
        <v>12:0036</v>
      </c>
      <c r="E771" t="s">
        <v>3088</v>
      </c>
      <c r="F771" t="s">
        <v>3089</v>
      </c>
      <c r="H771">
        <v>49.244628499999997</v>
      </c>
      <c r="I771">
        <v>-125.40925900000001</v>
      </c>
      <c r="J771" s="1" t="str">
        <f t="shared" si="54"/>
        <v>NGR bulk stream sediment</v>
      </c>
      <c r="K771" s="1" t="str">
        <f t="shared" si="55"/>
        <v>&lt;177 micron (NGR)</v>
      </c>
      <c r="L771">
        <v>35</v>
      </c>
      <c r="M771" t="s">
        <v>61</v>
      </c>
      <c r="N771">
        <v>606</v>
      </c>
      <c r="O771">
        <v>89</v>
      </c>
      <c r="P771">
        <v>178</v>
      </c>
      <c r="Q771">
        <v>4</v>
      </c>
      <c r="R771">
        <v>73</v>
      </c>
      <c r="S771">
        <v>36</v>
      </c>
      <c r="T771">
        <v>994</v>
      </c>
      <c r="U771">
        <v>8.1999999999999993</v>
      </c>
      <c r="V771">
        <v>-0.2</v>
      </c>
      <c r="W771">
        <v>1</v>
      </c>
      <c r="X771">
        <v>145</v>
      </c>
      <c r="Y771">
        <v>197</v>
      </c>
      <c r="Z771">
        <v>-0.2</v>
      </c>
      <c r="AA771">
        <v>0.2</v>
      </c>
      <c r="AB771">
        <v>1</v>
      </c>
      <c r="AC771">
        <v>5</v>
      </c>
      <c r="AD771">
        <v>50</v>
      </c>
      <c r="AE771">
        <v>2</v>
      </c>
      <c r="AF771">
        <v>90</v>
      </c>
      <c r="AG771">
        <v>0.9</v>
      </c>
      <c r="AH771">
        <v>5.0999999999999996</v>
      </c>
      <c r="AI771">
        <v>28</v>
      </c>
      <c r="AJ771">
        <v>0.1</v>
      </c>
      <c r="AK771">
        <v>10</v>
      </c>
    </row>
    <row r="772" spans="1:37" x14ac:dyDescent="0.3">
      <c r="A772" t="s">
        <v>3090</v>
      </c>
      <c r="B772" t="s">
        <v>3091</v>
      </c>
      <c r="C772" s="1" t="str">
        <f t="shared" si="52"/>
        <v>12:0025</v>
      </c>
      <c r="D772" s="1" t="str">
        <f t="shared" si="53"/>
        <v>12:0036</v>
      </c>
      <c r="E772" t="s">
        <v>3092</v>
      </c>
      <c r="F772" t="s">
        <v>3093</v>
      </c>
      <c r="H772">
        <v>49.246324700000002</v>
      </c>
      <c r="I772">
        <v>-125.4090255</v>
      </c>
      <c r="J772" s="1" t="str">
        <f t="shared" si="54"/>
        <v>NGR bulk stream sediment</v>
      </c>
      <c r="K772" s="1" t="str">
        <f t="shared" si="55"/>
        <v>&lt;177 micron (NGR)</v>
      </c>
      <c r="L772">
        <v>35</v>
      </c>
      <c r="M772" t="s">
        <v>66</v>
      </c>
      <c r="N772">
        <v>607</v>
      </c>
      <c r="O772">
        <v>88</v>
      </c>
      <c r="P772">
        <v>90</v>
      </c>
      <c r="Q772">
        <v>7</v>
      </c>
      <c r="R772">
        <v>40</v>
      </c>
      <c r="S772">
        <v>26</v>
      </c>
      <c r="T772">
        <v>1260</v>
      </c>
      <c r="U772">
        <v>5.85</v>
      </c>
      <c r="V772">
        <v>-0.2</v>
      </c>
      <c r="W772">
        <v>1</v>
      </c>
      <c r="X772">
        <v>102</v>
      </c>
      <c r="Y772">
        <v>118</v>
      </c>
      <c r="Z772">
        <v>-0.2</v>
      </c>
      <c r="AA772">
        <v>0.3</v>
      </c>
      <c r="AB772">
        <v>1</v>
      </c>
      <c r="AC772">
        <v>8</v>
      </c>
      <c r="AD772">
        <v>81</v>
      </c>
      <c r="AE772">
        <v>1</v>
      </c>
      <c r="AF772">
        <v>140</v>
      </c>
      <c r="AG772">
        <v>1.8</v>
      </c>
      <c r="AH772">
        <v>15.5</v>
      </c>
      <c r="AI772">
        <v>3</v>
      </c>
      <c r="AJ772">
        <v>0.1</v>
      </c>
      <c r="AK772">
        <v>10</v>
      </c>
    </row>
    <row r="773" spans="1:37" x14ac:dyDescent="0.3">
      <c r="A773" t="s">
        <v>3094</v>
      </c>
      <c r="B773" t="s">
        <v>3095</v>
      </c>
      <c r="C773" s="1" t="str">
        <f t="shared" si="52"/>
        <v>12:0025</v>
      </c>
      <c r="D773" s="1" t="str">
        <f t="shared" si="53"/>
        <v>12:0036</v>
      </c>
      <c r="E773" t="s">
        <v>3096</v>
      </c>
      <c r="F773" t="s">
        <v>3097</v>
      </c>
      <c r="H773">
        <v>49.2668344</v>
      </c>
      <c r="I773">
        <v>-125.359459</v>
      </c>
      <c r="J773" s="1" t="str">
        <f t="shared" si="54"/>
        <v>NGR bulk stream sediment</v>
      </c>
      <c r="K773" s="1" t="str">
        <f t="shared" si="55"/>
        <v>&lt;177 micron (NGR)</v>
      </c>
      <c r="L773">
        <v>35</v>
      </c>
      <c r="M773" t="s">
        <v>71</v>
      </c>
      <c r="N773">
        <v>608</v>
      </c>
      <c r="O773">
        <v>87</v>
      </c>
      <c r="P773">
        <v>131</v>
      </c>
      <c r="Q773">
        <v>5</v>
      </c>
      <c r="R773">
        <v>71</v>
      </c>
      <c r="S773">
        <v>37</v>
      </c>
      <c r="T773">
        <v>1080</v>
      </c>
      <c r="U773">
        <v>7.65</v>
      </c>
      <c r="V773">
        <v>-0.2</v>
      </c>
      <c r="W773">
        <v>3</v>
      </c>
      <c r="X773">
        <v>153</v>
      </c>
      <c r="Y773">
        <v>179</v>
      </c>
      <c r="Z773">
        <v>-0.2</v>
      </c>
      <c r="AA773">
        <v>0.2</v>
      </c>
      <c r="AB773">
        <v>1</v>
      </c>
      <c r="AC773">
        <v>4</v>
      </c>
      <c r="AD773">
        <v>70</v>
      </c>
      <c r="AE773">
        <v>1</v>
      </c>
      <c r="AF773">
        <v>80</v>
      </c>
      <c r="AG773">
        <v>0.5</v>
      </c>
      <c r="AH773">
        <v>8.3000000000000007</v>
      </c>
      <c r="AI773">
        <v>7</v>
      </c>
      <c r="AJ773">
        <v>0.1</v>
      </c>
      <c r="AK773">
        <v>10</v>
      </c>
    </row>
    <row r="774" spans="1:37" x14ac:dyDescent="0.3">
      <c r="A774" t="s">
        <v>3098</v>
      </c>
      <c r="B774" t="s">
        <v>3099</v>
      </c>
      <c r="C774" s="1" t="str">
        <f t="shared" si="52"/>
        <v>12:0025</v>
      </c>
      <c r="D774" s="1" t="str">
        <f t="shared" si="53"/>
        <v>12:0036</v>
      </c>
      <c r="E774" t="s">
        <v>3100</v>
      </c>
      <c r="F774" t="s">
        <v>3101</v>
      </c>
      <c r="H774">
        <v>49.375646500000002</v>
      </c>
      <c r="I774">
        <v>-125.0460473</v>
      </c>
      <c r="J774" s="1" t="str">
        <f t="shared" si="54"/>
        <v>NGR bulk stream sediment</v>
      </c>
      <c r="K774" s="1" t="str">
        <f t="shared" si="55"/>
        <v>&lt;177 micron (NGR)</v>
      </c>
      <c r="L774">
        <v>35</v>
      </c>
      <c r="M774" t="s">
        <v>76</v>
      </c>
      <c r="N774">
        <v>609</v>
      </c>
      <c r="O774">
        <v>29</v>
      </c>
      <c r="P774">
        <v>34</v>
      </c>
      <c r="Q774">
        <v>-2</v>
      </c>
      <c r="R774">
        <v>14</v>
      </c>
      <c r="S774">
        <v>8</v>
      </c>
      <c r="T774">
        <v>575</v>
      </c>
      <c r="U774">
        <v>2.72</v>
      </c>
      <c r="V774">
        <v>-0.2</v>
      </c>
      <c r="W774">
        <v>2</v>
      </c>
      <c r="X774">
        <v>60</v>
      </c>
      <c r="Y774">
        <v>76</v>
      </c>
      <c r="Z774">
        <v>-0.2</v>
      </c>
      <c r="AA774">
        <v>-0.2</v>
      </c>
      <c r="AB774">
        <v>1</v>
      </c>
      <c r="AC774">
        <v>1</v>
      </c>
      <c r="AD774">
        <v>100</v>
      </c>
      <c r="AE774">
        <v>1</v>
      </c>
      <c r="AF774">
        <v>70</v>
      </c>
      <c r="AG774">
        <v>1</v>
      </c>
      <c r="AH774">
        <v>14.2</v>
      </c>
      <c r="AI774">
        <v>3</v>
      </c>
      <c r="AJ774">
        <v>0.1</v>
      </c>
      <c r="AK774">
        <v>10</v>
      </c>
    </row>
    <row r="775" spans="1:37" x14ac:dyDescent="0.3">
      <c r="A775" t="s">
        <v>3102</v>
      </c>
      <c r="B775" t="s">
        <v>3103</v>
      </c>
      <c r="C775" s="1" t="str">
        <f t="shared" si="52"/>
        <v>12:0025</v>
      </c>
      <c r="D775" s="1" t="str">
        <f t="shared" si="53"/>
        <v>12:0036</v>
      </c>
      <c r="E775" t="s">
        <v>3104</v>
      </c>
      <c r="F775" t="s">
        <v>3105</v>
      </c>
      <c r="H775">
        <v>49.361631699999997</v>
      </c>
      <c r="I775">
        <v>-125.0581382</v>
      </c>
      <c r="J775" s="1" t="str">
        <f t="shared" si="54"/>
        <v>NGR bulk stream sediment</v>
      </c>
      <c r="K775" s="1" t="str">
        <f t="shared" si="55"/>
        <v>&lt;177 micron (NGR)</v>
      </c>
      <c r="L775">
        <v>35</v>
      </c>
      <c r="M775" t="s">
        <v>81</v>
      </c>
      <c r="N775">
        <v>610</v>
      </c>
      <c r="O775">
        <v>40</v>
      </c>
      <c r="P775">
        <v>26</v>
      </c>
      <c r="Q775">
        <v>3</v>
      </c>
      <c r="R775">
        <v>14</v>
      </c>
      <c r="S775">
        <v>9</v>
      </c>
      <c r="T775">
        <v>513</v>
      </c>
      <c r="U775">
        <v>3.23</v>
      </c>
      <c r="V775">
        <v>-0.2</v>
      </c>
      <c r="W775">
        <v>1</v>
      </c>
      <c r="X775">
        <v>72</v>
      </c>
      <c r="Y775">
        <v>60</v>
      </c>
      <c r="Z775">
        <v>-0.2</v>
      </c>
      <c r="AA775">
        <v>0.2</v>
      </c>
      <c r="AB775">
        <v>1</v>
      </c>
      <c r="AC775">
        <v>2</v>
      </c>
      <c r="AD775">
        <v>66</v>
      </c>
      <c r="AE775">
        <v>2</v>
      </c>
      <c r="AF775">
        <v>80</v>
      </c>
      <c r="AG775">
        <v>2.1</v>
      </c>
      <c r="AH775">
        <v>9.9</v>
      </c>
      <c r="AI775">
        <v>1</v>
      </c>
      <c r="AJ775">
        <v>0.1</v>
      </c>
      <c r="AK775">
        <v>10</v>
      </c>
    </row>
    <row r="776" spans="1:37" x14ac:dyDescent="0.3">
      <c r="A776" t="s">
        <v>3106</v>
      </c>
      <c r="B776" t="s">
        <v>3107</v>
      </c>
      <c r="C776" s="1" t="str">
        <f t="shared" si="52"/>
        <v>12:0025</v>
      </c>
      <c r="D776" s="1" t="str">
        <f t="shared" si="53"/>
        <v>12:0036</v>
      </c>
      <c r="E776" t="s">
        <v>3108</v>
      </c>
      <c r="F776" t="s">
        <v>3109</v>
      </c>
      <c r="H776">
        <v>49.378416299999998</v>
      </c>
      <c r="I776">
        <v>-125.12929889999999</v>
      </c>
      <c r="J776" s="1" t="str">
        <f t="shared" si="54"/>
        <v>NGR bulk stream sediment</v>
      </c>
      <c r="K776" s="1" t="str">
        <f t="shared" si="55"/>
        <v>&lt;177 micron (NGR)</v>
      </c>
      <c r="L776">
        <v>35</v>
      </c>
      <c r="M776" t="s">
        <v>86</v>
      </c>
      <c r="N776">
        <v>611</v>
      </c>
      <c r="O776">
        <v>46</v>
      </c>
      <c r="P776">
        <v>81</v>
      </c>
      <c r="Q776">
        <v>-2</v>
      </c>
      <c r="R776">
        <v>19</v>
      </c>
      <c r="S776">
        <v>13</v>
      </c>
      <c r="T776">
        <v>468</v>
      </c>
      <c r="U776">
        <v>3.71</v>
      </c>
      <c r="V776">
        <v>-0.2</v>
      </c>
      <c r="W776">
        <v>1</v>
      </c>
      <c r="X776">
        <v>80</v>
      </c>
      <c r="Y776">
        <v>86</v>
      </c>
      <c r="Z776">
        <v>0.2</v>
      </c>
      <c r="AA776">
        <v>0.3</v>
      </c>
      <c r="AB776">
        <v>1</v>
      </c>
      <c r="AC776">
        <v>2</v>
      </c>
      <c r="AD776">
        <v>140</v>
      </c>
      <c r="AE776">
        <v>1</v>
      </c>
      <c r="AF776">
        <v>90</v>
      </c>
      <c r="AG776">
        <v>0.6</v>
      </c>
      <c r="AH776">
        <v>17.899999999999999</v>
      </c>
      <c r="AI776">
        <v>24</v>
      </c>
      <c r="AJ776">
        <v>0.1</v>
      </c>
      <c r="AK776">
        <v>10</v>
      </c>
    </row>
    <row r="777" spans="1:37" x14ac:dyDescent="0.3">
      <c r="A777" t="s">
        <v>3110</v>
      </c>
      <c r="B777" t="s">
        <v>3111</v>
      </c>
      <c r="C777" s="1" t="str">
        <f t="shared" si="52"/>
        <v>12:0025</v>
      </c>
      <c r="D777" s="1" t="str">
        <f t="shared" si="53"/>
        <v>12:0036</v>
      </c>
      <c r="E777" t="s">
        <v>3112</v>
      </c>
      <c r="F777" t="s">
        <v>3113</v>
      </c>
      <c r="H777">
        <v>49.406342000000002</v>
      </c>
      <c r="I777">
        <v>-125.14238539999999</v>
      </c>
      <c r="J777" s="1" t="str">
        <f t="shared" si="54"/>
        <v>NGR bulk stream sediment</v>
      </c>
      <c r="K777" s="1" t="str">
        <f t="shared" si="55"/>
        <v>&lt;177 micron (NGR)</v>
      </c>
      <c r="L777">
        <v>35</v>
      </c>
      <c r="M777" t="s">
        <v>91</v>
      </c>
      <c r="N777">
        <v>612</v>
      </c>
      <c r="O777">
        <v>56</v>
      </c>
      <c r="P777">
        <v>101</v>
      </c>
      <c r="Q777">
        <v>-2</v>
      </c>
      <c r="R777">
        <v>37</v>
      </c>
      <c r="S777">
        <v>24</v>
      </c>
      <c r="T777">
        <v>725</v>
      </c>
      <c r="U777">
        <v>5.7</v>
      </c>
      <c r="V777">
        <v>-0.2</v>
      </c>
      <c r="W777">
        <v>2</v>
      </c>
      <c r="X777">
        <v>127</v>
      </c>
      <c r="Y777">
        <v>171</v>
      </c>
      <c r="Z777">
        <v>-0.2</v>
      </c>
      <c r="AA777">
        <v>0.3</v>
      </c>
      <c r="AB777">
        <v>1</v>
      </c>
      <c r="AC777">
        <v>1</v>
      </c>
      <c r="AD777">
        <v>75</v>
      </c>
      <c r="AE777">
        <v>2</v>
      </c>
      <c r="AF777">
        <v>60</v>
      </c>
      <c r="AG777">
        <v>0.7</v>
      </c>
      <c r="AH777">
        <v>8.6999999999999993</v>
      </c>
      <c r="AI777">
        <v>3</v>
      </c>
      <c r="AJ777">
        <v>0.1</v>
      </c>
      <c r="AK777">
        <v>10</v>
      </c>
    </row>
    <row r="778" spans="1:37" x14ac:dyDescent="0.3">
      <c r="A778" t="s">
        <v>3114</v>
      </c>
      <c r="B778" t="s">
        <v>3115</v>
      </c>
      <c r="C778" s="1" t="str">
        <f t="shared" si="52"/>
        <v>12:0025</v>
      </c>
      <c r="D778" s="1" t="str">
        <f t="shared" si="53"/>
        <v>12:0036</v>
      </c>
      <c r="E778" t="s">
        <v>3116</v>
      </c>
      <c r="F778" t="s">
        <v>3117</v>
      </c>
      <c r="H778">
        <v>49.401561200000003</v>
      </c>
      <c r="I778">
        <v>-125.14744330000001</v>
      </c>
      <c r="J778" s="1" t="str">
        <f t="shared" si="54"/>
        <v>NGR bulk stream sediment</v>
      </c>
      <c r="K778" s="1" t="str">
        <f t="shared" si="55"/>
        <v>&lt;177 micron (NGR)</v>
      </c>
      <c r="L778">
        <v>35</v>
      </c>
      <c r="M778" t="s">
        <v>96</v>
      </c>
      <c r="N778">
        <v>613</v>
      </c>
      <c r="O778">
        <v>65</v>
      </c>
      <c r="P778">
        <v>104</v>
      </c>
      <c r="Q778">
        <v>-2</v>
      </c>
      <c r="R778">
        <v>46</v>
      </c>
      <c r="S778">
        <v>26</v>
      </c>
      <c r="T778">
        <v>786</v>
      </c>
      <c r="U778">
        <v>6</v>
      </c>
      <c r="V778">
        <v>-0.2</v>
      </c>
      <c r="W778">
        <v>1</v>
      </c>
      <c r="X778">
        <v>136</v>
      </c>
      <c r="Y778">
        <v>198</v>
      </c>
      <c r="Z778">
        <v>-0.2</v>
      </c>
      <c r="AA778">
        <v>0.6</v>
      </c>
      <c r="AB778">
        <v>1</v>
      </c>
      <c r="AC778">
        <v>1</v>
      </c>
      <c r="AD778">
        <v>150</v>
      </c>
      <c r="AE778">
        <v>1</v>
      </c>
      <c r="AF778">
        <v>70</v>
      </c>
      <c r="AG778">
        <v>0.5</v>
      </c>
      <c r="AH778">
        <v>10.9</v>
      </c>
      <c r="AI778">
        <v>2</v>
      </c>
      <c r="AJ778">
        <v>0.1</v>
      </c>
      <c r="AK778">
        <v>10</v>
      </c>
    </row>
    <row r="779" spans="1:37" x14ac:dyDescent="0.3">
      <c r="A779" t="s">
        <v>3118</v>
      </c>
      <c r="B779" t="s">
        <v>3119</v>
      </c>
      <c r="C779" s="1" t="str">
        <f t="shared" si="52"/>
        <v>12:0025</v>
      </c>
      <c r="D779" s="1" t="str">
        <f t="shared" si="53"/>
        <v>12:0036</v>
      </c>
      <c r="E779" t="s">
        <v>3120</v>
      </c>
      <c r="F779" t="s">
        <v>3121</v>
      </c>
      <c r="H779">
        <v>49.391261800000002</v>
      </c>
      <c r="I779">
        <v>-125.1468855</v>
      </c>
      <c r="J779" s="1" t="str">
        <f t="shared" si="54"/>
        <v>NGR bulk stream sediment</v>
      </c>
      <c r="K779" s="1" t="str">
        <f t="shared" si="55"/>
        <v>&lt;177 micron (NGR)</v>
      </c>
      <c r="L779">
        <v>35</v>
      </c>
      <c r="M779" t="s">
        <v>101</v>
      </c>
      <c r="N779">
        <v>614</v>
      </c>
      <c r="O779">
        <v>61</v>
      </c>
      <c r="P779">
        <v>114</v>
      </c>
      <c r="Q779">
        <v>-2</v>
      </c>
      <c r="R779">
        <v>37</v>
      </c>
      <c r="S779">
        <v>22</v>
      </c>
      <c r="T779">
        <v>716</v>
      </c>
      <c r="U779">
        <v>4.8499999999999996</v>
      </c>
      <c r="V779">
        <v>-0.2</v>
      </c>
      <c r="W779">
        <v>1</v>
      </c>
      <c r="X779">
        <v>108</v>
      </c>
      <c r="Y779">
        <v>167</v>
      </c>
      <c r="Z779">
        <v>-0.2</v>
      </c>
      <c r="AA779">
        <v>0.2</v>
      </c>
      <c r="AB779">
        <v>1</v>
      </c>
      <c r="AC779">
        <v>1</v>
      </c>
      <c r="AD779">
        <v>64</v>
      </c>
      <c r="AE779">
        <v>1</v>
      </c>
      <c r="AF779">
        <v>70</v>
      </c>
      <c r="AG779">
        <v>0.6</v>
      </c>
      <c r="AH779">
        <v>17.7</v>
      </c>
      <c r="AI779">
        <v>8</v>
      </c>
      <c r="AJ779">
        <v>0.1</v>
      </c>
      <c r="AK779">
        <v>10</v>
      </c>
    </row>
    <row r="780" spans="1:37" x14ac:dyDescent="0.3">
      <c r="A780" t="s">
        <v>3122</v>
      </c>
      <c r="B780" t="s">
        <v>3123</v>
      </c>
      <c r="C780" s="1" t="str">
        <f t="shared" si="52"/>
        <v>12:0025</v>
      </c>
      <c r="D780" s="1" t="str">
        <f t="shared" si="53"/>
        <v>12:0036</v>
      </c>
      <c r="E780" t="s">
        <v>3124</v>
      </c>
      <c r="F780" t="s">
        <v>3125</v>
      </c>
      <c r="H780">
        <v>49.345218000000003</v>
      </c>
      <c r="I780">
        <v>-125.030961</v>
      </c>
      <c r="J780" s="1" t="str">
        <f t="shared" si="54"/>
        <v>NGR bulk stream sediment</v>
      </c>
      <c r="K780" s="1" t="str">
        <f t="shared" si="55"/>
        <v>&lt;177 micron (NGR)</v>
      </c>
      <c r="L780">
        <v>35</v>
      </c>
      <c r="M780" t="s">
        <v>106</v>
      </c>
      <c r="N780">
        <v>615</v>
      </c>
      <c r="O780">
        <v>51</v>
      </c>
      <c r="P780">
        <v>71</v>
      </c>
      <c r="Q780">
        <v>5</v>
      </c>
      <c r="R780">
        <v>25</v>
      </c>
      <c r="S780">
        <v>15</v>
      </c>
      <c r="T780">
        <v>1900</v>
      </c>
      <c r="U780">
        <v>3.13</v>
      </c>
      <c r="V780">
        <v>0.2</v>
      </c>
      <c r="W780">
        <v>2</v>
      </c>
      <c r="X780">
        <v>62</v>
      </c>
      <c r="Y780">
        <v>93</v>
      </c>
      <c r="Z780">
        <v>-0.2</v>
      </c>
      <c r="AA780">
        <v>0.8</v>
      </c>
      <c r="AB780">
        <v>1</v>
      </c>
      <c r="AC780">
        <v>1</v>
      </c>
      <c r="AD780">
        <v>150</v>
      </c>
      <c r="AE780">
        <v>2</v>
      </c>
      <c r="AF780">
        <v>80</v>
      </c>
      <c r="AG780">
        <v>-0.5</v>
      </c>
      <c r="AH780">
        <v>26.2</v>
      </c>
      <c r="AI780">
        <v>1</v>
      </c>
      <c r="AJ780">
        <v>0.1</v>
      </c>
      <c r="AK780">
        <v>10</v>
      </c>
    </row>
    <row r="781" spans="1:37" x14ac:dyDescent="0.3">
      <c r="A781" t="s">
        <v>3126</v>
      </c>
      <c r="B781" t="s">
        <v>3127</v>
      </c>
      <c r="C781" s="1" t="str">
        <f t="shared" si="52"/>
        <v>12:0025</v>
      </c>
      <c r="D781" s="1" t="str">
        <f t="shared" si="53"/>
        <v>12:0036</v>
      </c>
      <c r="E781" t="s">
        <v>3128</v>
      </c>
      <c r="F781" t="s">
        <v>3129</v>
      </c>
      <c r="H781">
        <v>49.300141099999998</v>
      </c>
      <c r="I781">
        <v>-125.0123095</v>
      </c>
      <c r="J781" s="1" t="str">
        <f t="shared" si="54"/>
        <v>NGR bulk stream sediment</v>
      </c>
      <c r="K781" s="1" t="str">
        <f t="shared" si="55"/>
        <v>&lt;177 micron (NGR)</v>
      </c>
      <c r="L781">
        <v>35</v>
      </c>
      <c r="M781" t="s">
        <v>111</v>
      </c>
      <c r="N781">
        <v>616</v>
      </c>
      <c r="O781">
        <v>90</v>
      </c>
      <c r="P781">
        <v>308</v>
      </c>
      <c r="Q781">
        <v>-2</v>
      </c>
      <c r="R781">
        <v>46</v>
      </c>
      <c r="S781">
        <v>48</v>
      </c>
      <c r="T781">
        <v>1060</v>
      </c>
      <c r="U781">
        <v>8.65</v>
      </c>
      <c r="V781">
        <v>-0.2</v>
      </c>
      <c r="W781">
        <v>2</v>
      </c>
      <c r="X781">
        <v>186</v>
      </c>
      <c r="Y781">
        <v>82</v>
      </c>
      <c r="Z781">
        <v>0.2</v>
      </c>
      <c r="AA781">
        <v>0.6</v>
      </c>
      <c r="AB781">
        <v>1</v>
      </c>
      <c r="AC781">
        <v>18</v>
      </c>
      <c r="AD781">
        <v>245</v>
      </c>
      <c r="AE781">
        <v>2</v>
      </c>
      <c r="AF781">
        <v>90</v>
      </c>
      <c r="AG781">
        <v>0.6</v>
      </c>
      <c r="AH781">
        <v>13.3</v>
      </c>
      <c r="AI781">
        <v>22</v>
      </c>
      <c r="AJ781">
        <v>0.2</v>
      </c>
      <c r="AK781">
        <v>10</v>
      </c>
    </row>
    <row r="782" spans="1:37" x14ac:dyDescent="0.3">
      <c r="A782" t="s">
        <v>3130</v>
      </c>
      <c r="B782" t="s">
        <v>3131</v>
      </c>
      <c r="C782" s="1" t="str">
        <f t="shared" si="52"/>
        <v>12:0025</v>
      </c>
      <c r="D782" s="1" t="str">
        <f t="shared" si="53"/>
        <v>12:0036</v>
      </c>
      <c r="E782" t="s">
        <v>3132</v>
      </c>
      <c r="F782" t="s">
        <v>3133</v>
      </c>
      <c r="H782">
        <v>49.284403099999999</v>
      </c>
      <c r="I782">
        <v>-125.0412224</v>
      </c>
      <c r="J782" s="1" t="str">
        <f t="shared" si="54"/>
        <v>NGR bulk stream sediment</v>
      </c>
      <c r="K782" s="1" t="str">
        <f t="shared" si="55"/>
        <v>&lt;177 micron (NGR)</v>
      </c>
      <c r="L782">
        <v>35</v>
      </c>
      <c r="M782" t="s">
        <v>125</v>
      </c>
      <c r="N782">
        <v>617</v>
      </c>
      <c r="O782">
        <v>76</v>
      </c>
      <c r="P782">
        <v>118</v>
      </c>
      <c r="Q782">
        <v>-2</v>
      </c>
      <c r="R782">
        <v>59</v>
      </c>
      <c r="S782">
        <v>32</v>
      </c>
      <c r="T782">
        <v>773</v>
      </c>
      <c r="U782">
        <v>7.8</v>
      </c>
      <c r="V782">
        <v>-0.2</v>
      </c>
      <c r="W782">
        <v>3</v>
      </c>
      <c r="X782">
        <v>199</v>
      </c>
      <c r="Y782">
        <v>183</v>
      </c>
      <c r="Z782">
        <v>-0.2</v>
      </c>
      <c r="AA782">
        <v>0.2</v>
      </c>
      <c r="AB782">
        <v>1</v>
      </c>
      <c r="AC782">
        <v>2</v>
      </c>
      <c r="AD782">
        <v>91</v>
      </c>
      <c r="AE782">
        <v>1</v>
      </c>
      <c r="AF782">
        <v>60</v>
      </c>
      <c r="AG782">
        <v>0.8</v>
      </c>
      <c r="AH782">
        <v>8.5</v>
      </c>
      <c r="AI782">
        <v>15</v>
      </c>
      <c r="AJ782">
        <v>0.1</v>
      </c>
      <c r="AK782">
        <v>10</v>
      </c>
    </row>
    <row r="783" spans="1:37" x14ac:dyDescent="0.3">
      <c r="A783" t="s">
        <v>3134</v>
      </c>
      <c r="B783" t="s">
        <v>3135</v>
      </c>
      <c r="C783" s="1" t="str">
        <f t="shared" si="52"/>
        <v>12:0025</v>
      </c>
      <c r="D783" s="1" t="str">
        <f t="shared" si="53"/>
        <v>12:0036</v>
      </c>
      <c r="E783" t="s">
        <v>3136</v>
      </c>
      <c r="F783" t="s">
        <v>3137</v>
      </c>
      <c r="H783">
        <v>49.134974999999997</v>
      </c>
      <c r="I783">
        <v>-125.8380354</v>
      </c>
      <c r="J783" s="1" t="str">
        <f t="shared" si="54"/>
        <v>NGR bulk stream sediment</v>
      </c>
      <c r="K783" s="1" t="str">
        <f t="shared" si="55"/>
        <v>&lt;177 micron (NGR)</v>
      </c>
      <c r="L783">
        <v>36</v>
      </c>
      <c r="M783" t="s">
        <v>116</v>
      </c>
      <c r="N783">
        <v>618</v>
      </c>
      <c r="O783">
        <v>39</v>
      </c>
      <c r="P783">
        <v>18</v>
      </c>
      <c r="Q783">
        <v>7</v>
      </c>
      <c r="R783">
        <v>8</v>
      </c>
      <c r="S783">
        <v>20</v>
      </c>
      <c r="T783">
        <v>1280</v>
      </c>
      <c r="U783">
        <v>2.58</v>
      </c>
      <c r="V783">
        <v>-0.2</v>
      </c>
      <c r="W783">
        <v>4</v>
      </c>
      <c r="X783">
        <v>48</v>
      </c>
      <c r="Y783">
        <v>71</v>
      </c>
      <c r="Z783">
        <v>-0.2</v>
      </c>
      <c r="AA783">
        <v>-0.2</v>
      </c>
      <c r="AB783">
        <v>1</v>
      </c>
      <c r="AC783">
        <v>2</v>
      </c>
      <c r="AD783">
        <v>77</v>
      </c>
      <c r="AE783">
        <v>2</v>
      </c>
      <c r="AF783">
        <v>70</v>
      </c>
      <c r="AG783">
        <v>1.1000000000000001</v>
      </c>
      <c r="AH783">
        <v>16.2</v>
      </c>
      <c r="AI783">
        <v>3</v>
      </c>
      <c r="AJ783">
        <v>0.1</v>
      </c>
      <c r="AK783">
        <v>10</v>
      </c>
    </row>
    <row r="784" spans="1:37" x14ac:dyDescent="0.3">
      <c r="A784" t="s">
        <v>3138</v>
      </c>
      <c r="B784" t="s">
        <v>3139</v>
      </c>
      <c r="C784" s="1" t="str">
        <f t="shared" si="52"/>
        <v>12:0025</v>
      </c>
      <c r="D784" s="1" t="str">
        <f t="shared" si="53"/>
        <v>12:0036</v>
      </c>
      <c r="E784" t="s">
        <v>3136</v>
      </c>
      <c r="F784" t="s">
        <v>3140</v>
      </c>
      <c r="H784">
        <v>49.134974999999997</v>
      </c>
      <c r="I784">
        <v>-125.8380354</v>
      </c>
      <c r="J784" s="1" t="str">
        <f t="shared" si="54"/>
        <v>NGR bulk stream sediment</v>
      </c>
      <c r="K784" s="1" t="str">
        <f t="shared" si="55"/>
        <v>&lt;177 micron (NGR)</v>
      </c>
      <c r="L784">
        <v>36</v>
      </c>
      <c r="M784" t="s">
        <v>120</v>
      </c>
      <c r="N784">
        <v>619</v>
      </c>
      <c r="O784">
        <v>38</v>
      </c>
      <c r="P784">
        <v>18</v>
      </c>
      <c r="Q784">
        <v>7</v>
      </c>
      <c r="R784">
        <v>9</v>
      </c>
      <c r="S784">
        <v>17</v>
      </c>
      <c r="T784">
        <v>1160</v>
      </c>
      <c r="U784">
        <v>2.4</v>
      </c>
      <c r="V784">
        <v>-0.2</v>
      </c>
      <c r="W784">
        <v>2</v>
      </c>
      <c r="X784">
        <v>46</v>
      </c>
      <c r="Y784">
        <v>70</v>
      </c>
      <c r="Z784">
        <v>-0.2</v>
      </c>
      <c r="AA784">
        <v>-0.2</v>
      </c>
      <c r="AB784">
        <v>1</v>
      </c>
      <c r="AC784">
        <v>2</v>
      </c>
      <c r="AD784">
        <v>82</v>
      </c>
      <c r="AE784">
        <v>1</v>
      </c>
      <c r="AF784">
        <v>110</v>
      </c>
      <c r="AG784">
        <v>1.3</v>
      </c>
      <c r="AH784">
        <v>11.5</v>
      </c>
      <c r="AI784">
        <v>1</v>
      </c>
      <c r="AJ784">
        <v>0.1</v>
      </c>
      <c r="AK784">
        <v>10</v>
      </c>
    </row>
    <row r="785" spans="1:37" x14ac:dyDescent="0.3">
      <c r="A785" t="s">
        <v>3141</v>
      </c>
      <c r="B785" t="s">
        <v>3142</v>
      </c>
      <c r="C785" s="1" t="str">
        <f t="shared" si="52"/>
        <v>12:0025</v>
      </c>
      <c r="D785" s="1" t="str">
        <f t="shared" si="53"/>
        <v>12:0036</v>
      </c>
      <c r="E785" t="s">
        <v>3143</v>
      </c>
      <c r="F785" t="s">
        <v>3144</v>
      </c>
      <c r="H785">
        <v>49.155214000000001</v>
      </c>
      <c r="I785">
        <v>-125.79921059999999</v>
      </c>
      <c r="J785" s="1" t="str">
        <f t="shared" si="54"/>
        <v>NGR bulk stream sediment</v>
      </c>
      <c r="K785" s="1" t="str">
        <f t="shared" si="55"/>
        <v>&lt;177 micron (NGR)</v>
      </c>
      <c r="L785">
        <v>36</v>
      </c>
      <c r="M785" t="s">
        <v>41</v>
      </c>
      <c r="N785">
        <v>620</v>
      </c>
      <c r="O785">
        <v>52</v>
      </c>
      <c r="P785">
        <v>31</v>
      </c>
      <c r="Q785">
        <v>6</v>
      </c>
      <c r="R785">
        <v>10</v>
      </c>
      <c r="S785">
        <v>13</v>
      </c>
      <c r="T785">
        <v>720</v>
      </c>
      <c r="U785">
        <v>2.84</v>
      </c>
      <c r="V785">
        <v>-0.2</v>
      </c>
      <c r="W785">
        <v>2</v>
      </c>
      <c r="X785">
        <v>65</v>
      </c>
      <c r="Y785">
        <v>64</v>
      </c>
      <c r="Z785">
        <v>0.2</v>
      </c>
      <c r="AA785">
        <v>0.2</v>
      </c>
      <c r="AB785">
        <v>1</v>
      </c>
      <c r="AC785">
        <v>3</v>
      </c>
      <c r="AD785">
        <v>73</v>
      </c>
      <c r="AE785">
        <v>2</v>
      </c>
      <c r="AF785">
        <v>70</v>
      </c>
      <c r="AG785">
        <v>1.3</v>
      </c>
      <c r="AH785">
        <v>11</v>
      </c>
      <c r="AI785">
        <v>1</v>
      </c>
      <c r="AJ785">
        <v>0.1</v>
      </c>
      <c r="AK785">
        <v>10</v>
      </c>
    </row>
    <row r="786" spans="1:37" x14ac:dyDescent="0.3">
      <c r="A786" t="s">
        <v>3145</v>
      </c>
      <c r="B786" t="s">
        <v>3146</v>
      </c>
      <c r="C786" s="1" t="str">
        <f t="shared" si="52"/>
        <v>12:0025</v>
      </c>
      <c r="D786" s="1" t="str">
        <f t="shared" si="53"/>
        <v>12:0036</v>
      </c>
      <c r="E786" t="s">
        <v>3147</v>
      </c>
      <c r="F786" t="s">
        <v>3148</v>
      </c>
      <c r="H786">
        <v>49.190766699999998</v>
      </c>
      <c r="I786">
        <v>-125.7988972</v>
      </c>
      <c r="J786" s="1" t="str">
        <f t="shared" si="54"/>
        <v>NGR bulk stream sediment</v>
      </c>
      <c r="K786" s="1" t="str">
        <f t="shared" si="55"/>
        <v>&lt;177 micron (NGR)</v>
      </c>
      <c r="L786">
        <v>36</v>
      </c>
      <c r="M786" t="s">
        <v>46</v>
      </c>
      <c r="N786">
        <v>621</v>
      </c>
      <c r="O786">
        <v>50</v>
      </c>
      <c r="P786">
        <v>53</v>
      </c>
      <c r="Q786">
        <v>2</v>
      </c>
      <c r="R786">
        <v>12</v>
      </c>
      <c r="S786">
        <v>12</v>
      </c>
      <c r="T786">
        <v>307</v>
      </c>
      <c r="U786">
        <v>2.57</v>
      </c>
      <c r="V786">
        <v>-0.2</v>
      </c>
      <c r="W786">
        <v>2</v>
      </c>
      <c r="X786">
        <v>66</v>
      </c>
      <c r="Y786">
        <v>107</v>
      </c>
      <c r="Z786">
        <v>0.3</v>
      </c>
      <c r="AA786">
        <v>0.5</v>
      </c>
      <c r="AB786">
        <v>1</v>
      </c>
      <c r="AC786">
        <v>15</v>
      </c>
      <c r="AD786">
        <v>71</v>
      </c>
      <c r="AE786">
        <v>2</v>
      </c>
      <c r="AF786">
        <v>110</v>
      </c>
      <c r="AG786">
        <v>0.8</v>
      </c>
      <c r="AH786">
        <v>4.3</v>
      </c>
      <c r="AI786">
        <v>7</v>
      </c>
      <c r="AJ786">
        <v>0.1</v>
      </c>
      <c r="AK786">
        <v>10</v>
      </c>
    </row>
    <row r="787" spans="1:37" x14ac:dyDescent="0.3">
      <c r="A787" t="s">
        <v>3149</v>
      </c>
      <c r="B787" t="s">
        <v>3150</v>
      </c>
      <c r="C787" s="1" t="str">
        <f t="shared" si="52"/>
        <v>12:0025</v>
      </c>
      <c r="D787" s="1" t="str">
        <f t="shared" si="53"/>
        <v>12:0036</v>
      </c>
      <c r="E787" t="s">
        <v>3151</v>
      </c>
      <c r="F787" t="s">
        <v>3152</v>
      </c>
      <c r="H787">
        <v>49.204600900000003</v>
      </c>
      <c r="I787">
        <v>-125.8019434</v>
      </c>
      <c r="J787" s="1" t="str">
        <f t="shared" si="54"/>
        <v>NGR bulk stream sediment</v>
      </c>
      <c r="K787" s="1" t="str">
        <f t="shared" si="55"/>
        <v>&lt;177 micron (NGR)</v>
      </c>
      <c r="L787">
        <v>36</v>
      </c>
      <c r="M787" t="s">
        <v>51</v>
      </c>
      <c r="N787">
        <v>622</v>
      </c>
      <c r="O787">
        <v>61</v>
      </c>
      <c r="P787">
        <v>30</v>
      </c>
      <c r="Q787">
        <v>6</v>
      </c>
      <c r="R787">
        <v>23</v>
      </c>
      <c r="S787">
        <v>18</v>
      </c>
      <c r="T787">
        <v>638</v>
      </c>
      <c r="U787">
        <v>2.78</v>
      </c>
      <c r="V787">
        <v>-0.2</v>
      </c>
      <c r="W787">
        <v>4</v>
      </c>
      <c r="X787">
        <v>60</v>
      </c>
      <c r="Y787">
        <v>126</v>
      </c>
      <c r="Z787">
        <v>0.3</v>
      </c>
      <c r="AA787">
        <v>0.4</v>
      </c>
      <c r="AB787">
        <v>1</v>
      </c>
      <c r="AC787">
        <v>23</v>
      </c>
      <c r="AD787">
        <v>46</v>
      </c>
      <c r="AE787">
        <v>1</v>
      </c>
      <c r="AF787">
        <v>90</v>
      </c>
      <c r="AG787">
        <v>2.2000000000000002</v>
      </c>
      <c r="AH787">
        <v>13</v>
      </c>
      <c r="AI787">
        <v>8</v>
      </c>
      <c r="AJ787">
        <v>0.1</v>
      </c>
      <c r="AK787">
        <v>10</v>
      </c>
    </row>
    <row r="788" spans="1:37" x14ac:dyDescent="0.3">
      <c r="A788" t="s">
        <v>3153</v>
      </c>
      <c r="B788" t="s">
        <v>3154</v>
      </c>
      <c r="C788" s="1" t="str">
        <f t="shared" si="52"/>
        <v>12:0025</v>
      </c>
      <c r="D788" s="1" t="str">
        <f t="shared" si="53"/>
        <v>12:0036</v>
      </c>
      <c r="E788" t="s">
        <v>3155</v>
      </c>
      <c r="F788" t="s">
        <v>3156</v>
      </c>
      <c r="H788">
        <v>49.237315500000001</v>
      </c>
      <c r="I788">
        <v>-125.82576330000001</v>
      </c>
      <c r="J788" s="1" t="str">
        <f t="shared" si="54"/>
        <v>NGR bulk stream sediment</v>
      </c>
      <c r="K788" s="1" t="str">
        <f t="shared" si="55"/>
        <v>&lt;177 micron (NGR)</v>
      </c>
      <c r="L788">
        <v>36</v>
      </c>
      <c r="M788" t="s">
        <v>56</v>
      </c>
      <c r="N788">
        <v>623</v>
      </c>
      <c r="O788">
        <v>26</v>
      </c>
      <c r="P788">
        <v>8</v>
      </c>
      <c r="Q788">
        <v>10</v>
      </c>
      <c r="R788">
        <v>9</v>
      </c>
      <c r="S788">
        <v>26</v>
      </c>
      <c r="T788">
        <v>1600</v>
      </c>
      <c r="U788">
        <v>2.21</v>
      </c>
      <c r="V788">
        <v>-0.2</v>
      </c>
      <c r="W788">
        <v>2</v>
      </c>
      <c r="X788">
        <v>35</v>
      </c>
      <c r="Y788">
        <v>63</v>
      </c>
      <c r="Z788">
        <v>-0.2</v>
      </c>
      <c r="AA788">
        <v>-0.2</v>
      </c>
      <c r="AB788">
        <v>1</v>
      </c>
      <c r="AC788">
        <v>1</v>
      </c>
      <c r="AD788">
        <v>97</v>
      </c>
      <c r="AE788">
        <v>1</v>
      </c>
      <c r="AF788">
        <v>70</v>
      </c>
      <c r="AG788">
        <v>1.3</v>
      </c>
      <c r="AH788">
        <v>15.6</v>
      </c>
      <c r="AI788">
        <v>420</v>
      </c>
      <c r="AJ788">
        <v>0.1</v>
      </c>
      <c r="AK788">
        <v>10</v>
      </c>
    </row>
    <row r="789" spans="1:37" x14ac:dyDescent="0.3">
      <c r="A789" t="s">
        <v>3157</v>
      </c>
      <c r="B789" t="s">
        <v>3158</v>
      </c>
      <c r="C789" s="1" t="str">
        <f t="shared" si="52"/>
        <v>12:0025</v>
      </c>
      <c r="D789" s="1" t="str">
        <f t="shared" si="53"/>
        <v>12:0036</v>
      </c>
      <c r="E789" t="s">
        <v>3159</v>
      </c>
      <c r="F789" t="s">
        <v>3160</v>
      </c>
      <c r="H789">
        <v>49.241412799999999</v>
      </c>
      <c r="I789">
        <v>-125.86034859999999</v>
      </c>
      <c r="J789" s="1" t="str">
        <f t="shared" si="54"/>
        <v>NGR bulk stream sediment</v>
      </c>
      <c r="K789" s="1" t="str">
        <f t="shared" si="55"/>
        <v>&lt;177 micron (NGR)</v>
      </c>
      <c r="L789">
        <v>36</v>
      </c>
      <c r="M789" t="s">
        <v>61</v>
      </c>
      <c r="N789">
        <v>624</v>
      </c>
      <c r="O789">
        <v>16</v>
      </c>
      <c r="P789">
        <v>6</v>
      </c>
      <c r="Q789">
        <v>9</v>
      </c>
      <c r="R789">
        <v>5</v>
      </c>
      <c r="S789">
        <v>11</v>
      </c>
      <c r="T789">
        <v>541</v>
      </c>
      <c r="U789">
        <v>1.66</v>
      </c>
      <c r="V789">
        <v>-0.2</v>
      </c>
      <c r="W789">
        <v>4</v>
      </c>
      <c r="X789">
        <v>23</v>
      </c>
      <c r="Y789">
        <v>40</v>
      </c>
      <c r="Z789">
        <v>-0.2</v>
      </c>
      <c r="AA789">
        <v>-0.2</v>
      </c>
      <c r="AB789">
        <v>1</v>
      </c>
      <c r="AC789">
        <v>1</v>
      </c>
      <c r="AD789">
        <v>110</v>
      </c>
      <c r="AE789">
        <v>1</v>
      </c>
      <c r="AF789">
        <v>70</v>
      </c>
      <c r="AG789">
        <v>1.2</v>
      </c>
      <c r="AH789">
        <v>19.100000000000001</v>
      </c>
      <c r="AI789">
        <v>1</v>
      </c>
      <c r="AJ789">
        <v>0.1</v>
      </c>
      <c r="AK789">
        <v>10</v>
      </c>
    </row>
    <row r="790" spans="1:37" x14ac:dyDescent="0.3">
      <c r="A790" t="s">
        <v>3161</v>
      </c>
      <c r="B790" t="s">
        <v>3162</v>
      </c>
      <c r="C790" s="1" t="str">
        <f t="shared" si="52"/>
        <v>12:0025</v>
      </c>
      <c r="D790" s="1" t="str">
        <f t="shared" si="53"/>
        <v>12:0036</v>
      </c>
      <c r="E790" t="s">
        <v>3163</v>
      </c>
      <c r="F790" t="s">
        <v>3164</v>
      </c>
      <c r="H790">
        <v>49.232961199999998</v>
      </c>
      <c r="I790">
        <v>-125.8944809</v>
      </c>
      <c r="J790" s="1" t="str">
        <f t="shared" si="54"/>
        <v>NGR bulk stream sediment</v>
      </c>
      <c r="K790" s="1" t="str">
        <f t="shared" si="55"/>
        <v>&lt;177 micron (NGR)</v>
      </c>
      <c r="L790">
        <v>36</v>
      </c>
      <c r="M790" t="s">
        <v>66</v>
      </c>
      <c r="N790">
        <v>625</v>
      </c>
      <c r="O790">
        <v>80</v>
      </c>
      <c r="P790">
        <v>19</v>
      </c>
      <c r="Q790">
        <v>7</v>
      </c>
      <c r="R790">
        <v>10</v>
      </c>
      <c r="S790">
        <v>29</v>
      </c>
      <c r="T790">
        <v>2500</v>
      </c>
      <c r="U790">
        <v>1.83</v>
      </c>
      <c r="V790">
        <v>0.2</v>
      </c>
      <c r="W790">
        <v>3</v>
      </c>
      <c r="X790">
        <v>38</v>
      </c>
      <c r="Y790">
        <v>49</v>
      </c>
      <c r="Z790">
        <v>-0.2</v>
      </c>
      <c r="AA790">
        <v>0.2</v>
      </c>
      <c r="AB790">
        <v>1</v>
      </c>
      <c r="AC790">
        <v>12</v>
      </c>
      <c r="AD790">
        <v>100</v>
      </c>
      <c r="AE790">
        <v>1</v>
      </c>
      <c r="AF790">
        <v>70</v>
      </c>
      <c r="AG790">
        <v>1.1000000000000001</v>
      </c>
      <c r="AH790">
        <v>29.3</v>
      </c>
      <c r="AI790">
        <v>2</v>
      </c>
      <c r="AJ790">
        <v>0.2</v>
      </c>
      <c r="AK790">
        <v>10</v>
      </c>
    </row>
    <row r="791" spans="1:37" x14ac:dyDescent="0.3">
      <c r="A791" t="s">
        <v>3165</v>
      </c>
      <c r="B791" t="s">
        <v>3166</v>
      </c>
      <c r="C791" s="1" t="str">
        <f t="shared" si="52"/>
        <v>12:0025</v>
      </c>
      <c r="D791" s="1" t="str">
        <f t="shared" si="53"/>
        <v>12:0036</v>
      </c>
      <c r="E791" t="s">
        <v>3167</v>
      </c>
      <c r="F791" t="s">
        <v>3168</v>
      </c>
      <c r="H791">
        <v>49.189094799999999</v>
      </c>
      <c r="I791">
        <v>-125.9112879</v>
      </c>
      <c r="J791" s="1" t="str">
        <f t="shared" si="54"/>
        <v>NGR bulk stream sediment</v>
      </c>
      <c r="K791" s="1" t="str">
        <f t="shared" si="55"/>
        <v>&lt;177 micron (NGR)</v>
      </c>
      <c r="L791">
        <v>36</v>
      </c>
      <c r="M791" t="s">
        <v>71</v>
      </c>
      <c r="N791">
        <v>626</v>
      </c>
      <c r="O791">
        <v>33</v>
      </c>
      <c r="P791">
        <v>25</v>
      </c>
      <c r="Q791">
        <v>2</v>
      </c>
      <c r="R791">
        <v>16</v>
      </c>
      <c r="S791">
        <v>13</v>
      </c>
      <c r="T791">
        <v>390</v>
      </c>
      <c r="U791">
        <v>1.94</v>
      </c>
      <c r="V791">
        <v>-0.2</v>
      </c>
      <c r="W791">
        <v>3</v>
      </c>
      <c r="X791">
        <v>43</v>
      </c>
      <c r="Y791">
        <v>166</v>
      </c>
      <c r="Z791">
        <v>-0.2</v>
      </c>
      <c r="AA791">
        <v>-0.2</v>
      </c>
      <c r="AB791">
        <v>1</v>
      </c>
      <c r="AC791">
        <v>5</v>
      </c>
      <c r="AD791">
        <v>55</v>
      </c>
      <c r="AE791">
        <v>2</v>
      </c>
      <c r="AF791">
        <v>80</v>
      </c>
      <c r="AG791">
        <v>1.3</v>
      </c>
      <c r="AH791">
        <v>7.2</v>
      </c>
      <c r="AI791">
        <v>2</v>
      </c>
      <c r="AJ791">
        <v>0.1</v>
      </c>
      <c r="AK791">
        <v>10</v>
      </c>
    </row>
    <row r="792" spans="1:37" x14ac:dyDescent="0.3">
      <c r="A792" t="s">
        <v>3169</v>
      </c>
      <c r="B792" t="s">
        <v>3170</v>
      </c>
      <c r="C792" s="1" t="str">
        <f t="shared" si="52"/>
        <v>12:0025</v>
      </c>
      <c r="D792" s="1" t="str">
        <f t="shared" si="53"/>
        <v>12:0036</v>
      </c>
      <c r="E792" t="s">
        <v>3171</v>
      </c>
      <c r="F792" t="s">
        <v>3172</v>
      </c>
      <c r="H792">
        <v>49.195560800000003</v>
      </c>
      <c r="I792">
        <v>-125.8949192</v>
      </c>
      <c r="J792" s="1" t="str">
        <f t="shared" si="54"/>
        <v>NGR bulk stream sediment</v>
      </c>
      <c r="K792" s="1" t="str">
        <f t="shared" si="55"/>
        <v>&lt;177 micron (NGR)</v>
      </c>
      <c r="L792">
        <v>36</v>
      </c>
      <c r="M792" t="s">
        <v>76</v>
      </c>
      <c r="N792">
        <v>627</v>
      </c>
      <c r="O792">
        <v>46</v>
      </c>
      <c r="P792">
        <v>38</v>
      </c>
      <c r="Q792">
        <v>7</v>
      </c>
      <c r="R792">
        <v>31</v>
      </c>
      <c r="S792">
        <v>61</v>
      </c>
      <c r="T792">
        <v>2100</v>
      </c>
      <c r="U792">
        <v>2.9</v>
      </c>
      <c r="V792">
        <v>-0.2</v>
      </c>
      <c r="W792">
        <v>5</v>
      </c>
      <c r="X792">
        <v>52</v>
      </c>
      <c r="Y792">
        <v>158</v>
      </c>
      <c r="Z792">
        <v>0.2</v>
      </c>
      <c r="AA792">
        <v>0.3</v>
      </c>
      <c r="AB792">
        <v>1</v>
      </c>
      <c r="AC792">
        <v>25</v>
      </c>
      <c r="AD792">
        <v>90</v>
      </c>
      <c r="AE792">
        <v>2</v>
      </c>
      <c r="AF792">
        <v>60</v>
      </c>
      <c r="AG792">
        <v>1</v>
      </c>
      <c r="AH792">
        <v>27.8</v>
      </c>
      <c r="AI792">
        <v>1</v>
      </c>
      <c r="AJ792">
        <v>0.1</v>
      </c>
      <c r="AK792">
        <v>10</v>
      </c>
    </row>
    <row r="793" spans="1:37" x14ac:dyDescent="0.3">
      <c r="A793" t="s">
        <v>3173</v>
      </c>
      <c r="B793" t="s">
        <v>3174</v>
      </c>
      <c r="C793" s="1" t="str">
        <f t="shared" si="52"/>
        <v>12:0025</v>
      </c>
      <c r="D793" s="1" t="str">
        <f t="shared" si="53"/>
        <v>12:0036</v>
      </c>
      <c r="E793" t="s">
        <v>3175</v>
      </c>
      <c r="F793" t="s">
        <v>3176</v>
      </c>
      <c r="H793">
        <v>49.183792099999998</v>
      </c>
      <c r="I793">
        <v>-125.8617459</v>
      </c>
      <c r="J793" s="1" t="str">
        <f t="shared" si="54"/>
        <v>NGR bulk stream sediment</v>
      </c>
      <c r="K793" s="1" t="str">
        <f t="shared" si="55"/>
        <v>&lt;177 micron (NGR)</v>
      </c>
      <c r="L793">
        <v>36</v>
      </c>
      <c r="M793" t="s">
        <v>81</v>
      </c>
      <c r="N793">
        <v>628</v>
      </c>
      <c r="O793">
        <v>72</v>
      </c>
      <c r="P793">
        <v>48</v>
      </c>
      <c r="Q793">
        <v>6</v>
      </c>
      <c r="R793">
        <v>29</v>
      </c>
      <c r="S793">
        <v>23</v>
      </c>
      <c r="T793">
        <v>747</v>
      </c>
      <c r="U793">
        <v>2.58</v>
      </c>
      <c r="V793">
        <v>0.2</v>
      </c>
      <c r="W793">
        <v>2</v>
      </c>
      <c r="X793">
        <v>53</v>
      </c>
      <c r="Y793">
        <v>156</v>
      </c>
      <c r="Z793">
        <v>0.3</v>
      </c>
      <c r="AA793">
        <v>0.2</v>
      </c>
      <c r="AB793">
        <v>1</v>
      </c>
      <c r="AC793">
        <v>19</v>
      </c>
      <c r="AD793">
        <v>56</v>
      </c>
      <c r="AE793">
        <v>1</v>
      </c>
      <c r="AF793">
        <v>80</v>
      </c>
      <c r="AG793">
        <v>0.8</v>
      </c>
      <c r="AH793">
        <v>15.7</v>
      </c>
      <c r="AI793">
        <v>4</v>
      </c>
      <c r="AJ793">
        <v>0.1</v>
      </c>
      <c r="AK793">
        <v>10</v>
      </c>
    </row>
    <row r="794" spans="1:37" x14ac:dyDescent="0.3">
      <c r="A794" t="s">
        <v>3177</v>
      </c>
      <c r="B794" t="s">
        <v>3178</v>
      </c>
      <c r="C794" s="1" t="str">
        <f t="shared" si="52"/>
        <v>12:0025</v>
      </c>
      <c r="D794" s="1" t="str">
        <f t="shared" si="53"/>
        <v>12:0036</v>
      </c>
      <c r="E794" t="s">
        <v>3179</v>
      </c>
      <c r="F794" t="s">
        <v>3180</v>
      </c>
      <c r="H794">
        <v>49.173164499999999</v>
      </c>
      <c r="I794">
        <v>-125.8625874</v>
      </c>
      <c r="J794" s="1" t="str">
        <f t="shared" si="54"/>
        <v>NGR bulk stream sediment</v>
      </c>
      <c r="K794" s="1" t="str">
        <f t="shared" si="55"/>
        <v>&lt;177 micron (NGR)</v>
      </c>
      <c r="L794">
        <v>36</v>
      </c>
      <c r="M794" t="s">
        <v>86</v>
      </c>
      <c r="N794">
        <v>629</v>
      </c>
      <c r="O794">
        <v>42</v>
      </c>
      <c r="P794">
        <v>21</v>
      </c>
      <c r="Q794">
        <v>8</v>
      </c>
      <c r="R794">
        <v>13</v>
      </c>
      <c r="S794">
        <v>39</v>
      </c>
      <c r="T794">
        <v>2200</v>
      </c>
      <c r="U794">
        <v>2.25</v>
      </c>
      <c r="V794">
        <v>0.2</v>
      </c>
      <c r="W794">
        <v>4</v>
      </c>
      <c r="X794">
        <v>44</v>
      </c>
      <c r="Y794">
        <v>110</v>
      </c>
      <c r="Z794">
        <v>-0.2</v>
      </c>
      <c r="AA794">
        <v>-0.2</v>
      </c>
      <c r="AB794">
        <v>1</v>
      </c>
      <c r="AC794">
        <v>5</v>
      </c>
      <c r="AD794">
        <v>84</v>
      </c>
      <c r="AE794">
        <v>2</v>
      </c>
      <c r="AF794">
        <v>60</v>
      </c>
      <c r="AG794">
        <v>0.9</v>
      </c>
      <c r="AH794">
        <v>23.2</v>
      </c>
      <c r="AI794">
        <v>14</v>
      </c>
      <c r="AJ794">
        <v>0.1</v>
      </c>
      <c r="AK794">
        <v>10</v>
      </c>
    </row>
    <row r="795" spans="1:37" x14ac:dyDescent="0.3">
      <c r="A795" t="s">
        <v>3181</v>
      </c>
      <c r="B795" t="s">
        <v>3182</v>
      </c>
      <c r="C795" s="1" t="str">
        <f t="shared" si="52"/>
        <v>12:0025</v>
      </c>
      <c r="D795" s="1" t="str">
        <f t="shared" si="53"/>
        <v>12:0036</v>
      </c>
      <c r="E795" t="s">
        <v>3183</v>
      </c>
      <c r="F795" t="s">
        <v>3184</v>
      </c>
      <c r="H795">
        <v>49.1805977</v>
      </c>
      <c r="I795">
        <v>-125.5284857</v>
      </c>
      <c r="J795" s="1" t="str">
        <f t="shared" si="54"/>
        <v>NGR bulk stream sediment</v>
      </c>
      <c r="K795" s="1" t="str">
        <f t="shared" si="55"/>
        <v>&lt;177 micron (NGR)</v>
      </c>
      <c r="L795">
        <v>36</v>
      </c>
      <c r="M795" t="s">
        <v>91</v>
      </c>
      <c r="N795">
        <v>630</v>
      </c>
      <c r="O795">
        <v>39</v>
      </c>
      <c r="P795">
        <v>37</v>
      </c>
      <c r="Q795">
        <v>4</v>
      </c>
      <c r="R795">
        <v>9</v>
      </c>
      <c r="S795">
        <v>10</v>
      </c>
      <c r="T795">
        <v>690</v>
      </c>
      <c r="U795">
        <v>2.13</v>
      </c>
      <c r="V795">
        <v>-0.2</v>
      </c>
      <c r="W795">
        <v>2</v>
      </c>
      <c r="X795">
        <v>31</v>
      </c>
      <c r="Y795">
        <v>52</v>
      </c>
      <c r="Z795">
        <v>-0.2</v>
      </c>
      <c r="AA795">
        <v>-0.2</v>
      </c>
      <c r="AB795">
        <v>1</v>
      </c>
      <c r="AC795">
        <v>2</v>
      </c>
      <c r="AD795">
        <v>48</v>
      </c>
      <c r="AE795">
        <v>1</v>
      </c>
      <c r="AF795">
        <v>130</v>
      </c>
      <c r="AG795">
        <v>5.3</v>
      </c>
      <c r="AH795">
        <v>7.2</v>
      </c>
      <c r="AI795">
        <v>4</v>
      </c>
      <c r="AJ795">
        <v>0.1</v>
      </c>
      <c r="AK795">
        <v>10</v>
      </c>
    </row>
    <row r="796" spans="1:37" x14ac:dyDescent="0.3">
      <c r="A796" t="s">
        <v>3185</v>
      </c>
      <c r="B796" t="s">
        <v>3186</v>
      </c>
      <c r="C796" s="1" t="str">
        <f t="shared" si="52"/>
        <v>12:0025</v>
      </c>
      <c r="D796" s="1" t="str">
        <f t="shared" si="53"/>
        <v>12:0036</v>
      </c>
      <c r="E796" t="s">
        <v>3187</v>
      </c>
      <c r="F796" t="s">
        <v>3188</v>
      </c>
      <c r="H796">
        <v>49.184184199999997</v>
      </c>
      <c r="I796">
        <v>-125.5253196</v>
      </c>
      <c r="J796" s="1" t="str">
        <f t="shared" si="54"/>
        <v>NGR bulk stream sediment</v>
      </c>
      <c r="K796" s="1" t="str">
        <f t="shared" si="55"/>
        <v>&lt;177 micron (NGR)</v>
      </c>
      <c r="L796">
        <v>36</v>
      </c>
      <c r="M796" t="s">
        <v>96</v>
      </c>
      <c r="N796">
        <v>631</v>
      </c>
      <c r="O796">
        <v>54</v>
      </c>
      <c r="P796">
        <v>106</v>
      </c>
      <c r="Q796">
        <v>-2</v>
      </c>
      <c r="R796">
        <v>29</v>
      </c>
      <c r="S796">
        <v>22</v>
      </c>
      <c r="T796">
        <v>576</v>
      </c>
      <c r="U796">
        <v>3.2</v>
      </c>
      <c r="V796">
        <v>-0.2</v>
      </c>
      <c r="W796">
        <v>2</v>
      </c>
      <c r="X796">
        <v>74</v>
      </c>
      <c r="Y796">
        <v>144</v>
      </c>
      <c r="Z796">
        <v>-0.2</v>
      </c>
      <c r="AA796">
        <v>-0.2</v>
      </c>
      <c r="AB796">
        <v>1</v>
      </c>
      <c r="AC796">
        <v>2</v>
      </c>
      <c r="AD796">
        <v>46</v>
      </c>
      <c r="AE796">
        <v>2</v>
      </c>
      <c r="AF796">
        <v>160</v>
      </c>
      <c r="AG796">
        <v>2.2999999999999998</v>
      </c>
      <c r="AH796">
        <v>5.2</v>
      </c>
      <c r="AI796">
        <v>3</v>
      </c>
      <c r="AJ796">
        <v>0.1</v>
      </c>
      <c r="AK796">
        <v>10</v>
      </c>
    </row>
    <row r="797" spans="1:37" x14ac:dyDescent="0.3">
      <c r="A797" t="s">
        <v>3189</v>
      </c>
      <c r="B797" t="s">
        <v>3190</v>
      </c>
      <c r="C797" s="1" t="str">
        <f t="shared" si="52"/>
        <v>12:0025</v>
      </c>
      <c r="D797" s="1" t="str">
        <f t="shared" si="53"/>
        <v>12:0036</v>
      </c>
      <c r="E797" t="s">
        <v>3191</v>
      </c>
      <c r="F797" t="s">
        <v>3192</v>
      </c>
      <c r="H797">
        <v>49.176961900000002</v>
      </c>
      <c r="I797">
        <v>-125.56823609999999</v>
      </c>
      <c r="J797" s="1" t="str">
        <f t="shared" si="54"/>
        <v>NGR bulk stream sediment</v>
      </c>
      <c r="K797" s="1" t="str">
        <f t="shared" si="55"/>
        <v>&lt;177 micron (NGR)</v>
      </c>
      <c r="L797">
        <v>36</v>
      </c>
      <c r="M797" t="s">
        <v>101</v>
      </c>
      <c r="N797">
        <v>632</v>
      </c>
      <c r="O797">
        <v>52</v>
      </c>
      <c r="P797">
        <v>175</v>
      </c>
      <c r="Q797">
        <v>2</v>
      </c>
      <c r="R797">
        <v>37</v>
      </c>
      <c r="S797">
        <v>26</v>
      </c>
      <c r="T797">
        <v>468</v>
      </c>
      <c r="U797">
        <v>3.8</v>
      </c>
      <c r="V797">
        <v>-0.2</v>
      </c>
      <c r="W797">
        <v>3</v>
      </c>
      <c r="X797">
        <v>87</v>
      </c>
      <c r="Y797">
        <v>142</v>
      </c>
      <c r="Z797">
        <v>-0.2</v>
      </c>
      <c r="AA797">
        <v>0.2</v>
      </c>
      <c r="AB797">
        <v>1</v>
      </c>
      <c r="AC797">
        <v>2</v>
      </c>
      <c r="AD797">
        <v>37</v>
      </c>
      <c r="AE797">
        <v>2</v>
      </c>
      <c r="AF797">
        <v>70</v>
      </c>
      <c r="AG797">
        <v>-0.5</v>
      </c>
      <c r="AH797">
        <v>5.6</v>
      </c>
      <c r="AI797">
        <v>3</v>
      </c>
      <c r="AJ797">
        <v>0.1</v>
      </c>
      <c r="AK797">
        <v>10</v>
      </c>
    </row>
    <row r="798" spans="1:37" x14ac:dyDescent="0.3">
      <c r="A798" t="s">
        <v>3193</v>
      </c>
      <c r="B798" t="s">
        <v>3194</v>
      </c>
      <c r="C798" s="1" t="str">
        <f t="shared" si="52"/>
        <v>12:0025</v>
      </c>
      <c r="D798" s="1" t="str">
        <f t="shared" si="53"/>
        <v>12:0036</v>
      </c>
      <c r="E798" t="s">
        <v>3195</v>
      </c>
      <c r="F798" t="s">
        <v>3196</v>
      </c>
      <c r="H798">
        <v>49.168144499999997</v>
      </c>
      <c r="I798">
        <v>-125.5784553</v>
      </c>
      <c r="J798" s="1" t="str">
        <f t="shared" si="54"/>
        <v>NGR bulk stream sediment</v>
      </c>
      <c r="K798" s="1" t="str">
        <f t="shared" si="55"/>
        <v>&lt;177 micron (NGR)</v>
      </c>
      <c r="L798">
        <v>36</v>
      </c>
      <c r="M798" t="s">
        <v>106</v>
      </c>
      <c r="N798">
        <v>633</v>
      </c>
      <c r="O798">
        <v>86</v>
      </c>
      <c r="P798">
        <v>70</v>
      </c>
      <c r="Q798">
        <v>3</v>
      </c>
      <c r="R798">
        <v>9</v>
      </c>
      <c r="S798">
        <v>14</v>
      </c>
      <c r="T798">
        <v>922</v>
      </c>
      <c r="U798">
        <v>3.08</v>
      </c>
      <c r="V798">
        <v>0.2</v>
      </c>
      <c r="W798">
        <v>2</v>
      </c>
      <c r="X798">
        <v>50</v>
      </c>
      <c r="Y798">
        <v>69</v>
      </c>
      <c r="Z798">
        <v>-0.2</v>
      </c>
      <c r="AA798">
        <v>0.2</v>
      </c>
      <c r="AB798">
        <v>1</v>
      </c>
      <c r="AC798">
        <v>1</v>
      </c>
      <c r="AD798">
        <v>130</v>
      </c>
      <c r="AE798">
        <v>1</v>
      </c>
      <c r="AF798">
        <v>140</v>
      </c>
      <c r="AG798">
        <v>1.2</v>
      </c>
      <c r="AH798">
        <v>6.1</v>
      </c>
      <c r="AI798">
        <v>1440</v>
      </c>
      <c r="AJ798">
        <v>0.1</v>
      </c>
      <c r="AK798">
        <v>10</v>
      </c>
    </row>
    <row r="799" spans="1:37" x14ac:dyDescent="0.3">
      <c r="A799" t="s">
        <v>3197</v>
      </c>
      <c r="B799" t="s">
        <v>3198</v>
      </c>
      <c r="C799" s="1" t="str">
        <f t="shared" si="52"/>
        <v>12:0025</v>
      </c>
      <c r="D799" s="1" t="str">
        <f t="shared" si="53"/>
        <v>12:0036</v>
      </c>
      <c r="E799" t="s">
        <v>3199</v>
      </c>
      <c r="F799" t="s">
        <v>3200</v>
      </c>
      <c r="H799">
        <v>49.149121800000003</v>
      </c>
      <c r="I799">
        <v>-125.5862163</v>
      </c>
      <c r="J799" s="1" t="str">
        <f t="shared" si="54"/>
        <v>NGR bulk stream sediment</v>
      </c>
      <c r="K799" s="1" t="str">
        <f t="shared" si="55"/>
        <v>&lt;177 micron (NGR)</v>
      </c>
      <c r="L799">
        <v>36</v>
      </c>
      <c r="M799" t="s">
        <v>111</v>
      </c>
      <c r="N799">
        <v>634</v>
      </c>
      <c r="O799">
        <v>42</v>
      </c>
      <c r="P799">
        <v>13</v>
      </c>
      <c r="Q799">
        <v>3</v>
      </c>
      <c r="R799">
        <v>4</v>
      </c>
      <c r="S799">
        <v>6</v>
      </c>
      <c r="T799">
        <v>928</v>
      </c>
      <c r="U799">
        <v>1.97</v>
      </c>
      <c r="V799">
        <v>-0.2</v>
      </c>
      <c r="W799">
        <v>2</v>
      </c>
      <c r="X799">
        <v>25</v>
      </c>
      <c r="Y799">
        <v>30</v>
      </c>
      <c r="Z799">
        <v>-0.2</v>
      </c>
      <c r="AA799">
        <v>-0.2</v>
      </c>
      <c r="AB799">
        <v>1</v>
      </c>
      <c r="AC799">
        <v>1</v>
      </c>
      <c r="AD799">
        <v>59</v>
      </c>
      <c r="AE799">
        <v>1</v>
      </c>
      <c r="AF799">
        <v>90</v>
      </c>
      <c r="AG799">
        <v>1.4</v>
      </c>
      <c r="AH799">
        <v>6.7</v>
      </c>
      <c r="AI799">
        <v>4</v>
      </c>
      <c r="AJ799">
        <v>0.1</v>
      </c>
      <c r="AK799">
        <v>10</v>
      </c>
    </row>
    <row r="800" spans="1:37" x14ac:dyDescent="0.3">
      <c r="A800" t="s">
        <v>3201</v>
      </c>
      <c r="B800" t="s">
        <v>3202</v>
      </c>
      <c r="C800" s="1" t="str">
        <f t="shared" si="52"/>
        <v>12:0025</v>
      </c>
      <c r="D800" s="1" t="str">
        <f t="shared" si="53"/>
        <v>12:0036</v>
      </c>
      <c r="E800" t="s">
        <v>3203</v>
      </c>
      <c r="F800" t="s">
        <v>3204</v>
      </c>
      <c r="H800">
        <v>49.221425799999999</v>
      </c>
      <c r="I800">
        <v>-125.6067851</v>
      </c>
      <c r="J800" s="1" t="str">
        <f t="shared" si="54"/>
        <v>NGR bulk stream sediment</v>
      </c>
      <c r="K800" s="1" t="str">
        <f t="shared" si="55"/>
        <v>&lt;177 micron (NGR)</v>
      </c>
      <c r="L800">
        <v>36</v>
      </c>
      <c r="M800" t="s">
        <v>125</v>
      </c>
      <c r="N800">
        <v>635</v>
      </c>
      <c r="O800">
        <v>92</v>
      </c>
      <c r="P800">
        <v>40</v>
      </c>
      <c r="Q800">
        <v>7</v>
      </c>
      <c r="R800">
        <v>15</v>
      </c>
      <c r="S800">
        <v>19</v>
      </c>
      <c r="T800">
        <v>815</v>
      </c>
      <c r="U800">
        <v>5.03</v>
      </c>
      <c r="V800">
        <v>0.2</v>
      </c>
      <c r="W800">
        <v>4</v>
      </c>
      <c r="X800">
        <v>64</v>
      </c>
      <c r="Y800">
        <v>47</v>
      </c>
      <c r="Z800">
        <v>0.4</v>
      </c>
      <c r="AA800">
        <v>4.5</v>
      </c>
      <c r="AB800">
        <v>1</v>
      </c>
      <c r="AC800">
        <v>120</v>
      </c>
      <c r="AD800">
        <v>110</v>
      </c>
      <c r="AE800">
        <v>1</v>
      </c>
      <c r="AF800">
        <v>130</v>
      </c>
      <c r="AG800">
        <v>1.6</v>
      </c>
      <c r="AH800">
        <v>9.4</v>
      </c>
      <c r="AI800">
        <v>2</v>
      </c>
      <c r="AJ800">
        <v>0.1</v>
      </c>
      <c r="AK800">
        <v>10</v>
      </c>
    </row>
    <row r="801" spans="1:37" x14ac:dyDescent="0.3">
      <c r="A801" t="s">
        <v>3205</v>
      </c>
      <c r="B801" t="s">
        <v>3206</v>
      </c>
      <c r="C801" s="1" t="str">
        <f t="shared" si="52"/>
        <v>12:0025</v>
      </c>
      <c r="D801" s="1" t="str">
        <f t="shared" si="53"/>
        <v>12:0036</v>
      </c>
      <c r="E801" t="s">
        <v>3207</v>
      </c>
      <c r="F801" t="s">
        <v>3208</v>
      </c>
      <c r="H801">
        <v>49.130850700000003</v>
      </c>
      <c r="I801">
        <v>-125.60884369999999</v>
      </c>
      <c r="J801" s="1" t="str">
        <f t="shared" si="54"/>
        <v>NGR bulk stream sediment</v>
      </c>
      <c r="K801" s="1" t="str">
        <f t="shared" si="55"/>
        <v>&lt;177 micron (NGR)</v>
      </c>
      <c r="L801">
        <v>37</v>
      </c>
      <c r="M801" t="s">
        <v>41</v>
      </c>
      <c r="N801">
        <v>636</v>
      </c>
      <c r="O801">
        <v>55</v>
      </c>
      <c r="P801">
        <v>7</v>
      </c>
      <c r="Q801">
        <v>26</v>
      </c>
      <c r="R801">
        <v>4</v>
      </c>
      <c r="S801">
        <v>35</v>
      </c>
      <c r="T801">
        <v>11000</v>
      </c>
      <c r="U801">
        <v>2.2000000000000002</v>
      </c>
      <c r="V801">
        <v>0.3</v>
      </c>
      <c r="W801">
        <v>2</v>
      </c>
      <c r="X801">
        <v>15</v>
      </c>
      <c r="Y801">
        <v>10</v>
      </c>
      <c r="Z801">
        <v>-0.2</v>
      </c>
      <c r="AA801">
        <v>-0.2</v>
      </c>
      <c r="AB801">
        <v>1</v>
      </c>
      <c r="AC801">
        <v>1</v>
      </c>
      <c r="AD801">
        <v>165</v>
      </c>
      <c r="AE801">
        <v>2</v>
      </c>
      <c r="AF801">
        <v>40</v>
      </c>
      <c r="AG801">
        <v>0.7</v>
      </c>
      <c r="AH801">
        <v>48.9</v>
      </c>
      <c r="AI801">
        <v>38</v>
      </c>
      <c r="AJ801">
        <v>0.1</v>
      </c>
      <c r="AK801">
        <v>10</v>
      </c>
    </row>
    <row r="802" spans="1:37" x14ac:dyDescent="0.3">
      <c r="A802" t="s">
        <v>3209</v>
      </c>
      <c r="B802" t="s">
        <v>3210</v>
      </c>
      <c r="C802" s="1" t="str">
        <f t="shared" si="52"/>
        <v>12:0025</v>
      </c>
      <c r="D802" s="1" t="str">
        <f t="shared" si="53"/>
        <v>12:0036</v>
      </c>
      <c r="E802" t="s">
        <v>3211</v>
      </c>
      <c r="F802" t="s">
        <v>3212</v>
      </c>
      <c r="H802">
        <v>49.333720599999999</v>
      </c>
      <c r="I802">
        <v>-125.81108589999999</v>
      </c>
      <c r="J802" s="1" t="str">
        <f t="shared" si="54"/>
        <v>NGR bulk stream sediment</v>
      </c>
      <c r="K802" s="1" t="str">
        <f t="shared" si="55"/>
        <v>&lt;177 micron (NGR)</v>
      </c>
      <c r="L802">
        <v>37</v>
      </c>
      <c r="M802" t="s">
        <v>46</v>
      </c>
      <c r="N802">
        <v>637</v>
      </c>
      <c r="O802">
        <v>61</v>
      </c>
      <c r="P802">
        <v>114</v>
      </c>
      <c r="Q802">
        <v>2</v>
      </c>
      <c r="R802">
        <v>85</v>
      </c>
      <c r="S802">
        <v>31</v>
      </c>
      <c r="T802">
        <v>640</v>
      </c>
      <c r="U802">
        <v>4.97</v>
      </c>
      <c r="V802">
        <v>-0.2</v>
      </c>
      <c r="W802">
        <v>2</v>
      </c>
      <c r="X802">
        <v>90</v>
      </c>
      <c r="Y802">
        <v>392</v>
      </c>
      <c r="Z802">
        <v>-0.2</v>
      </c>
      <c r="AA802">
        <v>0.2</v>
      </c>
      <c r="AB802">
        <v>1</v>
      </c>
      <c r="AC802">
        <v>4</v>
      </c>
      <c r="AD802">
        <v>79</v>
      </c>
      <c r="AE802">
        <v>2</v>
      </c>
      <c r="AF802">
        <v>80</v>
      </c>
      <c r="AG802">
        <v>0.6</v>
      </c>
      <c r="AH802">
        <v>10.4</v>
      </c>
      <c r="AI802">
        <v>10</v>
      </c>
      <c r="AJ802">
        <v>0.1</v>
      </c>
      <c r="AK802">
        <v>10</v>
      </c>
    </row>
    <row r="803" spans="1:37" x14ac:dyDescent="0.3">
      <c r="A803" t="s">
        <v>3213</v>
      </c>
      <c r="B803" t="s">
        <v>3214</v>
      </c>
      <c r="C803" s="1" t="str">
        <f t="shared" si="52"/>
        <v>12:0025</v>
      </c>
      <c r="D803" s="1" t="str">
        <f t="shared" si="53"/>
        <v>12:0036</v>
      </c>
      <c r="E803" t="s">
        <v>3215</v>
      </c>
      <c r="F803" t="s">
        <v>3216</v>
      </c>
      <c r="H803">
        <v>49.360512300000003</v>
      </c>
      <c r="I803">
        <v>-125.7862231</v>
      </c>
      <c r="J803" s="1" t="str">
        <f t="shared" si="54"/>
        <v>NGR bulk stream sediment</v>
      </c>
      <c r="K803" s="1" t="str">
        <f t="shared" si="55"/>
        <v>&lt;177 micron (NGR)</v>
      </c>
      <c r="L803">
        <v>37</v>
      </c>
      <c r="M803" t="s">
        <v>116</v>
      </c>
      <c r="N803">
        <v>638</v>
      </c>
      <c r="O803">
        <v>75</v>
      </c>
      <c r="P803">
        <v>79</v>
      </c>
      <c r="Q803">
        <v>6</v>
      </c>
      <c r="R803">
        <v>23</v>
      </c>
      <c r="S803">
        <v>24</v>
      </c>
      <c r="T803">
        <v>841</v>
      </c>
      <c r="U803">
        <v>5.0999999999999996</v>
      </c>
      <c r="V803">
        <v>0.2</v>
      </c>
      <c r="W803">
        <v>2</v>
      </c>
      <c r="X803">
        <v>89</v>
      </c>
      <c r="Y803">
        <v>104</v>
      </c>
      <c r="Z803">
        <v>-0.2</v>
      </c>
      <c r="AA803">
        <v>0.3</v>
      </c>
      <c r="AB803">
        <v>1</v>
      </c>
      <c r="AC803">
        <v>3</v>
      </c>
      <c r="AD803">
        <v>53</v>
      </c>
      <c r="AE803">
        <v>2</v>
      </c>
      <c r="AF803">
        <v>130</v>
      </c>
      <c r="AG803">
        <v>1.1000000000000001</v>
      </c>
      <c r="AH803">
        <v>11.7</v>
      </c>
      <c r="AI803">
        <v>8</v>
      </c>
      <c r="AJ803">
        <v>0.1</v>
      </c>
      <c r="AK803">
        <v>10</v>
      </c>
    </row>
    <row r="804" spans="1:37" x14ac:dyDescent="0.3">
      <c r="A804" t="s">
        <v>3217</v>
      </c>
      <c r="B804" t="s">
        <v>3218</v>
      </c>
      <c r="C804" s="1" t="str">
        <f t="shared" si="52"/>
        <v>12:0025</v>
      </c>
      <c r="D804" s="1" t="str">
        <f t="shared" si="53"/>
        <v>12:0036</v>
      </c>
      <c r="E804" t="s">
        <v>3215</v>
      </c>
      <c r="F804" t="s">
        <v>3219</v>
      </c>
      <c r="H804">
        <v>49.360512300000003</v>
      </c>
      <c r="I804">
        <v>-125.7862231</v>
      </c>
      <c r="J804" s="1" t="str">
        <f t="shared" si="54"/>
        <v>NGR bulk stream sediment</v>
      </c>
      <c r="K804" s="1" t="str">
        <f t="shared" si="55"/>
        <v>&lt;177 micron (NGR)</v>
      </c>
      <c r="L804">
        <v>37</v>
      </c>
      <c r="M804" t="s">
        <v>120</v>
      </c>
      <c r="N804">
        <v>639</v>
      </c>
      <c r="O804">
        <v>71</v>
      </c>
      <c r="P804">
        <v>72</v>
      </c>
      <c r="Q804">
        <v>4</v>
      </c>
      <c r="R804">
        <v>24</v>
      </c>
      <c r="S804">
        <v>22</v>
      </c>
      <c r="T804">
        <v>768</v>
      </c>
      <c r="U804">
        <v>5.01</v>
      </c>
      <c r="V804">
        <v>-0.2</v>
      </c>
      <c r="W804">
        <v>2</v>
      </c>
      <c r="X804">
        <v>82</v>
      </c>
      <c r="Y804">
        <v>102</v>
      </c>
      <c r="Z804">
        <v>-0.2</v>
      </c>
      <c r="AA804">
        <v>0.3</v>
      </c>
      <c r="AB804">
        <v>1</v>
      </c>
      <c r="AC804">
        <v>3</v>
      </c>
      <c r="AD804">
        <v>60</v>
      </c>
      <c r="AE804">
        <v>1</v>
      </c>
      <c r="AF804">
        <v>120</v>
      </c>
      <c r="AG804">
        <v>0.8</v>
      </c>
      <c r="AH804">
        <v>9.6</v>
      </c>
      <c r="AI804">
        <v>94</v>
      </c>
      <c r="AJ804">
        <v>0.1</v>
      </c>
      <c r="AK804">
        <v>10</v>
      </c>
    </row>
    <row r="805" spans="1:37" x14ac:dyDescent="0.3">
      <c r="A805" t="s">
        <v>3220</v>
      </c>
      <c r="B805" t="s">
        <v>3221</v>
      </c>
      <c r="C805" s="1" t="str">
        <f t="shared" si="52"/>
        <v>12:0025</v>
      </c>
      <c r="D805" s="1" t="str">
        <f t="shared" si="53"/>
        <v>12:0036</v>
      </c>
      <c r="E805" t="s">
        <v>3222</v>
      </c>
      <c r="F805" t="s">
        <v>3223</v>
      </c>
      <c r="H805">
        <v>49.3564352</v>
      </c>
      <c r="I805">
        <v>-125.7668492</v>
      </c>
      <c r="J805" s="1" t="str">
        <f t="shared" si="54"/>
        <v>NGR bulk stream sediment</v>
      </c>
      <c r="K805" s="1" t="str">
        <f t="shared" si="55"/>
        <v>&lt;177 micron (NGR)</v>
      </c>
      <c r="L805">
        <v>37</v>
      </c>
      <c r="M805" t="s">
        <v>51</v>
      </c>
      <c r="N805">
        <v>640</v>
      </c>
      <c r="O805">
        <v>134</v>
      </c>
      <c r="P805">
        <v>64</v>
      </c>
      <c r="Q805">
        <v>2</v>
      </c>
      <c r="R805">
        <v>13</v>
      </c>
      <c r="S805">
        <v>21</v>
      </c>
      <c r="T805">
        <v>823</v>
      </c>
      <c r="U805">
        <v>4.82</v>
      </c>
      <c r="V805">
        <v>0.2</v>
      </c>
      <c r="W805">
        <v>1</v>
      </c>
      <c r="X805">
        <v>85</v>
      </c>
      <c r="Y805">
        <v>66</v>
      </c>
      <c r="Z805">
        <v>-0.2</v>
      </c>
      <c r="AA805">
        <v>0.3</v>
      </c>
      <c r="AB805">
        <v>1</v>
      </c>
      <c r="AC805">
        <v>3</v>
      </c>
      <c r="AD805">
        <v>30</v>
      </c>
      <c r="AE805">
        <v>1</v>
      </c>
      <c r="AF805">
        <v>130</v>
      </c>
      <c r="AG805">
        <v>1.1000000000000001</v>
      </c>
      <c r="AH805">
        <v>5.8</v>
      </c>
      <c r="AI805">
        <v>47</v>
      </c>
      <c r="AJ805">
        <v>0.1</v>
      </c>
      <c r="AK805">
        <v>10</v>
      </c>
    </row>
    <row r="806" spans="1:37" x14ac:dyDescent="0.3">
      <c r="A806" t="s">
        <v>3224</v>
      </c>
      <c r="B806" t="s">
        <v>3225</v>
      </c>
      <c r="C806" s="1" t="str">
        <f t="shared" ref="C806:C869" si="56">HYPERLINK("http://geochem.nrcan.gc.ca/cdogs/content/bdl/bdl120025_e.htm", "12:0025")</f>
        <v>12:0025</v>
      </c>
      <c r="D806" s="1" t="str">
        <f t="shared" ref="D806:D869" si="57">HYPERLINK("http://geochem.nrcan.gc.ca/cdogs/content/svy/svy120036_e.htm", "12:0036")</f>
        <v>12:0036</v>
      </c>
      <c r="E806" t="s">
        <v>3226</v>
      </c>
      <c r="F806" t="s">
        <v>3227</v>
      </c>
      <c r="H806">
        <v>49.342035000000003</v>
      </c>
      <c r="I806">
        <v>-125.7865288</v>
      </c>
      <c r="J806" s="1" t="str">
        <f t="shared" si="54"/>
        <v>NGR bulk stream sediment</v>
      </c>
      <c r="K806" s="1" t="str">
        <f t="shared" si="55"/>
        <v>&lt;177 micron (NGR)</v>
      </c>
      <c r="L806">
        <v>37</v>
      </c>
      <c r="M806" t="s">
        <v>56</v>
      </c>
      <c r="N806">
        <v>641</v>
      </c>
      <c r="O806">
        <v>74</v>
      </c>
      <c r="P806">
        <v>56</v>
      </c>
      <c r="Q806">
        <v>3</v>
      </c>
      <c r="R806">
        <v>19</v>
      </c>
      <c r="S806">
        <v>20</v>
      </c>
      <c r="T806">
        <v>850</v>
      </c>
      <c r="U806">
        <v>4.24</v>
      </c>
      <c r="V806">
        <v>-0.2</v>
      </c>
      <c r="W806">
        <v>2</v>
      </c>
      <c r="X806">
        <v>74</v>
      </c>
      <c r="Y806">
        <v>75</v>
      </c>
      <c r="Z806">
        <v>-0.2</v>
      </c>
      <c r="AA806">
        <v>-0.2</v>
      </c>
      <c r="AB806">
        <v>1</v>
      </c>
      <c r="AC806">
        <v>3</v>
      </c>
      <c r="AD806">
        <v>52</v>
      </c>
      <c r="AE806">
        <v>1</v>
      </c>
      <c r="AF806">
        <v>140</v>
      </c>
      <c r="AG806">
        <v>0.9</v>
      </c>
      <c r="AH806">
        <v>14</v>
      </c>
      <c r="AI806">
        <v>4</v>
      </c>
      <c r="AJ806">
        <v>0.1</v>
      </c>
      <c r="AK806">
        <v>10</v>
      </c>
    </row>
    <row r="807" spans="1:37" x14ac:dyDescent="0.3">
      <c r="A807" t="s">
        <v>3228</v>
      </c>
      <c r="B807" t="s">
        <v>3229</v>
      </c>
      <c r="C807" s="1" t="str">
        <f t="shared" si="56"/>
        <v>12:0025</v>
      </c>
      <c r="D807" s="1" t="str">
        <f t="shared" si="57"/>
        <v>12:0036</v>
      </c>
      <c r="E807" t="s">
        <v>3230</v>
      </c>
      <c r="F807" t="s">
        <v>3231</v>
      </c>
      <c r="H807">
        <v>49.320467399999998</v>
      </c>
      <c r="I807">
        <v>-125.7907472</v>
      </c>
      <c r="J807" s="1" t="str">
        <f t="shared" si="54"/>
        <v>NGR bulk stream sediment</v>
      </c>
      <c r="K807" s="1" t="str">
        <f t="shared" si="55"/>
        <v>&lt;177 micron (NGR)</v>
      </c>
      <c r="L807">
        <v>37</v>
      </c>
      <c r="M807" t="s">
        <v>61</v>
      </c>
      <c r="N807">
        <v>642</v>
      </c>
      <c r="O807">
        <v>64</v>
      </c>
      <c r="P807">
        <v>86</v>
      </c>
      <c r="Q807">
        <v>2</v>
      </c>
      <c r="R807">
        <v>21</v>
      </c>
      <c r="S807">
        <v>21</v>
      </c>
      <c r="T807">
        <v>643</v>
      </c>
      <c r="U807">
        <v>4.0599999999999996</v>
      </c>
      <c r="V807">
        <v>-0.2</v>
      </c>
      <c r="W807">
        <v>1</v>
      </c>
      <c r="X807">
        <v>85</v>
      </c>
      <c r="Y807">
        <v>83</v>
      </c>
      <c r="Z807">
        <v>0.2</v>
      </c>
      <c r="AA807">
        <v>0.6</v>
      </c>
      <c r="AB807">
        <v>1</v>
      </c>
      <c r="AC807">
        <v>34</v>
      </c>
      <c r="AD807">
        <v>49</v>
      </c>
      <c r="AE807">
        <v>1</v>
      </c>
      <c r="AF807">
        <v>120</v>
      </c>
      <c r="AG807">
        <v>1</v>
      </c>
      <c r="AH807">
        <v>8.1</v>
      </c>
      <c r="AI807">
        <v>37</v>
      </c>
      <c r="AJ807">
        <v>0.1</v>
      </c>
      <c r="AK807">
        <v>10</v>
      </c>
    </row>
    <row r="808" spans="1:37" x14ac:dyDescent="0.3">
      <c r="A808" t="s">
        <v>3232</v>
      </c>
      <c r="B808" t="s">
        <v>3233</v>
      </c>
      <c r="C808" s="1" t="str">
        <f t="shared" si="56"/>
        <v>12:0025</v>
      </c>
      <c r="D808" s="1" t="str">
        <f t="shared" si="57"/>
        <v>12:0036</v>
      </c>
      <c r="E808" t="s">
        <v>3234</v>
      </c>
      <c r="F808" t="s">
        <v>3235</v>
      </c>
      <c r="H808">
        <v>49.317746800000002</v>
      </c>
      <c r="I808">
        <v>-125.7905245</v>
      </c>
      <c r="J808" s="1" t="str">
        <f t="shared" si="54"/>
        <v>NGR bulk stream sediment</v>
      </c>
      <c r="K808" s="1" t="str">
        <f t="shared" si="55"/>
        <v>&lt;177 micron (NGR)</v>
      </c>
      <c r="L808">
        <v>37</v>
      </c>
      <c r="M808" t="s">
        <v>66</v>
      </c>
      <c r="N808">
        <v>643</v>
      </c>
      <c r="O808">
        <v>60</v>
      </c>
      <c r="P808">
        <v>65</v>
      </c>
      <c r="Q808">
        <v>2</v>
      </c>
      <c r="R808">
        <v>19</v>
      </c>
      <c r="S808">
        <v>19</v>
      </c>
      <c r="T808">
        <v>586</v>
      </c>
      <c r="U808">
        <v>3.85</v>
      </c>
      <c r="V808">
        <v>-0.2</v>
      </c>
      <c r="W808">
        <v>2</v>
      </c>
      <c r="X808">
        <v>74</v>
      </c>
      <c r="Y808">
        <v>89</v>
      </c>
      <c r="Z808">
        <v>-0.2</v>
      </c>
      <c r="AA808">
        <v>-0.2</v>
      </c>
      <c r="AB808">
        <v>1</v>
      </c>
      <c r="AC808">
        <v>11</v>
      </c>
      <c r="AD808">
        <v>50</v>
      </c>
      <c r="AE808">
        <v>2</v>
      </c>
      <c r="AF808">
        <v>130</v>
      </c>
      <c r="AG808">
        <v>1.2</v>
      </c>
      <c r="AH808">
        <v>9.4</v>
      </c>
      <c r="AI808">
        <v>2</v>
      </c>
      <c r="AJ808">
        <v>0.1</v>
      </c>
      <c r="AK808">
        <v>10</v>
      </c>
    </row>
    <row r="809" spans="1:37" x14ac:dyDescent="0.3">
      <c r="A809" t="s">
        <v>3236</v>
      </c>
      <c r="B809" t="s">
        <v>3237</v>
      </c>
      <c r="C809" s="1" t="str">
        <f t="shared" si="56"/>
        <v>12:0025</v>
      </c>
      <c r="D809" s="1" t="str">
        <f t="shared" si="57"/>
        <v>12:0036</v>
      </c>
      <c r="E809" t="s">
        <v>3238</v>
      </c>
      <c r="F809" t="s">
        <v>3239</v>
      </c>
      <c r="H809">
        <v>49.3003547</v>
      </c>
      <c r="I809">
        <v>-125.79505810000001</v>
      </c>
      <c r="J809" s="1" t="str">
        <f t="shared" si="54"/>
        <v>NGR bulk stream sediment</v>
      </c>
      <c r="K809" s="1" t="str">
        <f t="shared" si="55"/>
        <v>&lt;177 micron (NGR)</v>
      </c>
      <c r="L809">
        <v>37</v>
      </c>
      <c r="M809" t="s">
        <v>71</v>
      </c>
      <c r="N809">
        <v>644</v>
      </c>
      <c r="O809">
        <v>53</v>
      </c>
      <c r="P809">
        <v>84</v>
      </c>
      <c r="Q809">
        <v>3</v>
      </c>
      <c r="R809">
        <v>25</v>
      </c>
      <c r="S809">
        <v>21</v>
      </c>
      <c r="T809">
        <v>659</v>
      </c>
      <c r="U809">
        <v>4.13</v>
      </c>
      <c r="V809">
        <v>-0.2</v>
      </c>
      <c r="W809">
        <v>1</v>
      </c>
      <c r="X809">
        <v>85</v>
      </c>
      <c r="Y809">
        <v>131</v>
      </c>
      <c r="Z809">
        <v>-0.2</v>
      </c>
      <c r="AA809">
        <v>0.2</v>
      </c>
      <c r="AB809">
        <v>1</v>
      </c>
      <c r="AC809">
        <v>3</v>
      </c>
      <c r="AD809">
        <v>48</v>
      </c>
      <c r="AE809">
        <v>1</v>
      </c>
      <c r="AF809">
        <v>70</v>
      </c>
      <c r="AG809">
        <v>0.8</v>
      </c>
      <c r="AH809">
        <v>14.3</v>
      </c>
      <c r="AI809">
        <v>1</v>
      </c>
      <c r="AJ809">
        <v>0.1</v>
      </c>
      <c r="AK809">
        <v>10</v>
      </c>
    </row>
    <row r="810" spans="1:37" x14ac:dyDescent="0.3">
      <c r="A810" t="s">
        <v>3240</v>
      </c>
      <c r="B810" t="s">
        <v>3241</v>
      </c>
      <c r="C810" s="1" t="str">
        <f t="shared" si="56"/>
        <v>12:0025</v>
      </c>
      <c r="D810" s="1" t="str">
        <f t="shared" si="57"/>
        <v>12:0036</v>
      </c>
      <c r="E810" t="s">
        <v>3242</v>
      </c>
      <c r="F810" t="s">
        <v>3243</v>
      </c>
      <c r="H810">
        <v>49.294846900000003</v>
      </c>
      <c r="I810">
        <v>-125.84048300000001</v>
      </c>
      <c r="J810" s="1" t="str">
        <f t="shared" si="54"/>
        <v>NGR bulk stream sediment</v>
      </c>
      <c r="K810" s="1" t="str">
        <f t="shared" si="55"/>
        <v>&lt;177 micron (NGR)</v>
      </c>
      <c r="L810">
        <v>37</v>
      </c>
      <c r="M810" t="s">
        <v>76</v>
      </c>
      <c r="N810">
        <v>645</v>
      </c>
      <c r="O810">
        <v>81</v>
      </c>
      <c r="P810">
        <v>69</v>
      </c>
      <c r="Q810">
        <v>2</v>
      </c>
      <c r="R810">
        <v>45</v>
      </c>
      <c r="S810">
        <v>22</v>
      </c>
      <c r="T810">
        <v>784</v>
      </c>
      <c r="U810">
        <v>4.2300000000000004</v>
      </c>
      <c r="V810">
        <v>0.4</v>
      </c>
      <c r="W810">
        <v>1</v>
      </c>
      <c r="X810">
        <v>87</v>
      </c>
      <c r="Y810">
        <v>164</v>
      </c>
      <c r="Z810">
        <v>-0.2</v>
      </c>
      <c r="AA810">
        <v>0.6</v>
      </c>
      <c r="AB810">
        <v>1</v>
      </c>
      <c r="AC810">
        <v>12</v>
      </c>
      <c r="AD810">
        <v>92</v>
      </c>
      <c r="AE810">
        <v>2</v>
      </c>
      <c r="AF810">
        <v>130</v>
      </c>
      <c r="AG810">
        <v>1.3</v>
      </c>
      <c r="AH810">
        <v>7.7</v>
      </c>
      <c r="AI810">
        <v>3</v>
      </c>
      <c r="AJ810">
        <v>0.1</v>
      </c>
      <c r="AK810">
        <v>10</v>
      </c>
    </row>
    <row r="811" spans="1:37" x14ac:dyDescent="0.3">
      <c r="A811" t="s">
        <v>3244</v>
      </c>
      <c r="B811" t="s">
        <v>3245</v>
      </c>
      <c r="C811" s="1" t="str">
        <f t="shared" si="56"/>
        <v>12:0025</v>
      </c>
      <c r="D811" s="1" t="str">
        <f t="shared" si="57"/>
        <v>12:0036</v>
      </c>
      <c r="E811" t="s">
        <v>3246</v>
      </c>
      <c r="F811" t="s">
        <v>3247</v>
      </c>
      <c r="H811">
        <v>49.277218300000001</v>
      </c>
      <c r="I811">
        <v>-125.8053274</v>
      </c>
      <c r="J811" s="1" t="str">
        <f t="shared" si="54"/>
        <v>NGR bulk stream sediment</v>
      </c>
      <c r="K811" s="1" t="str">
        <f t="shared" si="55"/>
        <v>&lt;177 micron (NGR)</v>
      </c>
      <c r="L811">
        <v>37</v>
      </c>
      <c r="M811" t="s">
        <v>81</v>
      </c>
      <c r="N811">
        <v>646</v>
      </c>
      <c r="O811">
        <v>103</v>
      </c>
      <c r="P811">
        <v>125</v>
      </c>
      <c r="Q811">
        <v>2</v>
      </c>
      <c r="R811">
        <v>108</v>
      </c>
      <c r="S811">
        <v>43</v>
      </c>
      <c r="T811">
        <v>1600</v>
      </c>
      <c r="U811">
        <v>5.6</v>
      </c>
      <c r="V811">
        <v>-0.2</v>
      </c>
      <c r="W811">
        <v>2</v>
      </c>
      <c r="X811">
        <v>124</v>
      </c>
      <c r="Y811">
        <v>403</v>
      </c>
      <c r="Z811">
        <v>-0.2</v>
      </c>
      <c r="AA811">
        <v>-0.2</v>
      </c>
      <c r="AB811">
        <v>1</v>
      </c>
      <c r="AC811">
        <v>2</v>
      </c>
      <c r="AD811">
        <v>66</v>
      </c>
      <c r="AE811">
        <v>2</v>
      </c>
      <c r="AF811">
        <v>90</v>
      </c>
      <c r="AG811">
        <v>0.5</v>
      </c>
      <c r="AH811">
        <v>16.899999999999999</v>
      </c>
      <c r="AI811">
        <v>25</v>
      </c>
      <c r="AJ811">
        <v>0.1</v>
      </c>
      <c r="AK811">
        <v>10</v>
      </c>
    </row>
    <row r="812" spans="1:37" x14ac:dyDescent="0.3">
      <c r="A812" t="s">
        <v>3248</v>
      </c>
      <c r="B812" t="s">
        <v>3249</v>
      </c>
      <c r="C812" s="1" t="str">
        <f t="shared" si="56"/>
        <v>12:0025</v>
      </c>
      <c r="D812" s="1" t="str">
        <f t="shared" si="57"/>
        <v>12:0036</v>
      </c>
      <c r="E812" t="s">
        <v>3250</v>
      </c>
      <c r="F812" t="s">
        <v>3251</v>
      </c>
      <c r="H812">
        <v>49.2581354</v>
      </c>
      <c r="I812">
        <v>-125.7522601</v>
      </c>
      <c r="J812" s="1" t="str">
        <f t="shared" si="54"/>
        <v>NGR bulk stream sediment</v>
      </c>
      <c r="K812" s="1" t="str">
        <f t="shared" si="55"/>
        <v>&lt;177 micron (NGR)</v>
      </c>
      <c r="L812">
        <v>37</v>
      </c>
      <c r="M812" t="s">
        <v>86</v>
      </c>
      <c r="N812">
        <v>647</v>
      </c>
      <c r="O812">
        <v>62</v>
      </c>
      <c r="P812">
        <v>60</v>
      </c>
      <c r="Q812">
        <v>-2</v>
      </c>
      <c r="R812">
        <v>26</v>
      </c>
      <c r="S812">
        <v>22</v>
      </c>
      <c r="T812">
        <v>723</v>
      </c>
      <c r="U812">
        <v>4.0599999999999996</v>
      </c>
      <c r="V812">
        <v>-0.2</v>
      </c>
      <c r="W812">
        <v>2</v>
      </c>
      <c r="X812">
        <v>90</v>
      </c>
      <c r="Y812">
        <v>108</v>
      </c>
      <c r="Z812">
        <v>-0.2</v>
      </c>
      <c r="AA812">
        <v>0.3</v>
      </c>
      <c r="AB812">
        <v>1</v>
      </c>
      <c r="AC812">
        <v>15</v>
      </c>
      <c r="AD812">
        <v>57</v>
      </c>
      <c r="AE812">
        <v>1</v>
      </c>
      <c r="AF812">
        <v>130</v>
      </c>
      <c r="AG812">
        <v>0.7</v>
      </c>
      <c r="AH812">
        <v>11.1</v>
      </c>
      <c r="AI812">
        <v>7</v>
      </c>
      <c r="AJ812">
        <v>0.1</v>
      </c>
      <c r="AK812">
        <v>10</v>
      </c>
    </row>
    <row r="813" spans="1:37" x14ac:dyDescent="0.3">
      <c r="A813" t="s">
        <v>3252</v>
      </c>
      <c r="B813" t="s">
        <v>3253</v>
      </c>
      <c r="C813" s="1" t="str">
        <f t="shared" si="56"/>
        <v>12:0025</v>
      </c>
      <c r="D813" s="1" t="str">
        <f t="shared" si="57"/>
        <v>12:0036</v>
      </c>
      <c r="E813" t="s">
        <v>3254</v>
      </c>
      <c r="F813" t="s">
        <v>3255</v>
      </c>
      <c r="H813">
        <v>49.285108000000001</v>
      </c>
      <c r="I813">
        <v>-125.73062950000001</v>
      </c>
      <c r="J813" s="1" t="str">
        <f t="shared" si="54"/>
        <v>NGR bulk stream sediment</v>
      </c>
      <c r="K813" s="1" t="str">
        <f t="shared" si="55"/>
        <v>&lt;177 micron (NGR)</v>
      </c>
      <c r="L813">
        <v>37</v>
      </c>
      <c r="M813" t="s">
        <v>91</v>
      </c>
      <c r="N813">
        <v>648</v>
      </c>
      <c r="O813">
        <v>60</v>
      </c>
      <c r="P813">
        <v>19</v>
      </c>
      <c r="Q813">
        <v>2</v>
      </c>
      <c r="R813">
        <v>6</v>
      </c>
      <c r="S813">
        <v>18</v>
      </c>
      <c r="T813">
        <v>1245</v>
      </c>
      <c r="U813">
        <v>3.73</v>
      </c>
      <c r="V813">
        <v>-0.2</v>
      </c>
      <c r="W813">
        <v>3</v>
      </c>
      <c r="X813">
        <v>69</v>
      </c>
      <c r="Y813">
        <v>52</v>
      </c>
      <c r="Z813">
        <v>0.2</v>
      </c>
      <c r="AA813">
        <v>0.4</v>
      </c>
      <c r="AB813">
        <v>1</v>
      </c>
      <c r="AC813">
        <v>21</v>
      </c>
      <c r="AD813">
        <v>63</v>
      </c>
      <c r="AE813">
        <v>1</v>
      </c>
      <c r="AF813">
        <v>110</v>
      </c>
      <c r="AG813">
        <v>2</v>
      </c>
      <c r="AH813">
        <v>15.3</v>
      </c>
      <c r="AI813">
        <v>5</v>
      </c>
      <c r="AJ813">
        <v>0.1</v>
      </c>
      <c r="AK813">
        <v>10</v>
      </c>
    </row>
    <row r="814" spans="1:37" x14ac:dyDescent="0.3">
      <c r="A814" t="s">
        <v>3256</v>
      </c>
      <c r="B814" t="s">
        <v>3257</v>
      </c>
      <c r="C814" s="1" t="str">
        <f t="shared" si="56"/>
        <v>12:0025</v>
      </c>
      <c r="D814" s="1" t="str">
        <f t="shared" si="57"/>
        <v>12:0036</v>
      </c>
      <c r="E814" t="s">
        <v>3258</v>
      </c>
      <c r="F814" t="s">
        <v>3259</v>
      </c>
      <c r="H814">
        <v>49.270310000000002</v>
      </c>
      <c r="I814">
        <v>-125.7137527</v>
      </c>
      <c r="J814" s="1" t="str">
        <f t="shared" si="54"/>
        <v>NGR bulk stream sediment</v>
      </c>
      <c r="K814" s="1" t="str">
        <f t="shared" si="55"/>
        <v>&lt;177 micron (NGR)</v>
      </c>
      <c r="L814">
        <v>37</v>
      </c>
      <c r="M814" t="s">
        <v>96</v>
      </c>
      <c r="N814">
        <v>649</v>
      </c>
      <c r="O814">
        <v>52</v>
      </c>
      <c r="P814">
        <v>41</v>
      </c>
      <c r="Q814">
        <v>-2</v>
      </c>
      <c r="R814">
        <v>16</v>
      </c>
      <c r="S814">
        <v>17</v>
      </c>
      <c r="T814">
        <v>426</v>
      </c>
      <c r="U814">
        <v>3.6</v>
      </c>
      <c r="V814">
        <v>-0.2</v>
      </c>
      <c r="W814">
        <v>2</v>
      </c>
      <c r="X814">
        <v>74</v>
      </c>
      <c r="Y814">
        <v>128</v>
      </c>
      <c r="Z814">
        <v>-0.2</v>
      </c>
      <c r="AA814">
        <v>-0.2</v>
      </c>
      <c r="AB814">
        <v>1</v>
      </c>
      <c r="AC814">
        <v>3</v>
      </c>
      <c r="AD814">
        <v>50</v>
      </c>
      <c r="AE814">
        <v>1</v>
      </c>
      <c r="AF814">
        <v>130</v>
      </c>
      <c r="AG814">
        <v>1.1000000000000001</v>
      </c>
      <c r="AH814">
        <v>6.8</v>
      </c>
      <c r="AI814">
        <v>4</v>
      </c>
      <c r="AJ814">
        <v>0.1</v>
      </c>
      <c r="AK814">
        <v>10</v>
      </c>
    </row>
    <row r="815" spans="1:37" x14ac:dyDescent="0.3">
      <c r="A815" t="s">
        <v>3260</v>
      </c>
      <c r="B815" t="s">
        <v>3261</v>
      </c>
      <c r="C815" s="1" t="str">
        <f t="shared" si="56"/>
        <v>12:0025</v>
      </c>
      <c r="D815" s="1" t="str">
        <f t="shared" si="57"/>
        <v>12:0036</v>
      </c>
      <c r="E815" t="s">
        <v>3262</v>
      </c>
      <c r="F815" t="s">
        <v>3263</v>
      </c>
      <c r="H815">
        <v>49.254591900000001</v>
      </c>
      <c r="I815">
        <v>-125.7202849</v>
      </c>
      <c r="J815" s="1" t="str">
        <f t="shared" si="54"/>
        <v>NGR bulk stream sediment</v>
      </c>
      <c r="K815" s="1" t="str">
        <f t="shared" si="55"/>
        <v>&lt;177 micron (NGR)</v>
      </c>
      <c r="L815">
        <v>37</v>
      </c>
      <c r="M815" t="s">
        <v>101</v>
      </c>
      <c r="N815">
        <v>650</v>
      </c>
      <c r="O815">
        <v>63</v>
      </c>
      <c r="P815">
        <v>56</v>
      </c>
      <c r="Q815">
        <v>2</v>
      </c>
      <c r="R815">
        <v>23</v>
      </c>
      <c r="S815">
        <v>22</v>
      </c>
      <c r="T815">
        <v>1000</v>
      </c>
      <c r="U815">
        <v>4.21</v>
      </c>
      <c r="V815">
        <v>-0.2</v>
      </c>
      <c r="W815">
        <v>2</v>
      </c>
      <c r="X815">
        <v>75</v>
      </c>
      <c r="Y815">
        <v>114</v>
      </c>
      <c r="Z815">
        <v>-0.2</v>
      </c>
      <c r="AA815">
        <v>0.3</v>
      </c>
      <c r="AB815">
        <v>1</v>
      </c>
      <c r="AC815">
        <v>4</v>
      </c>
      <c r="AD815">
        <v>79</v>
      </c>
      <c r="AE815">
        <v>2</v>
      </c>
      <c r="AF815">
        <v>110</v>
      </c>
      <c r="AG815">
        <v>1.6</v>
      </c>
      <c r="AH815">
        <v>20.9</v>
      </c>
      <c r="AI815">
        <v>9</v>
      </c>
      <c r="AJ815">
        <v>0.1</v>
      </c>
      <c r="AK815">
        <v>10</v>
      </c>
    </row>
    <row r="816" spans="1:37" x14ac:dyDescent="0.3">
      <c r="A816" t="s">
        <v>3264</v>
      </c>
      <c r="B816" t="s">
        <v>3265</v>
      </c>
      <c r="C816" s="1" t="str">
        <f t="shared" si="56"/>
        <v>12:0025</v>
      </c>
      <c r="D816" s="1" t="str">
        <f t="shared" si="57"/>
        <v>12:0036</v>
      </c>
      <c r="E816" t="s">
        <v>3266</v>
      </c>
      <c r="F816" t="s">
        <v>3267</v>
      </c>
      <c r="H816">
        <v>49.240627699999997</v>
      </c>
      <c r="I816">
        <v>-125.7283944</v>
      </c>
      <c r="J816" s="1" t="str">
        <f t="shared" si="54"/>
        <v>NGR bulk stream sediment</v>
      </c>
      <c r="K816" s="1" t="str">
        <f t="shared" si="55"/>
        <v>&lt;177 micron (NGR)</v>
      </c>
      <c r="L816">
        <v>37</v>
      </c>
      <c r="M816" t="s">
        <v>106</v>
      </c>
      <c r="N816">
        <v>651</v>
      </c>
      <c r="O816">
        <v>52</v>
      </c>
      <c r="P816">
        <v>69</v>
      </c>
      <c r="Q816">
        <v>-2</v>
      </c>
      <c r="R816">
        <v>19</v>
      </c>
      <c r="S816">
        <v>19</v>
      </c>
      <c r="T816">
        <v>523</v>
      </c>
      <c r="U816">
        <v>3.26</v>
      </c>
      <c r="V816">
        <v>-0.2</v>
      </c>
      <c r="W816">
        <v>1</v>
      </c>
      <c r="X816">
        <v>66</v>
      </c>
      <c r="Y816">
        <v>105</v>
      </c>
      <c r="Z816">
        <v>-0.2</v>
      </c>
      <c r="AA816">
        <v>0.2</v>
      </c>
      <c r="AB816">
        <v>1</v>
      </c>
      <c r="AC816">
        <v>2</v>
      </c>
      <c r="AD816">
        <v>51</v>
      </c>
      <c r="AE816">
        <v>1</v>
      </c>
      <c r="AF816">
        <v>150</v>
      </c>
      <c r="AG816">
        <v>1.3</v>
      </c>
      <c r="AH816">
        <v>8.9</v>
      </c>
      <c r="AI816">
        <v>300</v>
      </c>
      <c r="AJ816">
        <v>0.1</v>
      </c>
      <c r="AK816">
        <v>10</v>
      </c>
    </row>
    <row r="817" spans="1:37" x14ac:dyDescent="0.3">
      <c r="A817" t="s">
        <v>3268</v>
      </c>
      <c r="B817" t="s">
        <v>3269</v>
      </c>
      <c r="C817" s="1" t="str">
        <f t="shared" si="56"/>
        <v>12:0025</v>
      </c>
      <c r="D817" s="1" t="str">
        <f t="shared" si="57"/>
        <v>12:0036</v>
      </c>
      <c r="E817" t="s">
        <v>3270</v>
      </c>
      <c r="F817" t="s">
        <v>3271</v>
      </c>
      <c r="H817">
        <v>49.222003700000002</v>
      </c>
      <c r="I817">
        <v>-125.7437012</v>
      </c>
      <c r="J817" s="1" t="str">
        <f t="shared" si="54"/>
        <v>NGR bulk stream sediment</v>
      </c>
      <c r="K817" s="1" t="str">
        <f t="shared" si="55"/>
        <v>&lt;177 micron (NGR)</v>
      </c>
      <c r="L817">
        <v>37</v>
      </c>
      <c r="M817" t="s">
        <v>111</v>
      </c>
      <c r="N817">
        <v>652</v>
      </c>
      <c r="O817">
        <v>31</v>
      </c>
      <c r="P817">
        <v>17</v>
      </c>
      <c r="Q817">
        <v>-2</v>
      </c>
      <c r="R817">
        <v>5</v>
      </c>
      <c r="S817">
        <v>7</v>
      </c>
      <c r="T817">
        <v>284</v>
      </c>
      <c r="U817">
        <v>1.89</v>
      </c>
      <c r="V817">
        <v>-0.2</v>
      </c>
      <c r="W817">
        <v>1</v>
      </c>
      <c r="X817">
        <v>35</v>
      </c>
      <c r="Y817">
        <v>64</v>
      </c>
      <c r="Z817">
        <v>-0.2</v>
      </c>
      <c r="AA817">
        <v>-0.2</v>
      </c>
      <c r="AB817">
        <v>1</v>
      </c>
      <c r="AC817">
        <v>1</v>
      </c>
      <c r="AD817">
        <v>38</v>
      </c>
      <c r="AE817">
        <v>1</v>
      </c>
      <c r="AF817">
        <v>360</v>
      </c>
      <c r="AG817">
        <v>1.4</v>
      </c>
      <c r="AH817">
        <v>2.9</v>
      </c>
      <c r="AI817">
        <v>420</v>
      </c>
      <c r="AJ817">
        <v>0.1</v>
      </c>
      <c r="AK817">
        <v>10</v>
      </c>
    </row>
    <row r="818" spans="1:37" x14ac:dyDescent="0.3">
      <c r="A818" t="s">
        <v>3272</v>
      </c>
      <c r="B818" t="s">
        <v>3273</v>
      </c>
      <c r="C818" s="1" t="str">
        <f t="shared" si="56"/>
        <v>12:0025</v>
      </c>
      <c r="D818" s="1" t="str">
        <f t="shared" si="57"/>
        <v>12:0036</v>
      </c>
      <c r="E818" t="s">
        <v>3274</v>
      </c>
      <c r="F818" t="s">
        <v>3275</v>
      </c>
      <c r="H818">
        <v>49.201469699999997</v>
      </c>
      <c r="I818">
        <v>-125.73406660000001</v>
      </c>
      <c r="J818" s="1" t="str">
        <f t="shared" si="54"/>
        <v>NGR bulk stream sediment</v>
      </c>
      <c r="K818" s="1" t="str">
        <f t="shared" si="55"/>
        <v>&lt;177 micron (NGR)</v>
      </c>
      <c r="L818">
        <v>37</v>
      </c>
      <c r="M818" t="s">
        <v>125</v>
      </c>
      <c r="N818">
        <v>653</v>
      </c>
      <c r="O818">
        <v>38</v>
      </c>
      <c r="P818">
        <v>14</v>
      </c>
      <c r="Q818">
        <v>-2</v>
      </c>
      <c r="R818">
        <v>5</v>
      </c>
      <c r="S818">
        <v>5</v>
      </c>
      <c r="T818">
        <v>407</v>
      </c>
      <c r="U818">
        <v>2.2799999999999998</v>
      </c>
      <c r="V818">
        <v>-0.2</v>
      </c>
      <c r="W818">
        <v>1</v>
      </c>
      <c r="X818">
        <v>39</v>
      </c>
      <c r="Y818">
        <v>59</v>
      </c>
      <c r="Z818">
        <v>-0.2</v>
      </c>
      <c r="AA818">
        <v>-0.2</v>
      </c>
      <c r="AB818">
        <v>1</v>
      </c>
      <c r="AC818">
        <v>1</v>
      </c>
      <c r="AD818">
        <v>65</v>
      </c>
      <c r="AE818">
        <v>1</v>
      </c>
      <c r="AF818">
        <v>140</v>
      </c>
      <c r="AG818">
        <v>1.1000000000000001</v>
      </c>
      <c r="AH818">
        <v>3.7</v>
      </c>
      <c r="AI818">
        <v>1</v>
      </c>
      <c r="AJ818">
        <v>0.1</v>
      </c>
      <c r="AK818">
        <v>10</v>
      </c>
    </row>
    <row r="819" spans="1:37" x14ac:dyDescent="0.3">
      <c r="A819" t="s">
        <v>3276</v>
      </c>
      <c r="B819" t="s">
        <v>3277</v>
      </c>
      <c r="C819" s="1" t="str">
        <f t="shared" si="56"/>
        <v>12:0025</v>
      </c>
      <c r="D819" s="1" t="str">
        <f t="shared" si="57"/>
        <v>12:0036</v>
      </c>
      <c r="E819" t="s">
        <v>3278</v>
      </c>
      <c r="F819" t="s">
        <v>3279</v>
      </c>
      <c r="H819">
        <v>49.066574899999999</v>
      </c>
      <c r="I819">
        <v>-125.0958727</v>
      </c>
      <c r="J819" s="1" t="str">
        <f t="shared" si="54"/>
        <v>NGR bulk stream sediment</v>
      </c>
      <c r="K819" s="1" t="str">
        <f t="shared" si="55"/>
        <v>&lt;177 micron (NGR)</v>
      </c>
      <c r="L819">
        <v>38</v>
      </c>
      <c r="M819" t="s">
        <v>41</v>
      </c>
      <c r="N819">
        <v>654</v>
      </c>
      <c r="O819">
        <v>61</v>
      </c>
      <c r="P819">
        <v>49</v>
      </c>
      <c r="Q819">
        <v>4</v>
      </c>
      <c r="R819">
        <v>36</v>
      </c>
      <c r="S819">
        <v>31</v>
      </c>
      <c r="T819">
        <v>1145</v>
      </c>
      <c r="U819">
        <v>5.29</v>
      </c>
      <c r="V819">
        <v>-0.2</v>
      </c>
      <c r="W819">
        <v>4</v>
      </c>
      <c r="X819">
        <v>101</v>
      </c>
      <c r="Y819">
        <v>133</v>
      </c>
      <c r="Z819">
        <v>-0.2</v>
      </c>
      <c r="AA819">
        <v>0.2</v>
      </c>
      <c r="AB819">
        <v>1</v>
      </c>
      <c r="AC819">
        <v>1</v>
      </c>
      <c r="AD819">
        <v>63</v>
      </c>
      <c r="AE819">
        <v>1</v>
      </c>
      <c r="AF819">
        <v>70</v>
      </c>
      <c r="AG819">
        <v>1</v>
      </c>
      <c r="AH819">
        <v>14.8</v>
      </c>
      <c r="AI819">
        <v>6</v>
      </c>
      <c r="AJ819">
        <v>0.1</v>
      </c>
      <c r="AK819">
        <v>10</v>
      </c>
    </row>
    <row r="820" spans="1:37" x14ac:dyDescent="0.3">
      <c r="A820" t="s">
        <v>3280</v>
      </c>
      <c r="B820" t="s">
        <v>3281</v>
      </c>
      <c r="C820" s="1" t="str">
        <f t="shared" si="56"/>
        <v>12:0025</v>
      </c>
      <c r="D820" s="1" t="str">
        <f t="shared" si="57"/>
        <v>12:0036</v>
      </c>
      <c r="E820" t="s">
        <v>3282</v>
      </c>
      <c r="F820" t="s">
        <v>3283</v>
      </c>
      <c r="H820">
        <v>49.067137500000001</v>
      </c>
      <c r="I820">
        <v>-125.0901459</v>
      </c>
      <c r="J820" s="1" t="str">
        <f t="shared" si="54"/>
        <v>NGR bulk stream sediment</v>
      </c>
      <c r="K820" s="1" t="str">
        <f t="shared" si="55"/>
        <v>&lt;177 micron (NGR)</v>
      </c>
      <c r="L820">
        <v>38</v>
      </c>
      <c r="M820" t="s">
        <v>116</v>
      </c>
      <c r="N820">
        <v>655</v>
      </c>
      <c r="O820">
        <v>33</v>
      </c>
      <c r="P820">
        <v>27</v>
      </c>
      <c r="Q820">
        <v>6</v>
      </c>
      <c r="R820">
        <v>11</v>
      </c>
      <c r="S820">
        <v>10</v>
      </c>
      <c r="T820">
        <v>530</v>
      </c>
      <c r="U820">
        <v>3.34</v>
      </c>
      <c r="V820">
        <v>-0.2</v>
      </c>
      <c r="W820">
        <v>2</v>
      </c>
      <c r="X820">
        <v>34</v>
      </c>
      <c r="Y820">
        <v>40</v>
      </c>
      <c r="Z820">
        <v>-0.2</v>
      </c>
      <c r="AA820">
        <v>-0.2</v>
      </c>
      <c r="AB820">
        <v>1</v>
      </c>
      <c r="AC820">
        <v>2</v>
      </c>
      <c r="AD820">
        <v>93</v>
      </c>
      <c r="AE820">
        <v>2</v>
      </c>
      <c r="AF820">
        <v>130</v>
      </c>
      <c r="AG820">
        <v>1.2</v>
      </c>
      <c r="AH820">
        <v>27.5</v>
      </c>
      <c r="AI820">
        <v>6</v>
      </c>
      <c r="AJ820">
        <v>0.1</v>
      </c>
      <c r="AK820">
        <v>10</v>
      </c>
    </row>
    <row r="821" spans="1:37" x14ac:dyDescent="0.3">
      <c r="A821" t="s">
        <v>3284</v>
      </c>
      <c r="B821" t="s">
        <v>3285</v>
      </c>
      <c r="C821" s="1" t="str">
        <f t="shared" si="56"/>
        <v>12:0025</v>
      </c>
      <c r="D821" s="1" t="str">
        <f t="shared" si="57"/>
        <v>12:0036</v>
      </c>
      <c r="E821" t="s">
        <v>3282</v>
      </c>
      <c r="F821" t="s">
        <v>3286</v>
      </c>
      <c r="H821">
        <v>49.067137500000001</v>
      </c>
      <c r="I821">
        <v>-125.0901459</v>
      </c>
      <c r="J821" s="1" t="str">
        <f t="shared" si="54"/>
        <v>NGR bulk stream sediment</v>
      </c>
      <c r="K821" s="1" t="str">
        <f t="shared" si="55"/>
        <v>&lt;177 micron (NGR)</v>
      </c>
      <c r="L821">
        <v>38</v>
      </c>
      <c r="M821" t="s">
        <v>120</v>
      </c>
      <c r="N821">
        <v>656</v>
      </c>
      <c r="O821">
        <v>34</v>
      </c>
      <c r="P821">
        <v>26</v>
      </c>
      <c r="Q821">
        <v>5</v>
      </c>
      <c r="R821">
        <v>11</v>
      </c>
      <c r="S821">
        <v>10</v>
      </c>
      <c r="T821">
        <v>480</v>
      </c>
      <c r="U821">
        <v>3.96</v>
      </c>
      <c r="V821">
        <v>-0.2</v>
      </c>
      <c r="W821">
        <v>2</v>
      </c>
      <c r="X821">
        <v>36</v>
      </c>
      <c r="Y821">
        <v>39</v>
      </c>
      <c r="Z821">
        <v>-0.2</v>
      </c>
      <c r="AA821">
        <v>0.2</v>
      </c>
      <c r="AB821">
        <v>1</v>
      </c>
      <c r="AC821">
        <v>2</v>
      </c>
      <c r="AD821">
        <v>86</v>
      </c>
      <c r="AE821">
        <v>2</v>
      </c>
      <c r="AF821">
        <v>120</v>
      </c>
      <c r="AG821">
        <v>1.2</v>
      </c>
      <c r="AH821">
        <v>26.1</v>
      </c>
      <c r="AI821">
        <v>1</v>
      </c>
      <c r="AJ821">
        <v>0.1</v>
      </c>
      <c r="AK821">
        <v>10</v>
      </c>
    </row>
    <row r="822" spans="1:37" x14ac:dyDescent="0.3">
      <c r="A822" t="s">
        <v>3287</v>
      </c>
      <c r="B822" t="s">
        <v>3288</v>
      </c>
      <c r="C822" s="1" t="str">
        <f t="shared" si="56"/>
        <v>12:0025</v>
      </c>
      <c r="D822" s="1" t="str">
        <f t="shared" si="57"/>
        <v>12:0036</v>
      </c>
      <c r="E822" t="s">
        <v>3289</v>
      </c>
      <c r="F822" t="s">
        <v>3290</v>
      </c>
      <c r="H822">
        <v>49.056697900000003</v>
      </c>
      <c r="I822">
        <v>-125.1165244</v>
      </c>
      <c r="J822" s="1" t="str">
        <f t="shared" si="54"/>
        <v>NGR bulk stream sediment</v>
      </c>
      <c r="K822" s="1" t="str">
        <f t="shared" si="55"/>
        <v>&lt;177 micron (NGR)</v>
      </c>
      <c r="L822">
        <v>38</v>
      </c>
      <c r="M822" t="s">
        <v>46</v>
      </c>
      <c r="N822">
        <v>657</v>
      </c>
      <c r="O822">
        <v>208</v>
      </c>
      <c r="P822">
        <v>124</v>
      </c>
      <c r="Q822">
        <v>22</v>
      </c>
      <c r="R822">
        <v>74</v>
      </c>
      <c r="S822">
        <v>35</v>
      </c>
      <c r="T822">
        <v>1430</v>
      </c>
      <c r="U822">
        <v>7.2</v>
      </c>
      <c r="V822">
        <v>1.6</v>
      </c>
      <c r="W822">
        <v>7</v>
      </c>
      <c r="X822">
        <v>95</v>
      </c>
      <c r="Y822">
        <v>290</v>
      </c>
      <c r="Z822">
        <v>0.8</v>
      </c>
      <c r="AA822">
        <v>3.8</v>
      </c>
      <c r="AB822">
        <v>1</v>
      </c>
      <c r="AC822">
        <v>240</v>
      </c>
      <c r="AD822">
        <v>115</v>
      </c>
      <c r="AE822">
        <v>2</v>
      </c>
      <c r="AF822">
        <v>310</v>
      </c>
      <c r="AG822">
        <v>6.3</v>
      </c>
      <c r="AH822">
        <v>20.399999999999999</v>
      </c>
      <c r="AI822">
        <v>26</v>
      </c>
      <c r="AJ822">
        <v>0.1</v>
      </c>
      <c r="AK822">
        <v>10</v>
      </c>
    </row>
    <row r="823" spans="1:37" x14ac:dyDescent="0.3">
      <c r="A823" t="s">
        <v>3291</v>
      </c>
      <c r="B823" t="s">
        <v>3292</v>
      </c>
      <c r="C823" s="1" t="str">
        <f t="shared" si="56"/>
        <v>12:0025</v>
      </c>
      <c r="D823" s="1" t="str">
        <f t="shared" si="57"/>
        <v>12:0036</v>
      </c>
      <c r="E823" t="s">
        <v>3293</v>
      </c>
      <c r="F823" t="s">
        <v>3294</v>
      </c>
      <c r="H823">
        <v>49.026966600000002</v>
      </c>
      <c r="I823">
        <v>-125.0917183</v>
      </c>
      <c r="J823" s="1" t="str">
        <f t="shared" si="54"/>
        <v>NGR bulk stream sediment</v>
      </c>
      <c r="K823" s="1" t="str">
        <f t="shared" si="55"/>
        <v>&lt;177 micron (NGR)</v>
      </c>
      <c r="L823">
        <v>38</v>
      </c>
      <c r="M823" t="s">
        <v>51</v>
      </c>
      <c r="N823">
        <v>658</v>
      </c>
      <c r="O823">
        <v>74</v>
      </c>
      <c r="P823">
        <v>111</v>
      </c>
      <c r="Q823">
        <v>3</v>
      </c>
      <c r="R823">
        <v>47</v>
      </c>
      <c r="S823">
        <v>32</v>
      </c>
      <c r="T823">
        <v>1125</v>
      </c>
      <c r="U823">
        <v>5.85</v>
      </c>
      <c r="V823">
        <v>-0.2</v>
      </c>
      <c r="W823">
        <v>3</v>
      </c>
      <c r="X823">
        <v>114</v>
      </c>
      <c r="Y823">
        <v>140</v>
      </c>
      <c r="Z823">
        <v>0.2</v>
      </c>
      <c r="AA823">
        <v>0.2</v>
      </c>
      <c r="AB823">
        <v>1</v>
      </c>
      <c r="AC823">
        <v>4</v>
      </c>
      <c r="AD823">
        <v>150</v>
      </c>
      <c r="AE823">
        <v>2</v>
      </c>
      <c r="AF823">
        <v>130</v>
      </c>
      <c r="AG823">
        <v>1.5</v>
      </c>
      <c r="AH823">
        <v>14.6</v>
      </c>
      <c r="AI823">
        <v>2</v>
      </c>
      <c r="AJ823">
        <v>0.1</v>
      </c>
      <c r="AK823">
        <v>10</v>
      </c>
    </row>
    <row r="824" spans="1:37" x14ac:dyDescent="0.3">
      <c r="A824" t="s">
        <v>3295</v>
      </c>
      <c r="B824" t="s">
        <v>3296</v>
      </c>
      <c r="C824" s="1" t="str">
        <f t="shared" si="56"/>
        <v>12:0025</v>
      </c>
      <c r="D824" s="1" t="str">
        <f t="shared" si="57"/>
        <v>12:0036</v>
      </c>
      <c r="E824" t="s">
        <v>3297</v>
      </c>
      <c r="F824" t="s">
        <v>3298</v>
      </c>
      <c r="H824">
        <v>49.023185900000001</v>
      </c>
      <c r="I824">
        <v>-125.0608486</v>
      </c>
      <c r="J824" s="1" t="str">
        <f t="shared" si="54"/>
        <v>NGR bulk stream sediment</v>
      </c>
      <c r="K824" s="1" t="str">
        <f t="shared" si="55"/>
        <v>&lt;177 micron (NGR)</v>
      </c>
      <c r="L824">
        <v>38</v>
      </c>
      <c r="M824" t="s">
        <v>56</v>
      </c>
      <c r="N824">
        <v>659</v>
      </c>
      <c r="O824">
        <v>73</v>
      </c>
      <c r="P824">
        <v>69</v>
      </c>
      <c r="Q824">
        <v>2</v>
      </c>
      <c r="R824">
        <v>29</v>
      </c>
      <c r="S824">
        <v>24</v>
      </c>
      <c r="T824">
        <v>1450</v>
      </c>
      <c r="U824">
        <v>4.62</v>
      </c>
      <c r="V824">
        <v>-0.2</v>
      </c>
      <c r="W824">
        <v>2</v>
      </c>
      <c r="X824">
        <v>108</v>
      </c>
      <c r="Y824">
        <v>117</v>
      </c>
      <c r="Z824">
        <v>-0.2</v>
      </c>
      <c r="AA824">
        <v>0.2</v>
      </c>
      <c r="AB824">
        <v>1</v>
      </c>
      <c r="AC824">
        <v>2</v>
      </c>
      <c r="AD824">
        <v>60</v>
      </c>
      <c r="AE824">
        <v>1</v>
      </c>
      <c r="AF824">
        <v>80</v>
      </c>
      <c r="AG824">
        <v>1.3</v>
      </c>
      <c r="AH824">
        <v>17.3</v>
      </c>
      <c r="AI824">
        <v>3</v>
      </c>
      <c r="AJ824">
        <v>0.1</v>
      </c>
      <c r="AK824">
        <v>10</v>
      </c>
    </row>
    <row r="825" spans="1:37" x14ac:dyDescent="0.3">
      <c r="A825" t="s">
        <v>3299</v>
      </c>
      <c r="B825" t="s">
        <v>3300</v>
      </c>
      <c r="C825" s="1" t="str">
        <f t="shared" si="56"/>
        <v>12:0025</v>
      </c>
      <c r="D825" s="1" t="str">
        <f t="shared" si="57"/>
        <v>12:0036</v>
      </c>
      <c r="E825" t="s">
        <v>3301</v>
      </c>
      <c r="F825" t="s">
        <v>3302</v>
      </c>
      <c r="H825">
        <v>49.005278699999998</v>
      </c>
      <c r="I825">
        <v>-125.0560474</v>
      </c>
      <c r="J825" s="1" t="str">
        <f t="shared" si="54"/>
        <v>NGR bulk stream sediment</v>
      </c>
      <c r="K825" s="1" t="str">
        <f t="shared" si="55"/>
        <v>&lt;177 micron (NGR)</v>
      </c>
      <c r="L825">
        <v>38</v>
      </c>
      <c r="M825" t="s">
        <v>61</v>
      </c>
      <c r="N825">
        <v>660</v>
      </c>
      <c r="O825">
        <v>68</v>
      </c>
      <c r="P825">
        <v>98</v>
      </c>
      <c r="Q825">
        <v>2</v>
      </c>
      <c r="R825">
        <v>28</v>
      </c>
      <c r="S825">
        <v>22</v>
      </c>
      <c r="T825">
        <v>559</v>
      </c>
      <c r="U825">
        <v>4.83</v>
      </c>
      <c r="V825">
        <v>-0.2</v>
      </c>
      <c r="W825">
        <v>2</v>
      </c>
      <c r="X825">
        <v>86</v>
      </c>
      <c r="Y825">
        <v>104</v>
      </c>
      <c r="Z825">
        <v>0.2</v>
      </c>
      <c r="AA825">
        <v>0.2</v>
      </c>
      <c r="AB825">
        <v>1</v>
      </c>
      <c r="AC825">
        <v>2</v>
      </c>
      <c r="AD825">
        <v>66</v>
      </c>
      <c r="AE825">
        <v>2</v>
      </c>
      <c r="AF825">
        <v>120</v>
      </c>
      <c r="AG825">
        <v>0.9</v>
      </c>
      <c r="AH825">
        <v>3.4</v>
      </c>
      <c r="AI825">
        <v>1</v>
      </c>
      <c r="AJ825">
        <v>0.1</v>
      </c>
      <c r="AK825">
        <v>10</v>
      </c>
    </row>
    <row r="826" spans="1:37" x14ac:dyDescent="0.3">
      <c r="A826" t="s">
        <v>3303</v>
      </c>
      <c r="B826" t="s">
        <v>3304</v>
      </c>
      <c r="C826" s="1" t="str">
        <f t="shared" si="56"/>
        <v>12:0025</v>
      </c>
      <c r="D826" s="1" t="str">
        <f t="shared" si="57"/>
        <v>12:0036</v>
      </c>
      <c r="E826" t="s">
        <v>3305</v>
      </c>
      <c r="F826" t="s">
        <v>3306</v>
      </c>
      <c r="H826">
        <v>49.168304499999998</v>
      </c>
      <c r="I826">
        <v>-125.0524247</v>
      </c>
      <c r="J826" s="1" t="str">
        <f t="shared" si="54"/>
        <v>NGR bulk stream sediment</v>
      </c>
      <c r="K826" s="1" t="str">
        <f t="shared" si="55"/>
        <v>&lt;177 micron (NGR)</v>
      </c>
      <c r="L826">
        <v>38</v>
      </c>
      <c r="M826" t="s">
        <v>66</v>
      </c>
      <c r="N826">
        <v>661</v>
      </c>
      <c r="O826">
        <v>82</v>
      </c>
      <c r="P826">
        <v>57</v>
      </c>
      <c r="Q826">
        <v>-2</v>
      </c>
      <c r="R826">
        <v>33</v>
      </c>
      <c r="S826">
        <v>24</v>
      </c>
      <c r="T826">
        <v>767</v>
      </c>
      <c r="U826">
        <v>5.07</v>
      </c>
      <c r="V826">
        <v>-0.2</v>
      </c>
      <c r="W826">
        <v>2</v>
      </c>
      <c r="X826">
        <v>93</v>
      </c>
      <c r="Y826">
        <v>107</v>
      </c>
      <c r="Z826">
        <v>0.2</v>
      </c>
      <c r="AA826">
        <v>0.3</v>
      </c>
      <c r="AB826">
        <v>1</v>
      </c>
      <c r="AC826">
        <v>3</v>
      </c>
      <c r="AD826">
        <v>71</v>
      </c>
      <c r="AE826">
        <v>2</v>
      </c>
      <c r="AF826">
        <v>110</v>
      </c>
      <c r="AG826">
        <v>0.9</v>
      </c>
      <c r="AH826">
        <v>7.4</v>
      </c>
      <c r="AI826">
        <v>3</v>
      </c>
      <c r="AJ826">
        <v>0.1</v>
      </c>
      <c r="AK826">
        <v>10</v>
      </c>
    </row>
    <row r="827" spans="1:37" x14ac:dyDescent="0.3">
      <c r="A827" t="s">
        <v>3307</v>
      </c>
      <c r="B827" t="s">
        <v>3308</v>
      </c>
      <c r="C827" s="1" t="str">
        <f t="shared" si="56"/>
        <v>12:0025</v>
      </c>
      <c r="D827" s="1" t="str">
        <f t="shared" si="57"/>
        <v>12:0036</v>
      </c>
      <c r="E827" t="s">
        <v>3309</v>
      </c>
      <c r="F827" t="s">
        <v>3310</v>
      </c>
      <c r="H827">
        <v>49.173249499999997</v>
      </c>
      <c r="I827">
        <v>-125.05917410000001</v>
      </c>
      <c r="J827" s="1" t="str">
        <f t="shared" si="54"/>
        <v>NGR bulk stream sediment</v>
      </c>
      <c r="K827" s="1" t="str">
        <f t="shared" si="55"/>
        <v>&lt;177 micron (NGR)</v>
      </c>
      <c r="L827">
        <v>38</v>
      </c>
      <c r="M827" t="s">
        <v>71</v>
      </c>
      <c r="N827">
        <v>662</v>
      </c>
      <c r="O827">
        <v>106</v>
      </c>
      <c r="P827">
        <v>90</v>
      </c>
      <c r="Q827">
        <v>-2</v>
      </c>
      <c r="R827">
        <v>35</v>
      </c>
      <c r="S827">
        <v>24</v>
      </c>
      <c r="T827">
        <v>1005</v>
      </c>
      <c r="U827">
        <v>5.41</v>
      </c>
      <c r="V827">
        <v>-0.2</v>
      </c>
      <c r="W827">
        <v>2</v>
      </c>
      <c r="X827">
        <v>106</v>
      </c>
      <c r="Y827">
        <v>113</v>
      </c>
      <c r="Z827">
        <v>-0.2</v>
      </c>
      <c r="AA827">
        <v>0.2</v>
      </c>
      <c r="AB827">
        <v>1</v>
      </c>
      <c r="AC827">
        <v>2</v>
      </c>
      <c r="AD827">
        <v>80</v>
      </c>
      <c r="AE827">
        <v>2</v>
      </c>
      <c r="AF827">
        <v>90</v>
      </c>
      <c r="AG827">
        <v>0.5</v>
      </c>
      <c r="AH827">
        <v>10.1</v>
      </c>
      <c r="AI827">
        <v>26</v>
      </c>
      <c r="AJ827">
        <v>0.1</v>
      </c>
      <c r="AK827">
        <v>10</v>
      </c>
    </row>
    <row r="828" spans="1:37" x14ac:dyDescent="0.3">
      <c r="A828" t="s">
        <v>3311</v>
      </c>
      <c r="B828" t="s">
        <v>3312</v>
      </c>
      <c r="C828" s="1" t="str">
        <f t="shared" si="56"/>
        <v>12:0025</v>
      </c>
      <c r="D828" s="1" t="str">
        <f t="shared" si="57"/>
        <v>12:0036</v>
      </c>
      <c r="E828" t="s">
        <v>3313</v>
      </c>
      <c r="F828" t="s">
        <v>3314</v>
      </c>
      <c r="H828">
        <v>49.092979999999997</v>
      </c>
      <c r="I828">
        <v>-125.1846709</v>
      </c>
      <c r="J828" s="1" t="str">
        <f t="shared" si="54"/>
        <v>NGR bulk stream sediment</v>
      </c>
      <c r="K828" s="1" t="str">
        <f t="shared" si="55"/>
        <v>&lt;177 micron (NGR)</v>
      </c>
      <c r="L828">
        <v>38</v>
      </c>
      <c r="M828" t="s">
        <v>76</v>
      </c>
      <c r="N828">
        <v>663</v>
      </c>
      <c r="O828">
        <v>111</v>
      </c>
      <c r="P828">
        <v>112</v>
      </c>
      <c r="Q828">
        <v>5</v>
      </c>
      <c r="R828">
        <v>46</v>
      </c>
      <c r="S828">
        <v>30</v>
      </c>
      <c r="T828">
        <v>1210</v>
      </c>
      <c r="U828">
        <v>6.46</v>
      </c>
      <c r="V828">
        <v>-0.2</v>
      </c>
      <c r="W828">
        <v>2</v>
      </c>
      <c r="X828">
        <v>117</v>
      </c>
      <c r="Y828">
        <v>126</v>
      </c>
      <c r="Z828">
        <v>0.2</v>
      </c>
      <c r="AA828">
        <v>0.3</v>
      </c>
      <c r="AB828">
        <v>1</v>
      </c>
      <c r="AC828">
        <v>3</v>
      </c>
      <c r="AD828">
        <v>75</v>
      </c>
      <c r="AE828">
        <v>1</v>
      </c>
      <c r="AF828">
        <v>110</v>
      </c>
      <c r="AG828">
        <v>0.5</v>
      </c>
      <c r="AH828">
        <v>15.5</v>
      </c>
      <c r="AI828">
        <v>10</v>
      </c>
      <c r="AJ828">
        <v>0.1</v>
      </c>
      <c r="AK828">
        <v>10</v>
      </c>
    </row>
    <row r="829" spans="1:37" x14ac:dyDescent="0.3">
      <c r="A829" t="s">
        <v>3315</v>
      </c>
      <c r="B829" t="s">
        <v>3316</v>
      </c>
      <c r="C829" s="1" t="str">
        <f t="shared" si="56"/>
        <v>12:0025</v>
      </c>
      <c r="D829" s="1" t="str">
        <f t="shared" si="57"/>
        <v>12:0036</v>
      </c>
      <c r="E829" t="s">
        <v>3317</v>
      </c>
      <c r="F829" t="s">
        <v>3318</v>
      </c>
      <c r="H829">
        <v>49.079793899999999</v>
      </c>
      <c r="I829">
        <v>-125.16063200000001</v>
      </c>
      <c r="J829" s="1" t="str">
        <f t="shared" si="54"/>
        <v>NGR bulk stream sediment</v>
      </c>
      <c r="K829" s="1" t="str">
        <f t="shared" si="55"/>
        <v>&lt;177 micron (NGR)</v>
      </c>
      <c r="L829">
        <v>38</v>
      </c>
      <c r="M829" t="s">
        <v>81</v>
      </c>
      <c r="N829">
        <v>664</v>
      </c>
      <c r="O829">
        <v>165</v>
      </c>
      <c r="P829">
        <v>133</v>
      </c>
      <c r="Q829">
        <v>2</v>
      </c>
      <c r="R829">
        <v>164</v>
      </c>
      <c r="S829">
        <v>39</v>
      </c>
      <c r="T829">
        <v>1120</v>
      </c>
      <c r="U829">
        <v>6.43</v>
      </c>
      <c r="V829">
        <v>-0.2</v>
      </c>
      <c r="W829">
        <v>2</v>
      </c>
      <c r="X829">
        <v>153</v>
      </c>
      <c r="Y829">
        <v>371</v>
      </c>
      <c r="Z829">
        <v>-0.2</v>
      </c>
      <c r="AA829">
        <v>0.4</v>
      </c>
      <c r="AB829">
        <v>1</v>
      </c>
      <c r="AC829">
        <v>5</v>
      </c>
      <c r="AD829">
        <v>66</v>
      </c>
      <c r="AE829">
        <v>2</v>
      </c>
      <c r="AF829">
        <v>70</v>
      </c>
      <c r="AG829">
        <v>-0.5</v>
      </c>
      <c r="AH829">
        <v>7.8</v>
      </c>
      <c r="AI829">
        <v>8</v>
      </c>
      <c r="AJ829">
        <v>0.1</v>
      </c>
      <c r="AK829">
        <v>10</v>
      </c>
    </row>
    <row r="830" spans="1:37" x14ac:dyDescent="0.3">
      <c r="A830" t="s">
        <v>3319</v>
      </c>
      <c r="B830" t="s">
        <v>3320</v>
      </c>
      <c r="C830" s="1" t="str">
        <f t="shared" si="56"/>
        <v>12:0025</v>
      </c>
      <c r="D830" s="1" t="str">
        <f t="shared" si="57"/>
        <v>12:0036</v>
      </c>
      <c r="E830" t="s">
        <v>3321</v>
      </c>
      <c r="F830" t="s">
        <v>3322</v>
      </c>
      <c r="H830">
        <v>49.223858200000002</v>
      </c>
      <c r="I830">
        <v>-125.6621559</v>
      </c>
      <c r="J830" s="1" t="str">
        <f t="shared" si="54"/>
        <v>NGR bulk stream sediment</v>
      </c>
      <c r="K830" s="1" t="str">
        <f t="shared" si="55"/>
        <v>&lt;177 micron (NGR)</v>
      </c>
      <c r="L830">
        <v>38</v>
      </c>
      <c r="M830" t="s">
        <v>86</v>
      </c>
      <c r="N830">
        <v>665</v>
      </c>
      <c r="O830">
        <v>55</v>
      </c>
      <c r="P830">
        <v>35</v>
      </c>
      <c r="Q830">
        <v>2</v>
      </c>
      <c r="R830">
        <v>11</v>
      </c>
      <c r="S830">
        <v>9</v>
      </c>
      <c r="T830">
        <v>396</v>
      </c>
      <c r="U830">
        <v>2.86</v>
      </c>
      <c r="V830">
        <v>-0.2</v>
      </c>
      <c r="W830">
        <v>3</v>
      </c>
      <c r="X830">
        <v>54</v>
      </c>
      <c r="Y830">
        <v>109</v>
      </c>
      <c r="Z830">
        <v>-0.2</v>
      </c>
      <c r="AA830">
        <v>-0.2</v>
      </c>
      <c r="AB830">
        <v>1</v>
      </c>
      <c r="AC830">
        <v>1</v>
      </c>
      <c r="AD830">
        <v>95</v>
      </c>
      <c r="AE830">
        <v>1</v>
      </c>
      <c r="AF830">
        <v>70</v>
      </c>
      <c r="AG830">
        <v>1.3</v>
      </c>
      <c r="AH830">
        <v>4.5999999999999996</v>
      </c>
      <c r="AI830">
        <v>25</v>
      </c>
      <c r="AJ830">
        <v>0.1</v>
      </c>
      <c r="AK830">
        <v>10</v>
      </c>
    </row>
    <row r="831" spans="1:37" x14ac:dyDescent="0.3">
      <c r="A831" t="s">
        <v>3323</v>
      </c>
      <c r="B831" t="s">
        <v>3324</v>
      </c>
      <c r="C831" s="1" t="str">
        <f t="shared" si="56"/>
        <v>12:0025</v>
      </c>
      <c r="D831" s="1" t="str">
        <f t="shared" si="57"/>
        <v>12:0036</v>
      </c>
      <c r="E831" t="s">
        <v>3325</v>
      </c>
      <c r="F831" t="s">
        <v>3326</v>
      </c>
      <c r="H831">
        <v>49.261707899999998</v>
      </c>
      <c r="I831">
        <v>-125.6533732</v>
      </c>
      <c r="J831" s="1" t="str">
        <f t="shared" si="54"/>
        <v>NGR bulk stream sediment</v>
      </c>
      <c r="K831" s="1" t="str">
        <f t="shared" si="55"/>
        <v>&lt;177 micron (NGR)</v>
      </c>
      <c r="L831">
        <v>38</v>
      </c>
      <c r="M831" t="s">
        <v>91</v>
      </c>
      <c r="N831">
        <v>666</v>
      </c>
      <c r="O831">
        <v>86</v>
      </c>
      <c r="P831">
        <v>53</v>
      </c>
      <c r="Q831">
        <v>-2</v>
      </c>
      <c r="R831">
        <v>27</v>
      </c>
      <c r="S831">
        <v>15</v>
      </c>
      <c r="T831">
        <v>524</v>
      </c>
      <c r="U831">
        <v>4</v>
      </c>
      <c r="V831">
        <v>-0.2</v>
      </c>
      <c r="W831">
        <v>1</v>
      </c>
      <c r="X831">
        <v>78</v>
      </c>
      <c r="Y831">
        <v>180</v>
      </c>
      <c r="Z831">
        <v>-0.2</v>
      </c>
      <c r="AA831">
        <v>0.4</v>
      </c>
      <c r="AB831">
        <v>1</v>
      </c>
      <c r="AC831">
        <v>6</v>
      </c>
      <c r="AD831">
        <v>41</v>
      </c>
      <c r="AE831">
        <v>1</v>
      </c>
      <c r="AF831">
        <v>90</v>
      </c>
      <c r="AG831">
        <v>1.1000000000000001</v>
      </c>
      <c r="AH831">
        <v>4.9000000000000004</v>
      </c>
      <c r="AI831">
        <v>72</v>
      </c>
      <c r="AJ831">
        <v>0.1</v>
      </c>
      <c r="AK831">
        <v>10</v>
      </c>
    </row>
    <row r="832" spans="1:37" x14ac:dyDescent="0.3">
      <c r="A832" t="s">
        <v>3327</v>
      </c>
      <c r="B832" t="s">
        <v>3328</v>
      </c>
      <c r="C832" s="1" t="str">
        <f t="shared" si="56"/>
        <v>12:0025</v>
      </c>
      <c r="D832" s="1" t="str">
        <f t="shared" si="57"/>
        <v>12:0036</v>
      </c>
      <c r="E832" t="s">
        <v>3329</v>
      </c>
      <c r="F832" t="s">
        <v>3330</v>
      </c>
      <c r="H832">
        <v>49.260576399999998</v>
      </c>
      <c r="I832">
        <v>-125.6407353</v>
      </c>
      <c r="J832" s="1" t="str">
        <f t="shared" si="54"/>
        <v>NGR bulk stream sediment</v>
      </c>
      <c r="K832" s="1" t="str">
        <f t="shared" si="55"/>
        <v>&lt;177 micron (NGR)</v>
      </c>
      <c r="L832">
        <v>38</v>
      </c>
      <c r="M832" t="s">
        <v>96</v>
      </c>
      <c r="N832">
        <v>667</v>
      </c>
      <c r="O832">
        <v>70</v>
      </c>
      <c r="P832">
        <v>28</v>
      </c>
      <c r="Q832">
        <v>-2</v>
      </c>
      <c r="R832">
        <v>10</v>
      </c>
      <c r="S832">
        <v>16</v>
      </c>
      <c r="T832">
        <v>660</v>
      </c>
      <c r="U832">
        <v>3.93</v>
      </c>
      <c r="V832">
        <v>-0.2</v>
      </c>
      <c r="W832">
        <v>2</v>
      </c>
      <c r="X832">
        <v>69</v>
      </c>
      <c r="Y832">
        <v>47</v>
      </c>
      <c r="Z832">
        <v>-0.2</v>
      </c>
      <c r="AA832">
        <v>-0.2</v>
      </c>
      <c r="AB832">
        <v>1</v>
      </c>
      <c r="AC832">
        <v>2</v>
      </c>
      <c r="AD832">
        <v>54</v>
      </c>
      <c r="AE832">
        <v>2</v>
      </c>
      <c r="AF832">
        <v>100</v>
      </c>
      <c r="AG832">
        <v>1.6</v>
      </c>
      <c r="AH832">
        <v>9.1999999999999993</v>
      </c>
      <c r="AI832">
        <v>7</v>
      </c>
      <c r="AJ832">
        <v>0.1</v>
      </c>
      <c r="AK832">
        <v>10</v>
      </c>
    </row>
    <row r="833" spans="1:37" x14ac:dyDescent="0.3">
      <c r="A833" t="s">
        <v>3331</v>
      </c>
      <c r="B833" t="s">
        <v>3332</v>
      </c>
      <c r="C833" s="1" t="str">
        <f t="shared" si="56"/>
        <v>12:0025</v>
      </c>
      <c r="D833" s="1" t="str">
        <f t="shared" si="57"/>
        <v>12:0036</v>
      </c>
      <c r="E833" t="s">
        <v>3333</v>
      </c>
      <c r="F833" t="s">
        <v>3334</v>
      </c>
      <c r="H833">
        <v>49.1932209</v>
      </c>
      <c r="I833">
        <v>-125.6900397</v>
      </c>
      <c r="J833" s="1" t="str">
        <f t="shared" si="54"/>
        <v>NGR bulk stream sediment</v>
      </c>
      <c r="K833" s="1" t="str">
        <f t="shared" si="55"/>
        <v>&lt;177 micron (NGR)</v>
      </c>
      <c r="L833">
        <v>38</v>
      </c>
      <c r="M833" t="s">
        <v>101</v>
      </c>
      <c r="N833">
        <v>668</v>
      </c>
      <c r="O833">
        <v>83</v>
      </c>
      <c r="P833">
        <v>39</v>
      </c>
      <c r="Q833">
        <v>-2</v>
      </c>
      <c r="R833">
        <v>32</v>
      </c>
      <c r="S833">
        <v>15</v>
      </c>
      <c r="T833">
        <v>670</v>
      </c>
      <c r="U833">
        <v>3.57</v>
      </c>
      <c r="V833">
        <v>-0.2</v>
      </c>
      <c r="W833">
        <v>3</v>
      </c>
      <c r="X833">
        <v>56</v>
      </c>
      <c r="Y833">
        <v>104</v>
      </c>
      <c r="Z833">
        <v>-0.2</v>
      </c>
      <c r="AA833">
        <v>0.2</v>
      </c>
      <c r="AB833">
        <v>1</v>
      </c>
      <c r="AC833">
        <v>5</v>
      </c>
      <c r="AD833">
        <v>76</v>
      </c>
      <c r="AE833">
        <v>1</v>
      </c>
      <c r="AF833">
        <v>90</v>
      </c>
      <c r="AG833">
        <v>0.7</v>
      </c>
      <c r="AH833">
        <v>10.9</v>
      </c>
      <c r="AI833">
        <v>1</v>
      </c>
      <c r="AJ833">
        <v>0.1</v>
      </c>
      <c r="AK833">
        <v>10</v>
      </c>
    </row>
    <row r="834" spans="1:37" x14ac:dyDescent="0.3">
      <c r="A834" t="s">
        <v>3335</v>
      </c>
      <c r="B834" t="s">
        <v>3336</v>
      </c>
      <c r="C834" s="1" t="str">
        <f t="shared" si="56"/>
        <v>12:0025</v>
      </c>
      <c r="D834" s="1" t="str">
        <f t="shared" si="57"/>
        <v>12:0036</v>
      </c>
      <c r="E834" t="s">
        <v>3337</v>
      </c>
      <c r="F834" t="s">
        <v>3338</v>
      </c>
      <c r="H834">
        <v>49.0575051</v>
      </c>
      <c r="I834">
        <v>-125.17379270000001</v>
      </c>
      <c r="J834" s="1" t="str">
        <f t="shared" ref="J834:J897" si="58">HYPERLINK("http://geochem.nrcan.gc.ca/cdogs/content/kwd/kwd020030_e.htm", "NGR bulk stream sediment")</f>
        <v>NGR bulk stream sediment</v>
      </c>
      <c r="K834" s="1" t="str">
        <f t="shared" ref="K834:K897" si="59">HYPERLINK("http://geochem.nrcan.gc.ca/cdogs/content/kwd/kwd080006_e.htm", "&lt;177 micron (NGR)")</f>
        <v>&lt;177 micron (NGR)</v>
      </c>
      <c r="L834">
        <v>38</v>
      </c>
      <c r="M834" t="s">
        <v>106</v>
      </c>
      <c r="N834">
        <v>669</v>
      </c>
      <c r="O834">
        <v>120</v>
      </c>
      <c r="P834">
        <v>96</v>
      </c>
      <c r="Q834">
        <v>4</v>
      </c>
      <c r="R834">
        <v>53</v>
      </c>
      <c r="S834">
        <v>31</v>
      </c>
      <c r="T834">
        <v>896</v>
      </c>
      <c r="U834">
        <v>6</v>
      </c>
      <c r="V834">
        <v>0.2</v>
      </c>
      <c r="W834">
        <v>4</v>
      </c>
      <c r="X834">
        <v>122</v>
      </c>
      <c r="Y834">
        <v>141</v>
      </c>
      <c r="Z834">
        <v>0.2</v>
      </c>
      <c r="AA834">
        <v>0.4</v>
      </c>
      <c r="AB834">
        <v>1</v>
      </c>
      <c r="AC834">
        <v>8</v>
      </c>
      <c r="AD834">
        <v>76</v>
      </c>
      <c r="AE834">
        <v>2</v>
      </c>
      <c r="AF834">
        <v>80</v>
      </c>
      <c r="AG834">
        <v>1.3</v>
      </c>
      <c r="AH834">
        <v>8.6</v>
      </c>
      <c r="AI834">
        <v>12</v>
      </c>
      <c r="AJ834">
        <v>0.1</v>
      </c>
      <c r="AK834">
        <v>10</v>
      </c>
    </row>
    <row r="835" spans="1:37" x14ac:dyDescent="0.3">
      <c r="A835" t="s">
        <v>3339</v>
      </c>
      <c r="B835" t="s">
        <v>3340</v>
      </c>
      <c r="C835" s="1" t="str">
        <f t="shared" si="56"/>
        <v>12:0025</v>
      </c>
      <c r="D835" s="1" t="str">
        <f t="shared" si="57"/>
        <v>12:0036</v>
      </c>
      <c r="E835" t="s">
        <v>3341</v>
      </c>
      <c r="F835" t="s">
        <v>3342</v>
      </c>
      <c r="H835">
        <v>49.026434299999998</v>
      </c>
      <c r="I835">
        <v>-125.16258860000001</v>
      </c>
      <c r="J835" s="1" t="str">
        <f t="shared" si="58"/>
        <v>NGR bulk stream sediment</v>
      </c>
      <c r="K835" s="1" t="str">
        <f t="shared" si="59"/>
        <v>&lt;177 micron (NGR)</v>
      </c>
      <c r="L835">
        <v>38</v>
      </c>
      <c r="M835" t="s">
        <v>111</v>
      </c>
      <c r="N835">
        <v>670</v>
      </c>
      <c r="O835">
        <v>47</v>
      </c>
      <c r="P835">
        <v>13</v>
      </c>
      <c r="Q835">
        <v>3</v>
      </c>
      <c r="R835">
        <v>6</v>
      </c>
      <c r="S835">
        <v>13</v>
      </c>
      <c r="T835">
        <v>478</v>
      </c>
      <c r="U835">
        <v>3.29</v>
      </c>
      <c r="V835">
        <v>-0.2</v>
      </c>
      <c r="W835">
        <v>4</v>
      </c>
      <c r="X835">
        <v>72</v>
      </c>
      <c r="Y835">
        <v>44</v>
      </c>
      <c r="Z835">
        <v>-0.2</v>
      </c>
      <c r="AA835">
        <v>-0.2</v>
      </c>
      <c r="AB835">
        <v>1</v>
      </c>
      <c r="AC835">
        <v>2</v>
      </c>
      <c r="AD835">
        <v>73</v>
      </c>
      <c r="AE835">
        <v>1</v>
      </c>
      <c r="AF835">
        <v>100</v>
      </c>
      <c r="AG835">
        <v>1.4</v>
      </c>
      <c r="AH835">
        <v>10.6</v>
      </c>
      <c r="AI835">
        <v>2</v>
      </c>
      <c r="AJ835">
        <v>0.1</v>
      </c>
      <c r="AK835">
        <v>10</v>
      </c>
    </row>
    <row r="836" spans="1:37" x14ac:dyDescent="0.3">
      <c r="A836" t="s">
        <v>3343</v>
      </c>
      <c r="B836" t="s">
        <v>3344</v>
      </c>
      <c r="C836" s="1" t="str">
        <f t="shared" si="56"/>
        <v>12:0025</v>
      </c>
      <c r="D836" s="1" t="str">
        <f t="shared" si="57"/>
        <v>12:0036</v>
      </c>
      <c r="E836" t="s">
        <v>3345</v>
      </c>
      <c r="F836" t="s">
        <v>3346</v>
      </c>
      <c r="H836">
        <v>49.008585199999999</v>
      </c>
      <c r="I836">
        <v>-125.1398932</v>
      </c>
      <c r="J836" s="1" t="str">
        <f t="shared" si="58"/>
        <v>NGR bulk stream sediment</v>
      </c>
      <c r="K836" s="1" t="str">
        <f t="shared" si="59"/>
        <v>&lt;177 micron (NGR)</v>
      </c>
      <c r="L836">
        <v>38</v>
      </c>
      <c r="M836" t="s">
        <v>125</v>
      </c>
      <c r="N836">
        <v>671</v>
      </c>
      <c r="O836">
        <v>43</v>
      </c>
      <c r="P836">
        <v>10</v>
      </c>
      <c r="Q836">
        <v>-2</v>
      </c>
      <c r="R836">
        <v>3</v>
      </c>
      <c r="S836">
        <v>4</v>
      </c>
      <c r="T836">
        <v>400</v>
      </c>
      <c r="U836">
        <v>2.2000000000000002</v>
      </c>
      <c r="V836">
        <v>-0.2</v>
      </c>
      <c r="W836">
        <v>3</v>
      </c>
      <c r="X836">
        <v>27</v>
      </c>
      <c r="Y836">
        <v>17</v>
      </c>
      <c r="Z836">
        <v>-0.2</v>
      </c>
      <c r="AA836">
        <v>-0.2</v>
      </c>
      <c r="AB836">
        <v>1</v>
      </c>
      <c r="AC836">
        <v>1</v>
      </c>
      <c r="AD836">
        <v>62</v>
      </c>
      <c r="AE836">
        <v>1</v>
      </c>
      <c r="AF836">
        <v>80</v>
      </c>
      <c r="AG836">
        <v>2.1</v>
      </c>
      <c r="AH836">
        <v>5.5</v>
      </c>
      <c r="AI836">
        <v>1</v>
      </c>
      <c r="AJ836">
        <v>0.1</v>
      </c>
      <c r="AK836">
        <v>10</v>
      </c>
    </row>
    <row r="837" spans="1:37" x14ac:dyDescent="0.3">
      <c r="A837" t="s">
        <v>3347</v>
      </c>
      <c r="B837" t="s">
        <v>3348</v>
      </c>
      <c r="C837" s="1" t="str">
        <f t="shared" si="56"/>
        <v>12:0025</v>
      </c>
      <c r="D837" s="1" t="str">
        <f t="shared" si="57"/>
        <v>12:0036</v>
      </c>
      <c r="E837" t="s">
        <v>3349</v>
      </c>
      <c r="F837" t="s">
        <v>3350</v>
      </c>
      <c r="H837">
        <v>49.2427007</v>
      </c>
      <c r="I837">
        <v>-125.9637558</v>
      </c>
      <c r="J837" s="1" t="str">
        <f t="shared" si="58"/>
        <v>NGR bulk stream sediment</v>
      </c>
      <c r="K837" s="1" t="str">
        <f t="shared" si="59"/>
        <v>&lt;177 micron (NGR)</v>
      </c>
      <c r="L837">
        <v>39</v>
      </c>
      <c r="M837" t="s">
        <v>41</v>
      </c>
      <c r="N837">
        <v>672</v>
      </c>
      <c r="O837">
        <v>35</v>
      </c>
      <c r="P837">
        <v>180</v>
      </c>
      <c r="Q837">
        <v>-2</v>
      </c>
      <c r="R837">
        <v>35</v>
      </c>
      <c r="S837">
        <v>16</v>
      </c>
      <c r="T837">
        <v>247</v>
      </c>
      <c r="U837">
        <v>2.78</v>
      </c>
      <c r="V837">
        <v>0.4</v>
      </c>
      <c r="W837">
        <v>3</v>
      </c>
      <c r="X837">
        <v>48</v>
      </c>
      <c r="Y837">
        <v>393</v>
      </c>
      <c r="Z837">
        <v>0.3</v>
      </c>
      <c r="AA837">
        <v>0.3</v>
      </c>
      <c r="AB837">
        <v>1</v>
      </c>
      <c r="AC837">
        <v>3</v>
      </c>
      <c r="AD837">
        <v>47</v>
      </c>
      <c r="AE837">
        <v>3</v>
      </c>
      <c r="AF837">
        <v>120</v>
      </c>
      <c r="AG837">
        <v>1.4</v>
      </c>
      <c r="AH837">
        <v>12.7</v>
      </c>
      <c r="AI837">
        <v>5</v>
      </c>
      <c r="AJ837">
        <v>0.1</v>
      </c>
      <c r="AK837">
        <v>10</v>
      </c>
    </row>
    <row r="838" spans="1:37" x14ac:dyDescent="0.3">
      <c r="A838" t="s">
        <v>3351</v>
      </c>
      <c r="B838" t="s">
        <v>3352</v>
      </c>
      <c r="C838" s="1" t="str">
        <f t="shared" si="56"/>
        <v>12:0025</v>
      </c>
      <c r="D838" s="1" t="str">
        <f t="shared" si="57"/>
        <v>12:0036</v>
      </c>
      <c r="E838" t="s">
        <v>3353</v>
      </c>
      <c r="F838" t="s">
        <v>3354</v>
      </c>
      <c r="H838">
        <v>49.251928900000003</v>
      </c>
      <c r="I838">
        <v>-125.9441738</v>
      </c>
      <c r="J838" s="1" t="str">
        <f t="shared" si="58"/>
        <v>NGR bulk stream sediment</v>
      </c>
      <c r="K838" s="1" t="str">
        <f t="shared" si="59"/>
        <v>&lt;177 micron (NGR)</v>
      </c>
      <c r="L838">
        <v>39</v>
      </c>
      <c r="M838" t="s">
        <v>46</v>
      </c>
      <c r="N838">
        <v>673</v>
      </c>
      <c r="O838">
        <v>56</v>
      </c>
      <c r="P838">
        <v>270</v>
      </c>
      <c r="Q838">
        <v>2</v>
      </c>
      <c r="R838">
        <v>22</v>
      </c>
      <c r="S838">
        <v>17</v>
      </c>
      <c r="T838">
        <v>242</v>
      </c>
      <c r="U838">
        <v>2.81</v>
      </c>
      <c r="V838">
        <v>0.2</v>
      </c>
      <c r="W838">
        <v>2</v>
      </c>
      <c r="X838">
        <v>51</v>
      </c>
      <c r="Y838">
        <v>148</v>
      </c>
      <c r="Z838">
        <v>0.3</v>
      </c>
      <c r="AA838">
        <v>0.2</v>
      </c>
      <c r="AB838">
        <v>1</v>
      </c>
      <c r="AC838">
        <v>1</v>
      </c>
      <c r="AD838">
        <v>60</v>
      </c>
      <c r="AE838">
        <v>1</v>
      </c>
      <c r="AF838">
        <v>100</v>
      </c>
      <c r="AG838">
        <v>1.3</v>
      </c>
      <c r="AH838">
        <v>21.2</v>
      </c>
      <c r="AI838">
        <v>6</v>
      </c>
      <c r="AJ838">
        <v>0.1</v>
      </c>
      <c r="AK838">
        <v>10</v>
      </c>
    </row>
    <row r="839" spans="1:37" x14ac:dyDescent="0.3">
      <c r="A839" t="s">
        <v>3355</v>
      </c>
      <c r="B839" t="s">
        <v>3356</v>
      </c>
      <c r="C839" s="1" t="str">
        <f t="shared" si="56"/>
        <v>12:0025</v>
      </c>
      <c r="D839" s="1" t="str">
        <f t="shared" si="57"/>
        <v>12:0036</v>
      </c>
      <c r="E839" t="s">
        <v>3357</v>
      </c>
      <c r="F839" t="s">
        <v>3358</v>
      </c>
      <c r="H839">
        <v>49.286339599999998</v>
      </c>
      <c r="I839">
        <v>-125.950514</v>
      </c>
      <c r="J839" s="1" t="str">
        <f t="shared" si="58"/>
        <v>NGR bulk stream sediment</v>
      </c>
      <c r="K839" s="1" t="str">
        <f t="shared" si="59"/>
        <v>&lt;177 micron (NGR)</v>
      </c>
      <c r="L839">
        <v>39</v>
      </c>
      <c r="M839" t="s">
        <v>116</v>
      </c>
      <c r="N839">
        <v>674</v>
      </c>
      <c r="O839">
        <v>62</v>
      </c>
      <c r="P839">
        <v>132</v>
      </c>
      <c r="Q839">
        <v>-2</v>
      </c>
      <c r="R839">
        <v>38</v>
      </c>
      <c r="S839">
        <v>20</v>
      </c>
      <c r="T839">
        <v>446</v>
      </c>
      <c r="U839">
        <v>4.04</v>
      </c>
      <c r="V839">
        <v>-0.2</v>
      </c>
      <c r="W839">
        <v>2</v>
      </c>
      <c r="X839">
        <v>111</v>
      </c>
      <c r="Y839">
        <v>184</v>
      </c>
      <c r="Z839">
        <v>-0.2</v>
      </c>
      <c r="AA839">
        <v>0.9</v>
      </c>
      <c r="AB839">
        <v>1</v>
      </c>
      <c r="AC839">
        <v>5</v>
      </c>
      <c r="AD839">
        <v>67</v>
      </c>
      <c r="AE839">
        <v>1</v>
      </c>
      <c r="AF839">
        <v>100</v>
      </c>
      <c r="AG839">
        <v>0.9</v>
      </c>
      <c r="AH839">
        <v>5.3</v>
      </c>
      <c r="AI839">
        <v>215</v>
      </c>
      <c r="AJ839">
        <v>0.1</v>
      </c>
      <c r="AK839">
        <v>10</v>
      </c>
    </row>
    <row r="840" spans="1:37" x14ac:dyDescent="0.3">
      <c r="A840" t="s">
        <v>3359</v>
      </c>
      <c r="B840" t="s">
        <v>3360</v>
      </c>
      <c r="C840" s="1" t="str">
        <f t="shared" si="56"/>
        <v>12:0025</v>
      </c>
      <c r="D840" s="1" t="str">
        <f t="shared" si="57"/>
        <v>12:0036</v>
      </c>
      <c r="E840" t="s">
        <v>3357</v>
      </c>
      <c r="F840" t="s">
        <v>3361</v>
      </c>
      <c r="H840">
        <v>49.286339599999998</v>
      </c>
      <c r="I840">
        <v>-125.950514</v>
      </c>
      <c r="J840" s="1" t="str">
        <f t="shared" si="58"/>
        <v>NGR bulk stream sediment</v>
      </c>
      <c r="K840" s="1" t="str">
        <f t="shared" si="59"/>
        <v>&lt;177 micron (NGR)</v>
      </c>
      <c r="L840">
        <v>39</v>
      </c>
      <c r="M840" t="s">
        <v>120</v>
      </c>
      <c r="N840">
        <v>675</v>
      </c>
      <c r="O840">
        <v>56</v>
      </c>
      <c r="P840">
        <v>146</v>
      </c>
      <c r="Q840">
        <v>-2</v>
      </c>
      <c r="R840">
        <v>40</v>
      </c>
      <c r="S840">
        <v>21</v>
      </c>
      <c r="T840">
        <v>460</v>
      </c>
      <c r="U840">
        <v>4.17</v>
      </c>
      <c r="V840">
        <v>-0.2</v>
      </c>
      <c r="W840">
        <v>3</v>
      </c>
      <c r="X840">
        <v>114</v>
      </c>
      <c r="Y840">
        <v>183</v>
      </c>
      <c r="Z840">
        <v>0.3</v>
      </c>
      <c r="AA840">
        <v>0.8</v>
      </c>
      <c r="AB840">
        <v>1</v>
      </c>
      <c r="AC840">
        <v>6</v>
      </c>
      <c r="AD840">
        <v>69</v>
      </c>
      <c r="AE840">
        <v>2</v>
      </c>
      <c r="AF840">
        <v>80</v>
      </c>
      <c r="AG840">
        <v>0.8</v>
      </c>
      <c r="AH840">
        <v>8.1</v>
      </c>
      <c r="AI840">
        <v>8</v>
      </c>
      <c r="AJ840">
        <v>0.1</v>
      </c>
      <c r="AK840">
        <v>10</v>
      </c>
    </row>
    <row r="841" spans="1:37" x14ac:dyDescent="0.3">
      <c r="A841" t="s">
        <v>3362</v>
      </c>
      <c r="B841" t="s">
        <v>3363</v>
      </c>
      <c r="C841" s="1" t="str">
        <f t="shared" si="56"/>
        <v>12:0025</v>
      </c>
      <c r="D841" s="1" t="str">
        <f t="shared" si="57"/>
        <v>12:0036</v>
      </c>
      <c r="E841" t="s">
        <v>3364</v>
      </c>
      <c r="F841" t="s">
        <v>3365</v>
      </c>
      <c r="H841">
        <v>49.286470700000002</v>
      </c>
      <c r="I841">
        <v>-125.9800913</v>
      </c>
      <c r="J841" s="1" t="str">
        <f t="shared" si="58"/>
        <v>NGR bulk stream sediment</v>
      </c>
      <c r="K841" s="1" t="str">
        <f t="shared" si="59"/>
        <v>&lt;177 micron (NGR)</v>
      </c>
      <c r="L841">
        <v>39</v>
      </c>
      <c r="M841" t="s">
        <v>51</v>
      </c>
      <c r="N841">
        <v>676</v>
      </c>
      <c r="O841">
        <v>350</v>
      </c>
      <c r="P841">
        <v>75</v>
      </c>
      <c r="Q841">
        <v>7</v>
      </c>
      <c r="R841">
        <v>32</v>
      </c>
      <c r="S841">
        <v>60</v>
      </c>
      <c r="T841">
        <v>8400</v>
      </c>
      <c r="U841">
        <v>5.25</v>
      </c>
      <c r="V841">
        <v>2.2000000000000002</v>
      </c>
      <c r="W841">
        <v>6</v>
      </c>
      <c r="X841">
        <v>78</v>
      </c>
      <c r="Y841">
        <v>47</v>
      </c>
      <c r="Z841">
        <v>0.2</v>
      </c>
      <c r="AA841">
        <v>0.6</v>
      </c>
      <c r="AB841">
        <v>1</v>
      </c>
      <c r="AC841">
        <v>24</v>
      </c>
      <c r="AD841">
        <v>120</v>
      </c>
      <c r="AE841">
        <v>2</v>
      </c>
      <c r="AF841">
        <v>120</v>
      </c>
      <c r="AG841">
        <v>4.0999999999999996</v>
      </c>
      <c r="AH841">
        <v>43.5</v>
      </c>
      <c r="AI841">
        <v>2</v>
      </c>
      <c r="AJ841">
        <v>0.1</v>
      </c>
      <c r="AK841">
        <v>10</v>
      </c>
    </row>
    <row r="842" spans="1:37" x14ac:dyDescent="0.3">
      <c r="A842" t="s">
        <v>3366</v>
      </c>
      <c r="B842" t="s">
        <v>3367</v>
      </c>
      <c r="C842" s="1" t="str">
        <f t="shared" si="56"/>
        <v>12:0025</v>
      </c>
      <c r="D842" s="1" t="str">
        <f t="shared" si="57"/>
        <v>12:0036</v>
      </c>
      <c r="E842" t="s">
        <v>3368</v>
      </c>
      <c r="F842" t="s">
        <v>3369</v>
      </c>
      <c r="H842">
        <v>49.301416400000001</v>
      </c>
      <c r="I842">
        <v>-125.9197449</v>
      </c>
      <c r="J842" s="1" t="str">
        <f t="shared" si="58"/>
        <v>NGR bulk stream sediment</v>
      </c>
      <c r="K842" s="1" t="str">
        <f t="shared" si="59"/>
        <v>&lt;177 micron (NGR)</v>
      </c>
      <c r="L842">
        <v>39</v>
      </c>
      <c r="M842" t="s">
        <v>56</v>
      </c>
      <c r="N842">
        <v>677</v>
      </c>
      <c r="O842">
        <v>57</v>
      </c>
      <c r="P842">
        <v>120</v>
      </c>
      <c r="Q842">
        <v>-2</v>
      </c>
      <c r="R842">
        <v>36</v>
      </c>
      <c r="S842">
        <v>19</v>
      </c>
      <c r="T842">
        <v>471</v>
      </c>
      <c r="U842">
        <v>3.68</v>
      </c>
      <c r="V842">
        <v>-0.2</v>
      </c>
      <c r="W842">
        <v>3</v>
      </c>
      <c r="X842">
        <v>73</v>
      </c>
      <c r="Y842">
        <v>169</v>
      </c>
      <c r="Z842">
        <v>-0.2</v>
      </c>
      <c r="AA842">
        <v>0.2</v>
      </c>
      <c r="AB842">
        <v>1</v>
      </c>
      <c r="AC842">
        <v>3</v>
      </c>
      <c r="AD842">
        <v>55</v>
      </c>
      <c r="AE842">
        <v>2</v>
      </c>
      <c r="AF842">
        <v>70</v>
      </c>
      <c r="AG842">
        <v>0.8</v>
      </c>
      <c r="AH842">
        <v>5.9</v>
      </c>
      <c r="AI842">
        <v>16</v>
      </c>
      <c r="AJ842">
        <v>0.1</v>
      </c>
      <c r="AK842">
        <v>10</v>
      </c>
    </row>
    <row r="843" spans="1:37" x14ac:dyDescent="0.3">
      <c r="A843" t="s">
        <v>3370</v>
      </c>
      <c r="B843" t="s">
        <v>3371</v>
      </c>
      <c r="C843" s="1" t="str">
        <f t="shared" si="56"/>
        <v>12:0025</v>
      </c>
      <c r="D843" s="1" t="str">
        <f t="shared" si="57"/>
        <v>12:0036</v>
      </c>
      <c r="E843" t="s">
        <v>3372</v>
      </c>
      <c r="F843" t="s">
        <v>3373</v>
      </c>
      <c r="H843">
        <v>49.314143100000003</v>
      </c>
      <c r="I843">
        <v>-125.8829853</v>
      </c>
      <c r="J843" s="1" t="str">
        <f t="shared" si="58"/>
        <v>NGR bulk stream sediment</v>
      </c>
      <c r="K843" s="1" t="str">
        <f t="shared" si="59"/>
        <v>&lt;177 micron (NGR)</v>
      </c>
      <c r="L843">
        <v>39</v>
      </c>
      <c r="M843" t="s">
        <v>61</v>
      </c>
      <c r="N843">
        <v>678</v>
      </c>
      <c r="O843">
        <v>89</v>
      </c>
      <c r="P843">
        <v>63</v>
      </c>
      <c r="Q843">
        <v>9</v>
      </c>
      <c r="R843">
        <v>46</v>
      </c>
      <c r="S843">
        <v>23</v>
      </c>
      <c r="T843">
        <v>902</v>
      </c>
      <c r="U843">
        <v>4.67</v>
      </c>
      <c r="V843">
        <v>-0.2</v>
      </c>
      <c r="W843">
        <v>4</v>
      </c>
      <c r="X843">
        <v>80</v>
      </c>
      <c r="Y843">
        <v>154</v>
      </c>
      <c r="Z843">
        <v>-0.2</v>
      </c>
      <c r="AA843">
        <v>0.6</v>
      </c>
      <c r="AB843">
        <v>1</v>
      </c>
      <c r="AC843">
        <v>8</v>
      </c>
      <c r="AD843">
        <v>90</v>
      </c>
      <c r="AE843">
        <v>2</v>
      </c>
      <c r="AF843">
        <v>120</v>
      </c>
      <c r="AG843">
        <v>1</v>
      </c>
      <c r="AH843">
        <v>10.1</v>
      </c>
      <c r="AI843">
        <v>13</v>
      </c>
      <c r="AJ843">
        <v>0.1</v>
      </c>
      <c r="AK843">
        <v>10</v>
      </c>
    </row>
    <row r="844" spans="1:37" x14ac:dyDescent="0.3">
      <c r="A844" t="s">
        <v>3374</v>
      </c>
      <c r="B844" t="s">
        <v>3375</v>
      </c>
      <c r="C844" s="1" t="str">
        <f t="shared" si="56"/>
        <v>12:0025</v>
      </c>
      <c r="D844" s="1" t="str">
        <f t="shared" si="57"/>
        <v>12:0036</v>
      </c>
      <c r="E844" t="s">
        <v>3376</v>
      </c>
      <c r="F844" t="s">
        <v>3377</v>
      </c>
      <c r="H844">
        <v>49.332547300000002</v>
      </c>
      <c r="I844">
        <v>-125.8660959</v>
      </c>
      <c r="J844" s="1" t="str">
        <f t="shared" si="58"/>
        <v>NGR bulk stream sediment</v>
      </c>
      <c r="K844" s="1" t="str">
        <f t="shared" si="59"/>
        <v>&lt;177 micron (NGR)</v>
      </c>
      <c r="L844">
        <v>39</v>
      </c>
      <c r="M844" t="s">
        <v>66</v>
      </c>
      <c r="N844">
        <v>679</v>
      </c>
      <c r="O844">
        <v>61</v>
      </c>
      <c r="P844">
        <v>135</v>
      </c>
      <c r="Q844">
        <v>-2</v>
      </c>
      <c r="R844">
        <v>43</v>
      </c>
      <c r="S844">
        <v>20</v>
      </c>
      <c r="T844">
        <v>688</v>
      </c>
      <c r="U844">
        <v>3.41</v>
      </c>
      <c r="V844">
        <v>0.7</v>
      </c>
      <c r="W844">
        <v>2</v>
      </c>
      <c r="X844">
        <v>77</v>
      </c>
      <c r="Y844">
        <v>165</v>
      </c>
      <c r="Z844">
        <v>0.2</v>
      </c>
      <c r="AA844">
        <v>0.6</v>
      </c>
      <c r="AB844">
        <v>1</v>
      </c>
      <c r="AC844">
        <v>14</v>
      </c>
      <c r="AD844">
        <v>52</v>
      </c>
      <c r="AE844">
        <v>1</v>
      </c>
      <c r="AF844">
        <v>130</v>
      </c>
      <c r="AG844">
        <v>1.3</v>
      </c>
      <c r="AH844">
        <v>12.9</v>
      </c>
      <c r="AI844">
        <v>1</v>
      </c>
      <c r="AJ844">
        <v>0.1</v>
      </c>
      <c r="AK844">
        <v>10</v>
      </c>
    </row>
    <row r="845" spans="1:37" x14ac:dyDescent="0.3">
      <c r="A845" t="s">
        <v>3378</v>
      </c>
      <c r="B845" t="s">
        <v>3379</v>
      </c>
      <c r="C845" s="1" t="str">
        <f t="shared" si="56"/>
        <v>12:0025</v>
      </c>
      <c r="D845" s="1" t="str">
        <f t="shared" si="57"/>
        <v>12:0036</v>
      </c>
      <c r="E845" t="s">
        <v>3380</v>
      </c>
      <c r="F845" t="s">
        <v>3381</v>
      </c>
      <c r="H845">
        <v>49.357632299999999</v>
      </c>
      <c r="I845">
        <v>-125.8525417</v>
      </c>
      <c r="J845" s="1" t="str">
        <f t="shared" si="58"/>
        <v>NGR bulk stream sediment</v>
      </c>
      <c r="K845" s="1" t="str">
        <f t="shared" si="59"/>
        <v>&lt;177 micron (NGR)</v>
      </c>
      <c r="L845">
        <v>39</v>
      </c>
      <c r="M845" t="s">
        <v>71</v>
      </c>
      <c r="N845">
        <v>680</v>
      </c>
      <c r="O845">
        <v>48</v>
      </c>
      <c r="P845">
        <v>63</v>
      </c>
      <c r="Q845">
        <v>-2</v>
      </c>
      <c r="R845">
        <v>16</v>
      </c>
      <c r="S845">
        <v>15</v>
      </c>
      <c r="T845">
        <v>480</v>
      </c>
      <c r="U845">
        <v>3.66</v>
      </c>
      <c r="V845">
        <v>0.2</v>
      </c>
      <c r="W845">
        <v>2</v>
      </c>
      <c r="X845">
        <v>69</v>
      </c>
      <c r="Y845">
        <v>110</v>
      </c>
      <c r="Z845">
        <v>-0.2</v>
      </c>
      <c r="AA845">
        <v>-0.2</v>
      </c>
      <c r="AB845">
        <v>1</v>
      </c>
      <c r="AC845">
        <v>2</v>
      </c>
      <c r="AD845">
        <v>48</v>
      </c>
      <c r="AE845">
        <v>1</v>
      </c>
      <c r="AF845">
        <v>110</v>
      </c>
      <c r="AG845">
        <v>1.2</v>
      </c>
      <c r="AH845">
        <v>3.4</v>
      </c>
      <c r="AI845">
        <v>6</v>
      </c>
      <c r="AJ845">
        <v>0.1</v>
      </c>
      <c r="AK845">
        <v>10</v>
      </c>
    </row>
    <row r="846" spans="1:37" x14ac:dyDescent="0.3">
      <c r="A846" t="s">
        <v>3382</v>
      </c>
      <c r="B846" t="s">
        <v>3383</v>
      </c>
      <c r="C846" s="1" t="str">
        <f t="shared" si="56"/>
        <v>12:0025</v>
      </c>
      <c r="D846" s="1" t="str">
        <f t="shared" si="57"/>
        <v>12:0036</v>
      </c>
      <c r="E846" t="s">
        <v>3384</v>
      </c>
      <c r="F846" t="s">
        <v>3385</v>
      </c>
      <c r="H846">
        <v>49.264330700000002</v>
      </c>
      <c r="I846">
        <v>-125.98216669999999</v>
      </c>
      <c r="J846" s="1" t="str">
        <f t="shared" si="58"/>
        <v>NGR bulk stream sediment</v>
      </c>
      <c r="K846" s="1" t="str">
        <f t="shared" si="59"/>
        <v>&lt;177 micron (NGR)</v>
      </c>
      <c r="L846">
        <v>39</v>
      </c>
      <c r="M846" t="s">
        <v>76</v>
      </c>
      <c r="N846">
        <v>681</v>
      </c>
      <c r="O846">
        <v>46</v>
      </c>
      <c r="P846">
        <v>7100</v>
      </c>
      <c r="Q846">
        <v>6</v>
      </c>
      <c r="R846">
        <v>9</v>
      </c>
      <c r="S846">
        <v>10</v>
      </c>
      <c r="T846">
        <v>332</v>
      </c>
      <c r="U846">
        <v>3.58</v>
      </c>
      <c r="V846">
        <v>-0.2</v>
      </c>
      <c r="W846">
        <v>33</v>
      </c>
      <c r="X846">
        <v>39</v>
      </c>
      <c r="Y846">
        <v>29</v>
      </c>
      <c r="Z846">
        <v>20</v>
      </c>
      <c r="AA846">
        <v>0.9</v>
      </c>
      <c r="AB846">
        <v>1</v>
      </c>
      <c r="AC846">
        <v>6</v>
      </c>
      <c r="AD846">
        <v>120</v>
      </c>
      <c r="AE846">
        <v>45</v>
      </c>
      <c r="AF846">
        <v>180</v>
      </c>
      <c r="AG846">
        <v>6.2</v>
      </c>
      <c r="AH846">
        <v>27.6</v>
      </c>
      <c r="AI846">
        <v>880</v>
      </c>
      <c r="AJ846">
        <v>4.5</v>
      </c>
      <c r="AK846">
        <v>10</v>
      </c>
    </row>
    <row r="847" spans="1:37" x14ac:dyDescent="0.3">
      <c r="A847" t="s">
        <v>3386</v>
      </c>
      <c r="B847" t="s">
        <v>3387</v>
      </c>
      <c r="C847" s="1" t="str">
        <f t="shared" si="56"/>
        <v>12:0025</v>
      </c>
      <c r="D847" s="1" t="str">
        <f t="shared" si="57"/>
        <v>12:0036</v>
      </c>
      <c r="E847" t="s">
        <v>3388</v>
      </c>
      <c r="F847" t="s">
        <v>3389</v>
      </c>
      <c r="H847">
        <v>49.335702099999999</v>
      </c>
      <c r="I847">
        <v>-125.94592040000001</v>
      </c>
      <c r="J847" s="1" t="str">
        <f t="shared" si="58"/>
        <v>NGR bulk stream sediment</v>
      </c>
      <c r="K847" s="1" t="str">
        <f t="shared" si="59"/>
        <v>&lt;177 micron (NGR)</v>
      </c>
      <c r="L847">
        <v>39</v>
      </c>
      <c r="M847" t="s">
        <v>81</v>
      </c>
      <c r="N847">
        <v>682</v>
      </c>
      <c r="O847">
        <v>72</v>
      </c>
      <c r="P847">
        <v>241</v>
      </c>
      <c r="Q847">
        <v>-2</v>
      </c>
      <c r="R847">
        <v>41</v>
      </c>
      <c r="S847">
        <v>23</v>
      </c>
      <c r="T847">
        <v>639</v>
      </c>
      <c r="U847">
        <v>4.5999999999999996</v>
      </c>
      <c r="V847">
        <v>0.4</v>
      </c>
      <c r="W847">
        <v>4</v>
      </c>
      <c r="X847">
        <v>105</v>
      </c>
      <c r="Y847">
        <v>163</v>
      </c>
      <c r="Z847">
        <v>0.2</v>
      </c>
      <c r="AA847">
        <v>0.3</v>
      </c>
      <c r="AB847">
        <v>1</v>
      </c>
      <c r="AC847">
        <v>4</v>
      </c>
      <c r="AD847">
        <v>89</v>
      </c>
      <c r="AE847">
        <v>2</v>
      </c>
      <c r="AF847">
        <v>110</v>
      </c>
      <c r="AG847">
        <v>1</v>
      </c>
      <c r="AH847">
        <v>15.3</v>
      </c>
      <c r="AI847">
        <v>86</v>
      </c>
      <c r="AJ847">
        <v>0.1</v>
      </c>
      <c r="AK847">
        <v>10</v>
      </c>
    </row>
    <row r="848" spans="1:37" x14ac:dyDescent="0.3">
      <c r="A848" t="s">
        <v>3390</v>
      </c>
      <c r="B848" t="s">
        <v>3391</v>
      </c>
      <c r="C848" s="1" t="str">
        <f t="shared" si="56"/>
        <v>12:0025</v>
      </c>
      <c r="D848" s="1" t="str">
        <f t="shared" si="57"/>
        <v>12:0036</v>
      </c>
      <c r="E848" t="s">
        <v>3392</v>
      </c>
      <c r="F848" t="s">
        <v>3393</v>
      </c>
      <c r="H848">
        <v>49.368803200000002</v>
      </c>
      <c r="I848">
        <v>-125.9312712</v>
      </c>
      <c r="J848" s="1" t="str">
        <f t="shared" si="58"/>
        <v>NGR bulk stream sediment</v>
      </c>
      <c r="K848" s="1" t="str">
        <f t="shared" si="59"/>
        <v>&lt;177 micron (NGR)</v>
      </c>
      <c r="L848">
        <v>39</v>
      </c>
      <c r="M848" t="s">
        <v>86</v>
      </c>
      <c r="N848">
        <v>683</v>
      </c>
      <c r="O848">
        <v>65</v>
      </c>
      <c r="P848">
        <v>163</v>
      </c>
      <c r="Q848">
        <v>-2</v>
      </c>
      <c r="R848">
        <v>52</v>
      </c>
      <c r="S848">
        <v>17</v>
      </c>
      <c r="T848">
        <v>481</v>
      </c>
      <c r="U848">
        <v>3.99</v>
      </c>
      <c r="V848">
        <v>-0.2</v>
      </c>
      <c r="W848">
        <v>2</v>
      </c>
      <c r="X848">
        <v>101</v>
      </c>
      <c r="Y848">
        <v>189</v>
      </c>
      <c r="Z848">
        <v>0.4</v>
      </c>
      <c r="AA848">
        <v>0.8</v>
      </c>
      <c r="AB848">
        <v>1</v>
      </c>
      <c r="AC848">
        <v>18</v>
      </c>
      <c r="AD848">
        <v>50</v>
      </c>
      <c r="AE848">
        <v>2</v>
      </c>
      <c r="AF848">
        <v>100</v>
      </c>
      <c r="AG848">
        <v>0.7</v>
      </c>
      <c r="AH848">
        <v>5.7</v>
      </c>
      <c r="AI848">
        <v>5</v>
      </c>
      <c r="AJ848">
        <v>0.1</v>
      </c>
      <c r="AK848">
        <v>10</v>
      </c>
    </row>
    <row r="849" spans="1:37" x14ac:dyDescent="0.3">
      <c r="A849" t="s">
        <v>3394</v>
      </c>
      <c r="B849" t="s">
        <v>3395</v>
      </c>
      <c r="C849" s="1" t="str">
        <f t="shared" si="56"/>
        <v>12:0025</v>
      </c>
      <c r="D849" s="1" t="str">
        <f t="shared" si="57"/>
        <v>12:0036</v>
      </c>
      <c r="E849" t="s">
        <v>3396</v>
      </c>
      <c r="F849" t="s">
        <v>3397</v>
      </c>
      <c r="H849">
        <v>49.393415599999997</v>
      </c>
      <c r="I849">
        <v>-125.9082021</v>
      </c>
      <c r="J849" s="1" t="str">
        <f t="shared" si="58"/>
        <v>NGR bulk stream sediment</v>
      </c>
      <c r="K849" s="1" t="str">
        <f t="shared" si="59"/>
        <v>&lt;177 micron (NGR)</v>
      </c>
      <c r="L849">
        <v>39</v>
      </c>
      <c r="M849" t="s">
        <v>91</v>
      </c>
      <c r="N849">
        <v>684</v>
      </c>
      <c r="O849">
        <v>62</v>
      </c>
      <c r="P849">
        <v>77</v>
      </c>
      <c r="Q849">
        <v>-2</v>
      </c>
      <c r="R849">
        <v>27</v>
      </c>
      <c r="S849">
        <v>20</v>
      </c>
      <c r="T849">
        <v>583</v>
      </c>
      <c r="U849">
        <v>3.77</v>
      </c>
      <c r="V849">
        <v>-0.2</v>
      </c>
      <c r="W849">
        <v>2</v>
      </c>
      <c r="X849">
        <v>71</v>
      </c>
      <c r="Y849">
        <v>131</v>
      </c>
      <c r="Z849">
        <v>0.2</v>
      </c>
      <c r="AA849">
        <v>0.3</v>
      </c>
      <c r="AB849">
        <v>1</v>
      </c>
      <c r="AC849">
        <v>6</v>
      </c>
      <c r="AD849">
        <v>47</v>
      </c>
      <c r="AE849">
        <v>1</v>
      </c>
      <c r="AF849">
        <v>130</v>
      </c>
      <c r="AG849">
        <v>1.3</v>
      </c>
      <c r="AH849">
        <v>6.6</v>
      </c>
      <c r="AI849">
        <v>9</v>
      </c>
      <c r="AJ849">
        <v>0.1</v>
      </c>
      <c r="AK849">
        <v>10</v>
      </c>
    </row>
    <row r="850" spans="1:37" x14ac:dyDescent="0.3">
      <c r="A850" t="s">
        <v>3398</v>
      </c>
      <c r="B850" t="s">
        <v>3399</v>
      </c>
      <c r="C850" s="1" t="str">
        <f t="shared" si="56"/>
        <v>12:0025</v>
      </c>
      <c r="D850" s="1" t="str">
        <f t="shared" si="57"/>
        <v>12:0036</v>
      </c>
      <c r="E850" t="s">
        <v>3400</v>
      </c>
      <c r="F850" t="s">
        <v>3401</v>
      </c>
      <c r="H850">
        <v>49.406522199999998</v>
      </c>
      <c r="I850">
        <v>-125.88422970000001</v>
      </c>
      <c r="J850" s="1" t="str">
        <f t="shared" si="58"/>
        <v>NGR bulk stream sediment</v>
      </c>
      <c r="K850" s="1" t="str">
        <f t="shared" si="59"/>
        <v>&lt;177 micron (NGR)</v>
      </c>
      <c r="L850">
        <v>39</v>
      </c>
      <c r="M850" t="s">
        <v>96</v>
      </c>
      <c r="N850">
        <v>685</v>
      </c>
      <c r="O850">
        <v>45</v>
      </c>
      <c r="P850">
        <v>70</v>
      </c>
      <c r="Q850">
        <v>-2</v>
      </c>
      <c r="R850">
        <v>29</v>
      </c>
      <c r="S850">
        <v>14</v>
      </c>
      <c r="T850">
        <v>507</v>
      </c>
      <c r="U850">
        <v>3.5</v>
      </c>
      <c r="V850">
        <v>0.2</v>
      </c>
      <c r="W850">
        <v>1</v>
      </c>
      <c r="X850">
        <v>70</v>
      </c>
      <c r="Y850">
        <v>128</v>
      </c>
      <c r="Z850">
        <v>0.2</v>
      </c>
      <c r="AA850">
        <v>0.2</v>
      </c>
      <c r="AB850">
        <v>1</v>
      </c>
      <c r="AC850">
        <v>2</v>
      </c>
      <c r="AD850">
        <v>37</v>
      </c>
      <c r="AE850">
        <v>1</v>
      </c>
      <c r="AF850">
        <v>80</v>
      </c>
      <c r="AG850">
        <v>0.9</v>
      </c>
      <c r="AH850">
        <v>6.7</v>
      </c>
      <c r="AI850">
        <v>80</v>
      </c>
      <c r="AJ850">
        <v>0.1</v>
      </c>
      <c r="AK850">
        <v>10</v>
      </c>
    </row>
    <row r="851" spans="1:37" x14ac:dyDescent="0.3">
      <c r="A851" t="s">
        <v>3402</v>
      </c>
      <c r="B851" t="s">
        <v>3403</v>
      </c>
      <c r="C851" s="1" t="str">
        <f t="shared" si="56"/>
        <v>12:0025</v>
      </c>
      <c r="D851" s="1" t="str">
        <f t="shared" si="57"/>
        <v>12:0036</v>
      </c>
      <c r="E851" t="s">
        <v>3404</v>
      </c>
      <c r="F851" t="s">
        <v>3405</v>
      </c>
      <c r="H851">
        <v>49.411059399999999</v>
      </c>
      <c r="I851">
        <v>-125.9166764</v>
      </c>
      <c r="J851" s="1" t="str">
        <f t="shared" si="58"/>
        <v>NGR bulk stream sediment</v>
      </c>
      <c r="K851" s="1" t="str">
        <f t="shared" si="59"/>
        <v>&lt;177 micron (NGR)</v>
      </c>
      <c r="L851">
        <v>39</v>
      </c>
      <c r="M851" t="s">
        <v>101</v>
      </c>
      <c r="N851">
        <v>686</v>
      </c>
      <c r="O851">
        <v>55</v>
      </c>
      <c r="P851">
        <v>59</v>
      </c>
      <c r="Q851">
        <v>-2</v>
      </c>
      <c r="R851">
        <v>17</v>
      </c>
      <c r="S851">
        <v>17</v>
      </c>
      <c r="T851">
        <v>585</v>
      </c>
      <c r="U851">
        <v>3.85</v>
      </c>
      <c r="V851">
        <v>-0.2</v>
      </c>
      <c r="W851">
        <v>3</v>
      </c>
      <c r="X851">
        <v>68</v>
      </c>
      <c r="Y851">
        <v>77</v>
      </c>
      <c r="Z851">
        <v>0.2</v>
      </c>
      <c r="AA851">
        <v>-0.2</v>
      </c>
      <c r="AB851">
        <v>1</v>
      </c>
      <c r="AC851">
        <v>1</v>
      </c>
      <c r="AD851">
        <v>40</v>
      </c>
      <c r="AE851">
        <v>1</v>
      </c>
      <c r="AF851">
        <v>120</v>
      </c>
      <c r="AG851">
        <v>1.4</v>
      </c>
      <c r="AH851">
        <v>6.6</v>
      </c>
      <c r="AI851">
        <v>1</v>
      </c>
      <c r="AJ851">
        <v>0.1</v>
      </c>
      <c r="AK851">
        <v>10</v>
      </c>
    </row>
    <row r="852" spans="1:37" x14ac:dyDescent="0.3">
      <c r="A852" t="s">
        <v>3406</v>
      </c>
      <c r="B852" t="s">
        <v>3407</v>
      </c>
      <c r="C852" s="1" t="str">
        <f t="shared" si="56"/>
        <v>12:0025</v>
      </c>
      <c r="D852" s="1" t="str">
        <f t="shared" si="57"/>
        <v>12:0036</v>
      </c>
      <c r="E852" t="s">
        <v>3408</v>
      </c>
      <c r="F852" t="s">
        <v>3409</v>
      </c>
      <c r="H852">
        <v>49.395947700000001</v>
      </c>
      <c r="I852">
        <v>-125.9481467</v>
      </c>
      <c r="J852" s="1" t="str">
        <f t="shared" si="58"/>
        <v>NGR bulk stream sediment</v>
      </c>
      <c r="K852" s="1" t="str">
        <f t="shared" si="59"/>
        <v>&lt;177 micron (NGR)</v>
      </c>
      <c r="L852">
        <v>39</v>
      </c>
      <c r="M852" t="s">
        <v>106</v>
      </c>
      <c r="N852">
        <v>687</v>
      </c>
      <c r="O852">
        <v>73</v>
      </c>
      <c r="P852">
        <v>154</v>
      </c>
      <c r="Q852">
        <v>2</v>
      </c>
      <c r="R852">
        <v>28</v>
      </c>
      <c r="S852">
        <v>15</v>
      </c>
      <c r="T852">
        <v>500</v>
      </c>
      <c r="U852">
        <v>3.97</v>
      </c>
      <c r="V852">
        <v>0.2</v>
      </c>
      <c r="W852">
        <v>2</v>
      </c>
      <c r="X852">
        <v>90</v>
      </c>
      <c r="Y852">
        <v>111</v>
      </c>
      <c r="Z852">
        <v>0.3</v>
      </c>
      <c r="AA852">
        <v>0.4</v>
      </c>
      <c r="AB852">
        <v>1</v>
      </c>
      <c r="AC852">
        <v>10</v>
      </c>
      <c r="AD852">
        <v>59</v>
      </c>
      <c r="AE852">
        <v>2</v>
      </c>
      <c r="AF852">
        <v>180</v>
      </c>
      <c r="AG852">
        <v>1.5</v>
      </c>
      <c r="AH852">
        <v>9.6</v>
      </c>
      <c r="AI852">
        <v>160</v>
      </c>
      <c r="AJ852">
        <v>0.1</v>
      </c>
      <c r="AK852">
        <v>10</v>
      </c>
    </row>
    <row r="853" spans="1:37" x14ac:dyDescent="0.3">
      <c r="A853" t="s">
        <v>3410</v>
      </c>
      <c r="B853" t="s">
        <v>3411</v>
      </c>
      <c r="C853" s="1" t="str">
        <f t="shared" si="56"/>
        <v>12:0025</v>
      </c>
      <c r="D853" s="1" t="str">
        <f t="shared" si="57"/>
        <v>12:0036</v>
      </c>
      <c r="E853" t="s">
        <v>3412</v>
      </c>
      <c r="F853" t="s">
        <v>3413</v>
      </c>
      <c r="H853">
        <v>49.225589100000001</v>
      </c>
      <c r="I853">
        <v>-125.6502713</v>
      </c>
      <c r="J853" s="1" t="str">
        <f t="shared" si="58"/>
        <v>NGR bulk stream sediment</v>
      </c>
      <c r="K853" s="1" t="str">
        <f t="shared" si="59"/>
        <v>&lt;177 micron (NGR)</v>
      </c>
      <c r="L853">
        <v>39</v>
      </c>
      <c r="M853" t="s">
        <v>111</v>
      </c>
      <c r="N853">
        <v>688</v>
      </c>
      <c r="O853">
        <v>35</v>
      </c>
      <c r="P853">
        <v>35</v>
      </c>
      <c r="Q853">
        <v>-2</v>
      </c>
      <c r="R853">
        <v>7</v>
      </c>
      <c r="S853">
        <v>10</v>
      </c>
      <c r="T853">
        <v>489</v>
      </c>
      <c r="U853">
        <v>2.83</v>
      </c>
      <c r="V853">
        <v>-0.2</v>
      </c>
      <c r="W853">
        <v>2</v>
      </c>
      <c r="X853">
        <v>47</v>
      </c>
      <c r="Y853">
        <v>52</v>
      </c>
      <c r="Z853">
        <v>-0.2</v>
      </c>
      <c r="AA853">
        <v>0.2</v>
      </c>
      <c r="AB853">
        <v>1</v>
      </c>
      <c r="AC853">
        <v>2</v>
      </c>
      <c r="AD853">
        <v>75</v>
      </c>
      <c r="AE853">
        <v>1</v>
      </c>
      <c r="AF853">
        <v>100</v>
      </c>
      <c r="AG853">
        <v>1.2</v>
      </c>
      <c r="AH853">
        <v>6.8</v>
      </c>
      <c r="AI853">
        <v>8</v>
      </c>
      <c r="AJ853">
        <v>0.1</v>
      </c>
      <c r="AK853">
        <v>10</v>
      </c>
    </row>
    <row r="854" spans="1:37" x14ac:dyDescent="0.3">
      <c r="A854" t="s">
        <v>3414</v>
      </c>
      <c r="B854" t="s">
        <v>3415</v>
      </c>
      <c r="C854" s="1" t="str">
        <f t="shared" si="56"/>
        <v>12:0025</v>
      </c>
      <c r="D854" s="1" t="str">
        <f t="shared" si="57"/>
        <v>12:0036</v>
      </c>
      <c r="E854" t="s">
        <v>3416</v>
      </c>
      <c r="F854" t="s">
        <v>3417</v>
      </c>
      <c r="H854">
        <v>49.232295399999998</v>
      </c>
      <c r="I854">
        <v>-125.6528005</v>
      </c>
      <c r="J854" s="1" t="str">
        <f t="shared" si="58"/>
        <v>NGR bulk stream sediment</v>
      </c>
      <c r="K854" s="1" t="str">
        <f t="shared" si="59"/>
        <v>&lt;177 micron (NGR)</v>
      </c>
      <c r="L854">
        <v>39</v>
      </c>
      <c r="M854" t="s">
        <v>125</v>
      </c>
      <c r="N854">
        <v>689</v>
      </c>
      <c r="O854">
        <v>35</v>
      </c>
      <c r="P854">
        <v>28</v>
      </c>
      <c r="Q854">
        <v>-2</v>
      </c>
      <c r="R854">
        <v>6</v>
      </c>
      <c r="S854">
        <v>9</v>
      </c>
      <c r="T854">
        <v>484</v>
      </c>
      <c r="U854">
        <v>2.2000000000000002</v>
      </c>
      <c r="V854">
        <v>0.2</v>
      </c>
      <c r="W854">
        <v>2</v>
      </c>
      <c r="X854">
        <v>38</v>
      </c>
      <c r="Y854">
        <v>90</v>
      </c>
      <c r="Z854">
        <v>0.2</v>
      </c>
      <c r="AA854">
        <v>0.6</v>
      </c>
      <c r="AB854">
        <v>1</v>
      </c>
      <c r="AC854">
        <v>2</v>
      </c>
      <c r="AD854">
        <v>73</v>
      </c>
      <c r="AE854">
        <v>2</v>
      </c>
      <c r="AF854">
        <v>110</v>
      </c>
      <c r="AG854">
        <v>1</v>
      </c>
      <c r="AH854">
        <v>6.6</v>
      </c>
      <c r="AI854">
        <v>2</v>
      </c>
      <c r="AJ854">
        <v>0.1</v>
      </c>
      <c r="AK854">
        <v>10</v>
      </c>
    </row>
    <row r="855" spans="1:37" x14ac:dyDescent="0.3">
      <c r="A855" t="s">
        <v>3418</v>
      </c>
      <c r="B855" t="s">
        <v>3419</v>
      </c>
      <c r="C855" s="1" t="str">
        <f t="shared" si="56"/>
        <v>12:0025</v>
      </c>
      <c r="D855" s="1" t="str">
        <f t="shared" si="57"/>
        <v>12:0036</v>
      </c>
      <c r="E855" t="s">
        <v>3420</v>
      </c>
      <c r="F855" t="s">
        <v>3421</v>
      </c>
      <c r="H855">
        <v>49.148103399999997</v>
      </c>
      <c r="I855">
        <v>-125.1865337</v>
      </c>
      <c r="J855" s="1" t="str">
        <f t="shared" si="58"/>
        <v>NGR bulk stream sediment</v>
      </c>
      <c r="K855" s="1" t="str">
        <f t="shared" si="59"/>
        <v>&lt;177 micron (NGR)</v>
      </c>
      <c r="L855">
        <v>40</v>
      </c>
      <c r="M855" t="s">
        <v>41</v>
      </c>
      <c r="N855">
        <v>690</v>
      </c>
      <c r="O855">
        <v>119</v>
      </c>
      <c r="P855">
        <v>103</v>
      </c>
      <c r="Q855">
        <v>-2</v>
      </c>
      <c r="R855">
        <v>53</v>
      </c>
      <c r="S855">
        <v>30</v>
      </c>
      <c r="T855">
        <v>1025</v>
      </c>
      <c r="U855">
        <v>6.05</v>
      </c>
      <c r="V855">
        <v>0.3</v>
      </c>
      <c r="W855">
        <v>2</v>
      </c>
      <c r="X855">
        <v>129</v>
      </c>
      <c r="Y855">
        <v>165</v>
      </c>
      <c r="Z855">
        <v>-0.2</v>
      </c>
      <c r="AA855">
        <v>0.2</v>
      </c>
      <c r="AB855">
        <v>1</v>
      </c>
      <c r="AC855">
        <v>2</v>
      </c>
      <c r="AD855">
        <v>52</v>
      </c>
      <c r="AE855">
        <v>1</v>
      </c>
      <c r="AF855">
        <v>100</v>
      </c>
      <c r="AG855">
        <v>0.5</v>
      </c>
      <c r="AH855">
        <v>8.4</v>
      </c>
      <c r="AI855">
        <v>18</v>
      </c>
      <c r="AJ855">
        <v>0.1</v>
      </c>
      <c r="AK855">
        <v>10</v>
      </c>
    </row>
    <row r="856" spans="1:37" x14ac:dyDescent="0.3">
      <c r="A856" t="s">
        <v>3422</v>
      </c>
      <c r="B856" t="s">
        <v>3423</v>
      </c>
      <c r="C856" s="1" t="str">
        <f t="shared" si="56"/>
        <v>12:0025</v>
      </c>
      <c r="D856" s="1" t="str">
        <f t="shared" si="57"/>
        <v>12:0036</v>
      </c>
      <c r="E856" t="s">
        <v>3424</v>
      </c>
      <c r="F856" t="s">
        <v>3425</v>
      </c>
      <c r="H856">
        <v>49.146407199999999</v>
      </c>
      <c r="I856">
        <v>-125.18441559999999</v>
      </c>
      <c r="J856" s="1" t="str">
        <f t="shared" si="58"/>
        <v>NGR bulk stream sediment</v>
      </c>
      <c r="K856" s="1" t="str">
        <f t="shared" si="59"/>
        <v>&lt;177 micron (NGR)</v>
      </c>
      <c r="L856">
        <v>40</v>
      </c>
      <c r="M856" t="s">
        <v>46</v>
      </c>
      <c r="N856">
        <v>691</v>
      </c>
      <c r="O856">
        <v>120</v>
      </c>
      <c r="P856">
        <v>100</v>
      </c>
      <c r="Q856">
        <v>6</v>
      </c>
      <c r="R856">
        <v>55</v>
      </c>
      <c r="S856">
        <v>31</v>
      </c>
      <c r="T856">
        <v>980</v>
      </c>
      <c r="U856">
        <v>5.72</v>
      </c>
      <c r="V856">
        <v>0.4</v>
      </c>
      <c r="W856">
        <v>4</v>
      </c>
      <c r="X856">
        <v>113</v>
      </c>
      <c r="Y856">
        <v>179</v>
      </c>
      <c r="Z856">
        <v>-0.2</v>
      </c>
      <c r="AA856">
        <v>0.3</v>
      </c>
      <c r="AB856">
        <v>1</v>
      </c>
      <c r="AC856">
        <v>9</v>
      </c>
      <c r="AD856">
        <v>54</v>
      </c>
      <c r="AE856">
        <v>2</v>
      </c>
      <c r="AF856">
        <v>100</v>
      </c>
      <c r="AG856">
        <v>0.6</v>
      </c>
      <c r="AH856">
        <v>9.6</v>
      </c>
      <c r="AI856">
        <v>37</v>
      </c>
      <c r="AJ856">
        <v>0.1</v>
      </c>
      <c r="AK856">
        <v>10</v>
      </c>
    </row>
    <row r="857" spans="1:37" x14ac:dyDescent="0.3">
      <c r="A857" t="s">
        <v>3426</v>
      </c>
      <c r="B857" t="s">
        <v>3427</v>
      </c>
      <c r="C857" s="1" t="str">
        <f t="shared" si="56"/>
        <v>12:0025</v>
      </c>
      <c r="D857" s="1" t="str">
        <f t="shared" si="57"/>
        <v>12:0036</v>
      </c>
      <c r="E857" t="s">
        <v>3428</v>
      </c>
      <c r="F857" t="s">
        <v>3429</v>
      </c>
      <c r="H857">
        <v>49.158520099999997</v>
      </c>
      <c r="I857">
        <v>-125.169915</v>
      </c>
      <c r="J857" s="1" t="str">
        <f t="shared" si="58"/>
        <v>NGR bulk stream sediment</v>
      </c>
      <c r="K857" s="1" t="str">
        <f t="shared" si="59"/>
        <v>&lt;177 micron (NGR)</v>
      </c>
      <c r="L857">
        <v>40</v>
      </c>
      <c r="M857" t="s">
        <v>51</v>
      </c>
      <c r="N857">
        <v>692</v>
      </c>
      <c r="O857">
        <v>93</v>
      </c>
      <c r="P857">
        <v>67</v>
      </c>
      <c r="Q857">
        <v>-2</v>
      </c>
      <c r="R857">
        <v>29</v>
      </c>
      <c r="S857">
        <v>18</v>
      </c>
      <c r="T857">
        <v>744</v>
      </c>
      <c r="U857">
        <v>4.45</v>
      </c>
      <c r="V857">
        <v>-0.2</v>
      </c>
      <c r="W857">
        <v>2</v>
      </c>
      <c r="X857">
        <v>85</v>
      </c>
      <c r="Y857">
        <v>89</v>
      </c>
      <c r="Z857">
        <v>-0.2</v>
      </c>
      <c r="AA857">
        <v>0.2</v>
      </c>
      <c r="AB857">
        <v>1</v>
      </c>
      <c r="AC857">
        <v>3</v>
      </c>
      <c r="AD857">
        <v>45</v>
      </c>
      <c r="AE857">
        <v>1</v>
      </c>
      <c r="AF857">
        <v>110</v>
      </c>
      <c r="AG857">
        <v>0.9</v>
      </c>
      <c r="AH857">
        <v>10.1</v>
      </c>
      <c r="AI857">
        <v>5</v>
      </c>
      <c r="AJ857">
        <v>0.1</v>
      </c>
      <c r="AK857">
        <v>10</v>
      </c>
    </row>
    <row r="858" spans="1:37" x14ac:dyDescent="0.3">
      <c r="A858" t="s">
        <v>3430</v>
      </c>
      <c r="B858" t="s">
        <v>3431</v>
      </c>
      <c r="C858" s="1" t="str">
        <f t="shared" si="56"/>
        <v>12:0025</v>
      </c>
      <c r="D858" s="1" t="str">
        <f t="shared" si="57"/>
        <v>12:0036</v>
      </c>
      <c r="E858" t="s">
        <v>3432</v>
      </c>
      <c r="F858" t="s">
        <v>3433</v>
      </c>
      <c r="H858">
        <v>49.155228600000001</v>
      </c>
      <c r="I858">
        <v>-125.1228768</v>
      </c>
      <c r="J858" s="1" t="str">
        <f t="shared" si="58"/>
        <v>NGR bulk stream sediment</v>
      </c>
      <c r="K858" s="1" t="str">
        <f t="shared" si="59"/>
        <v>&lt;177 micron (NGR)</v>
      </c>
      <c r="L858">
        <v>40</v>
      </c>
      <c r="M858" t="s">
        <v>56</v>
      </c>
      <c r="N858">
        <v>693</v>
      </c>
      <c r="O858">
        <v>72</v>
      </c>
      <c r="P858">
        <v>191</v>
      </c>
      <c r="Q858">
        <v>-2</v>
      </c>
      <c r="R858">
        <v>40</v>
      </c>
      <c r="S858">
        <v>44</v>
      </c>
      <c r="T858">
        <v>680</v>
      </c>
      <c r="U858">
        <v>8.3000000000000007</v>
      </c>
      <c r="V858">
        <v>-0.2</v>
      </c>
      <c r="W858">
        <v>12</v>
      </c>
      <c r="X858">
        <v>96</v>
      </c>
      <c r="Y858">
        <v>102</v>
      </c>
      <c r="Z858">
        <v>0.4</v>
      </c>
      <c r="AA858">
        <v>0.5</v>
      </c>
      <c r="AB858">
        <v>1</v>
      </c>
      <c r="AC858">
        <v>5</v>
      </c>
      <c r="AD858">
        <v>77</v>
      </c>
      <c r="AE858">
        <v>2</v>
      </c>
      <c r="AF858">
        <v>120</v>
      </c>
      <c r="AG858">
        <v>1.8</v>
      </c>
      <c r="AH858">
        <v>9.5</v>
      </c>
      <c r="AI858">
        <v>4</v>
      </c>
      <c r="AJ858">
        <v>0.1</v>
      </c>
      <c r="AK858">
        <v>10</v>
      </c>
    </row>
    <row r="859" spans="1:37" x14ac:dyDescent="0.3">
      <c r="A859" t="s">
        <v>3434</v>
      </c>
      <c r="B859" t="s">
        <v>3435</v>
      </c>
      <c r="C859" s="1" t="str">
        <f t="shared" si="56"/>
        <v>12:0025</v>
      </c>
      <c r="D859" s="1" t="str">
        <f t="shared" si="57"/>
        <v>12:0036</v>
      </c>
      <c r="E859" t="s">
        <v>3436</v>
      </c>
      <c r="F859" t="s">
        <v>3437</v>
      </c>
      <c r="H859">
        <v>49.124008000000003</v>
      </c>
      <c r="I859">
        <v>-125.0949227</v>
      </c>
      <c r="J859" s="1" t="str">
        <f t="shared" si="58"/>
        <v>NGR bulk stream sediment</v>
      </c>
      <c r="K859" s="1" t="str">
        <f t="shared" si="59"/>
        <v>&lt;177 micron (NGR)</v>
      </c>
      <c r="L859">
        <v>40</v>
      </c>
      <c r="M859" t="s">
        <v>61</v>
      </c>
      <c r="N859">
        <v>694</v>
      </c>
      <c r="O859">
        <v>62</v>
      </c>
      <c r="P859">
        <v>20</v>
      </c>
      <c r="Q859">
        <v>5</v>
      </c>
      <c r="R859">
        <v>3</v>
      </c>
      <c r="S859">
        <v>8</v>
      </c>
      <c r="T859">
        <v>1040</v>
      </c>
      <c r="U859">
        <v>2.7</v>
      </c>
      <c r="V859">
        <v>0.4</v>
      </c>
      <c r="W859">
        <v>3</v>
      </c>
      <c r="X859">
        <v>38</v>
      </c>
      <c r="Y859">
        <v>19</v>
      </c>
      <c r="Z859">
        <v>-0.2</v>
      </c>
      <c r="AA859">
        <v>-0.2</v>
      </c>
      <c r="AB859">
        <v>1</v>
      </c>
      <c r="AC859">
        <v>2</v>
      </c>
      <c r="AD859">
        <v>74</v>
      </c>
      <c r="AE859">
        <v>2</v>
      </c>
      <c r="AF859">
        <v>130</v>
      </c>
      <c r="AG859">
        <v>0.7</v>
      </c>
      <c r="AH859">
        <v>16</v>
      </c>
      <c r="AI859">
        <v>1</v>
      </c>
      <c r="AJ859">
        <v>0.1</v>
      </c>
      <c r="AK859">
        <v>10</v>
      </c>
    </row>
    <row r="860" spans="1:37" x14ac:dyDescent="0.3">
      <c r="A860" t="s">
        <v>3438</v>
      </c>
      <c r="B860" t="s">
        <v>3439</v>
      </c>
      <c r="C860" s="1" t="str">
        <f t="shared" si="56"/>
        <v>12:0025</v>
      </c>
      <c r="D860" s="1" t="str">
        <f t="shared" si="57"/>
        <v>12:0036</v>
      </c>
      <c r="E860" t="s">
        <v>3440</v>
      </c>
      <c r="F860" t="s">
        <v>3441</v>
      </c>
      <c r="H860">
        <v>49.099624800000001</v>
      </c>
      <c r="I860">
        <v>-125.01103500000001</v>
      </c>
      <c r="J860" s="1" t="str">
        <f t="shared" si="58"/>
        <v>NGR bulk stream sediment</v>
      </c>
      <c r="K860" s="1" t="str">
        <f t="shared" si="59"/>
        <v>&lt;177 micron (NGR)</v>
      </c>
      <c r="L860">
        <v>40</v>
      </c>
      <c r="M860" t="s">
        <v>66</v>
      </c>
      <c r="N860">
        <v>695</v>
      </c>
      <c r="O860">
        <v>94</v>
      </c>
      <c r="P860">
        <v>132</v>
      </c>
      <c r="Q860">
        <v>-2</v>
      </c>
      <c r="R860">
        <v>49</v>
      </c>
      <c r="S860">
        <v>27</v>
      </c>
      <c r="T860">
        <v>1060</v>
      </c>
      <c r="U860">
        <v>6.08</v>
      </c>
      <c r="V860">
        <v>-0.2</v>
      </c>
      <c r="W860">
        <v>1</v>
      </c>
      <c r="X860">
        <v>125</v>
      </c>
      <c r="Y860">
        <v>125</v>
      </c>
      <c r="Z860">
        <v>-0.2</v>
      </c>
      <c r="AA860">
        <v>0.2</v>
      </c>
      <c r="AB860">
        <v>1</v>
      </c>
      <c r="AC860">
        <v>3</v>
      </c>
      <c r="AD860">
        <v>67</v>
      </c>
      <c r="AE860">
        <v>2</v>
      </c>
      <c r="AF860">
        <v>100</v>
      </c>
      <c r="AG860">
        <v>0.5</v>
      </c>
      <c r="AH860">
        <v>12</v>
      </c>
      <c r="AI860">
        <v>12</v>
      </c>
      <c r="AJ860">
        <v>0.1</v>
      </c>
      <c r="AK860">
        <v>10</v>
      </c>
    </row>
    <row r="861" spans="1:37" x14ac:dyDescent="0.3">
      <c r="A861" t="s">
        <v>3442</v>
      </c>
      <c r="B861" t="s">
        <v>3443</v>
      </c>
      <c r="C861" s="1" t="str">
        <f t="shared" si="56"/>
        <v>12:0025</v>
      </c>
      <c r="D861" s="1" t="str">
        <f t="shared" si="57"/>
        <v>12:0036</v>
      </c>
      <c r="E861" t="s">
        <v>3444</v>
      </c>
      <c r="F861" t="s">
        <v>3445</v>
      </c>
      <c r="H861">
        <v>49.026046299999997</v>
      </c>
      <c r="I861">
        <v>-125.0227568</v>
      </c>
      <c r="J861" s="1" t="str">
        <f t="shared" si="58"/>
        <v>NGR bulk stream sediment</v>
      </c>
      <c r="K861" s="1" t="str">
        <f t="shared" si="59"/>
        <v>&lt;177 micron (NGR)</v>
      </c>
      <c r="L861">
        <v>40</v>
      </c>
      <c r="M861" t="s">
        <v>71</v>
      </c>
      <c r="N861">
        <v>696</v>
      </c>
      <c r="O861">
        <v>106</v>
      </c>
      <c r="P861">
        <v>67</v>
      </c>
      <c r="Q861">
        <v>5</v>
      </c>
      <c r="R861">
        <v>27</v>
      </c>
      <c r="S861">
        <v>15</v>
      </c>
      <c r="T861">
        <v>866</v>
      </c>
      <c r="U861">
        <v>4.67</v>
      </c>
      <c r="V861">
        <v>0.6</v>
      </c>
      <c r="W861">
        <v>5</v>
      </c>
      <c r="X861">
        <v>77</v>
      </c>
      <c r="Y861">
        <v>95</v>
      </c>
      <c r="Z861">
        <v>0.2</v>
      </c>
      <c r="AA861">
        <v>1</v>
      </c>
      <c r="AB861">
        <v>1</v>
      </c>
      <c r="AC861">
        <v>17</v>
      </c>
      <c r="AD861">
        <v>80</v>
      </c>
      <c r="AE861">
        <v>1</v>
      </c>
      <c r="AF861">
        <v>150</v>
      </c>
      <c r="AG861">
        <v>2.2000000000000002</v>
      </c>
      <c r="AH861">
        <v>7</v>
      </c>
      <c r="AI861">
        <v>6</v>
      </c>
      <c r="AJ861">
        <v>0.1</v>
      </c>
      <c r="AK861">
        <v>10</v>
      </c>
    </row>
    <row r="862" spans="1:37" x14ac:dyDescent="0.3">
      <c r="A862" t="s">
        <v>3446</v>
      </c>
      <c r="B862" t="s">
        <v>3447</v>
      </c>
      <c r="C862" s="1" t="str">
        <f t="shared" si="56"/>
        <v>12:0025</v>
      </c>
      <c r="D862" s="1" t="str">
        <f t="shared" si="57"/>
        <v>12:0036</v>
      </c>
      <c r="E862" t="s">
        <v>3448</v>
      </c>
      <c r="F862" t="s">
        <v>3449</v>
      </c>
      <c r="H862">
        <v>49.044102299999999</v>
      </c>
      <c r="I862">
        <v>-124.95803309999999</v>
      </c>
      <c r="J862" s="1" t="str">
        <f t="shared" si="58"/>
        <v>NGR bulk stream sediment</v>
      </c>
      <c r="K862" s="1" t="str">
        <f t="shared" si="59"/>
        <v>&lt;177 micron (NGR)</v>
      </c>
      <c r="L862">
        <v>40</v>
      </c>
      <c r="M862" t="s">
        <v>76</v>
      </c>
      <c r="N862">
        <v>697</v>
      </c>
      <c r="O862">
        <v>96</v>
      </c>
      <c r="P862">
        <v>117</v>
      </c>
      <c r="Q862">
        <v>2</v>
      </c>
      <c r="R862">
        <v>83</v>
      </c>
      <c r="S862">
        <v>31</v>
      </c>
      <c r="T862">
        <v>1260</v>
      </c>
      <c r="U862">
        <v>7.7</v>
      </c>
      <c r="V862">
        <v>0.2</v>
      </c>
      <c r="W862">
        <v>2</v>
      </c>
      <c r="X862">
        <v>152</v>
      </c>
      <c r="Y862">
        <v>238</v>
      </c>
      <c r="Z862">
        <v>0.2</v>
      </c>
      <c r="AA862">
        <v>0.9</v>
      </c>
      <c r="AB862">
        <v>1</v>
      </c>
      <c r="AC862">
        <v>18</v>
      </c>
      <c r="AD862">
        <v>85</v>
      </c>
      <c r="AE862">
        <v>5</v>
      </c>
      <c r="AF862">
        <v>120</v>
      </c>
      <c r="AG862">
        <v>0.9</v>
      </c>
      <c r="AH862">
        <v>12.5</v>
      </c>
      <c r="AI862">
        <v>8</v>
      </c>
      <c r="AJ862">
        <v>0.1</v>
      </c>
      <c r="AK862">
        <v>10</v>
      </c>
    </row>
    <row r="863" spans="1:37" x14ac:dyDescent="0.3">
      <c r="A863" t="s">
        <v>3450</v>
      </c>
      <c r="B863" t="s">
        <v>3451</v>
      </c>
      <c r="C863" s="1" t="str">
        <f t="shared" si="56"/>
        <v>12:0025</v>
      </c>
      <c r="D863" s="1" t="str">
        <f t="shared" si="57"/>
        <v>12:0036</v>
      </c>
      <c r="E863" t="s">
        <v>3452</v>
      </c>
      <c r="F863" t="s">
        <v>3453</v>
      </c>
      <c r="H863">
        <v>49.026130100000003</v>
      </c>
      <c r="I863">
        <v>-124.935479</v>
      </c>
      <c r="J863" s="1" t="str">
        <f t="shared" si="58"/>
        <v>NGR bulk stream sediment</v>
      </c>
      <c r="K863" s="1" t="str">
        <f t="shared" si="59"/>
        <v>&lt;177 micron (NGR)</v>
      </c>
      <c r="L863">
        <v>40</v>
      </c>
      <c r="M863" t="s">
        <v>81</v>
      </c>
      <c r="N863">
        <v>698</v>
      </c>
      <c r="O863">
        <v>156</v>
      </c>
      <c r="P863">
        <v>85</v>
      </c>
      <c r="Q863">
        <v>10</v>
      </c>
      <c r="R863">
        <v>55</v>
      </c>
      <c r="S863">
        <v>21</v>
      </c>
      <c r="T863">
        <v>1200</v>
      </c>
      <c r="U863">
        <v>5.79</v>
      </c>
      <c r="V863">
        <v>1.5</v>
      </c>
      <c r="W863">
        <v>3</v>
      </c>
      <c r="X863">
        <v>125</v>
      </c>
      <c r="Y863">
        <v>135</v>
      </c>
      <c r="Z863">
        <v>-0.2</v>
      </c>
      <c r="AA863">
        <v>0.6</v>
      </c>
      <c r="AB863">
        <v>1</v>
      </c>
      <c r="AC863">
        <v>15</v>
      </c>
      <c r="AD863">
        <v>140</v>
      </c>
      <c r="AE863">
        <v>1</v>
      </c>
      <c r="AF863">
        <v>130</v>
      </c>
      <c r="AG863">
        <v>2.2999999999999998</v>
      </c>
      <c r="AH863">
        <v>15.2</v>
      </c>
      <c r="AI863">
        <v>1</v>
      </c>
      <c r="AJ863">
        <v>0.1</v>
      </c>
      <c r="AK863">
        <v>10</v>
      </c>
    </row>
    <row r="864" spans="1:37" x14ac:dyDescent="0.3">
      <c r="A864" t="s">
        <v>3454</v>
      </c>
      <c r="B864" t="s">
        <v>3455</v>
      </c>
      <c r="C864" s="1" t="str">
        <f t="shared" si="56"/>
        <v>12:0025</v>
      </c>
      <c r="D864" s="1" t="str">
        <f t="shared" si="57"/>
        <v>12:0036</v>
      </c>
      <c r="E864" t="s">
        <v>3456</v>
      </c>
      <c r="F864" t="s">
        <v>3457</v>
      </c>
      <c r="H864">
        <v>49.039035300000002</v>
      </c>
      <c r="I864">
        <v>-124.9298366</v>
      </c>
      <c r="J864" s="1" t="str">
        <f t="shared" si="58"/>
        <v>NGR bulk stream sediment</v>
      </c>
      <c r="K864" s="1" t="str">
        <f t="shared" si="59"/>
        <v>&lt;177 micron (NGR)</v>
      </c>
      <c r="L864">
        <v>40</v>
      </c>
      <c r="M864" t="s">
        <v>86</v>
      </c>
      <c r="N864">
        <v>699</v>
      </c>
      <c r="O864">
        <v>97</v>
      </c>
      <c r="P864">
        <v>122</v>
      </c>
      <c r="Q864">
        <v>5</v>
      </c>
      <c r="R864">
        <v>71</v>
      </c>
      <c r="S864">
        <v>25</v>
      </c>
      <c r="T864">
        <v>1105</v>
      </c>
      <c r="U864">
        <v>7.68</v>
      </c>
      <c r="V864">
        <v>0.3</v>
      </c>
      <c r="W864">
        <v>4</v>
      </c>
      <c r="X864">
        <v>158</v>
      </c>
      <c r="Y864">
        <v>181</v>
      </c>
      <c r="Z864">
        <v>-0.2</v>
      </c>
      <c r="AA864">
        <v>1</v>
      </c>
      <c r="AB864">
        <v>1</v>
      </c>
      <c r="AC864">
        <v>13</v>
      </c>
      <c r="AD864">
        <v>105</v>
      </c>
      <c r="AE864">
        <v>1</v>
      </c>
      <c r="AF864">
        <v>130</v>
      </c>
      <c r="AG864">
        <v>1.2</v>
      </c>
      <c r="AH864">
        <v>17.899999999999999</v>
      </c>
      <c r="AI864">
        <v>12</v>
      </c>
      <c r="AJ864">
        <v>0.1</v>
      </c>
      <c r="AK864">
        <v>10</v>
      </c>
    </row>
    <row r="865" spans="1:37" x14ac:dyDescent="0.3">
      <c r="A865" t="s">
        <v>3458</v>
      </c>
      <c r="B865" t="s">
        <v>3459</v>
      </c>
      <c r="C865" s="1" t="str">
        <f t="shared" si="56"/>
        <v>12:0025</v>
      </c>
      <c r="D865" s="1" t="str">
        <f t="shared" si="57"/>
        <v>12:0036</v>
      </c>
      <c r="E865" t="s">
        <v>3460</v>
      </c>
      <c r="F865" t="s">
        <v>3461</v>
      </c>
      <c r="H865">
        <v>49.064628300000003</v>
      </c>
      <c r="I865">
        <v>-124.8316942</v>
      </c>
      <c r="J865" s="1" t="str">
        <f t="shared" si="58"/>
        <v>NGR bulk stream sediment</v>
      </c>
      <c r="K865" s="1" t="str">
        <f t="shared" si="59"/>
        <v>&lt;177 micron (NGR)</v>
      </c>
      <c r="L865">
        <v>40</v>
      </c>
      <c r="M865" t="s">
        <v>91</v>
      </c>
      <c r="N865">
        <v>700</v>
      </c>
      <c r="O865">
        <v>43</v>
      </c>
      <c r="P865">
        <v>18</v>
      </c>
      <c r="Q865">
        <v>10</v>
      </c>
      <c r="R865">
        <v>6</v>
      </c>
      <c r="S865">
        <v>10</v>
      </c>
      <c r="T865">
        <v>1145</v>
      </c>
      <c r="U865">
        <v>2.76</v>
      </c>
      <c r="V865">
        <v>-0.2</v>
      </c>
      <c r="W865">
        <v>3</v>
      </c>
      <c r="X865">
        <v>40</v>
      </c>
      <c r="Y865">
        <v>28</v>
      </c>
      <c r="Z865">
        <v>-0.2</v>
      </c>
      <c r="AA865">
        <v>0.2</v>
      </c>
      <c r="AB865">
        <v>1</v>
      </c>
      <c r="AC865">
        <v>2</v>
      </c>
      <c r="AD865">
        <v>115</v>
      </c>
      <c r="AE865">
        <v>2</v>
      </c>
      <c r="AF865">
        <v>80</v>
      </c>
      <c r="AG865">
        <v>2.2000000000000002</v>
      </c>
      <c r="AH865">
        <v>13.5</v>
      </c>
      <c r="AI865">
        <v>1</v>
      </c>
      <c r="AJ865">
        <v>0.1</v>
      </c>
      <c r="AK865">
        <v>10</v>
      </c>
    </row>
    <row r="866" spans="1:37" x14ac:dyDescent="0.3">
      <c r="A866" t="s">
        <v>3462</v>
      </c>
      <c r="B866" t="s">
        <v>3463</v>
      </c>
      <c r="C866" s="1" t="str">
        <f t="shared" si="56"/>
        <v>12:0025</v>
      </c>
      <c r="D866" s="1" t="str">
        <f t="shared" si="57"/>
        <v>12:0036</v>
      </c>
      <c r="E866" t="s">
        <v>3464</v>
      </c>
      <c r="F866" t="s">
        <v>3465</v>
      </c>
      <c r="H866">
        <v>49.034462599999998</v>
      </c>
      <c r="I866">
        <v>-124.867651</v>
      </c>
      <c r="J866" s="1" t="str">
        <f t="shared" si="58"/>
        <v>NGR bulk stream sediment</v>
      </c>
      <c r="K866" s="1" t="str">
        <f t="shared" si="59"/>
        <v>&lt;177 micron (NGR)</v>
      </c>
      <c r="L866">
        <v>40</v>
      </c>
      <c r="M866" t="s">
        <v>116</v>
      </c>
      <c r="N866">
        <v>701</v>
      </c>
      <c r="O866">
        <v>59</v>
      </c>
      <c r="P866">
        <v>730</v>
      </c>
      <c r="Q866">
        <v>3</v>
      </c>
      <c r="R866">
        <v>43</v>
      </c>
      <c r="S866">
        <v>19</v>
      </c>
      <c r="T866">
        <v>767</v>
      </c>
      <c r="U866">
        <v>5.19</v>
      </c>
      <c r="V866">
        <v>0.2</v>
      </c>
      <c r="W866">
        <v>2</v>
      </c>
      <c r="X866">
        <v>87</v>
      </c>
      <c r="Y866">
        <v>121</v>
      </c>
      <c r="Z866">
        <v>0.6</v>
      </c>
      <c r="AA866">
        <v>0.5</v>
      </c>
      <c r="AB866">
        <v>1</v>
      </c>
      <c r="AC866">
        <v>15</v>
      </c>
      <c r="AD866">
        <v>77</v>
      </c>
      <c r="AE866">
        <v>2</v>
      </c>
      <c r="AF866">
        <v>120</v>
      </c>
      <c r="AG866">
        <v>1.5</v>
      </c>
      <c r="AH866">
        <v>9.9</v>
      </c>
      <c r="AI866">
        <v>71</v>
      </c>
      <c r="AJ866">
        <v>0.2</v>
      </c>
      <c r="AK866">
        <v>10</v>
      </c>
    </row>
    <row r="867" spans="1:37" x14ac:dyDescent="0.3">
      <c r="A867" t="s">
        <v>3466</v>
      </c>
      <c r="B867" t="s">
        <v>3467</v>
      </c>
      <c r="C867" s="1" t="str">
        <f t="shared" si="56"/>
        <v>12:0025</v>
      </c>
      <c r="D867" s="1" t="str">
        <f t="shared" si="57"/>
        <v>12:0036</v>
      </c>
      <c r="E867" t="s">
        <v>3464</v>
      </c>
      <c r="F867" t="s">
        <v>3468</v>
      </c>
      <c r="H867">
        <v>49.034462599999998</v>
      </c>
      <c r="I867">
        <v>-124.867651</v>
      </c>
      <c r="J867" s="1" t="str">
        <f t="shared" si="58"/>
        <v>NGR bulk stream sediment</v>
      </c>
      <c r="K867" s="1" t="str">
        <f t="shared" si="59"/>
        <v>&lt;177 micron (NGR)</v>
      </c>
      <c r="L867">
        <v>40</v>
      </c>
      <c r="M867" t="s">
        <v>120</v>
      </c>
      <c r="N867">
        <v>702</v>
      </c>
      <c r="O867">
        <v>58</v>
      </c>
      <c r="P867">
        <v>810</v>
      </c>
      <c r="Q867">
        <v>4</v>
      </c>
      <c r="R867">
        <v>45</v>
      </c>
      <c r="S867">
        <v>20</v>
      </c>
      <c r="T867">
        <v>762</v>
      </c>
      <c r="U867">
        <v>5.28</v>
      </c>
      <c r="V867">
        <v>-0.2</v>
      </c>
      <c r="W867">
        <v>2</v>
      </c>
      <c r="X867">
        <v>92</v>
      </c>
      <c r="Y867">
        <v>120</v>
      </c>
      <c r="Z867">
        <v>1.3</v>
      </c>
      <c r="AA867">
        <v>0.4</v>
      </c>
      <c r="AB867">
        <v>1</v>
      </c>
      <c r="AC867">
        <v>14</v>
      </c>
      <c r="AD867">
        <v>82</v>
      </c>
      <c r="AE867">
        <v>1</v>
      </c>
      <c r="AF867">
        <v>130</v>
      </c>
      <c r="AG867">
        <v>2.1</v>
      </c>
      <c r="AH867">
        <v>11.1</v>
      </c>
      <c r="AI867">
        <v>16</v>
      </c>
      <c r="AJ867">
        <v>0.2</v>
      </c>
      <c r="AK867">
        <v>10</v>
      </c>
    </row>
    <row r="868" spans="1:37" x14ac:dyDescent="0.3">
      <c r="A868" t="s">
        <v>3469</v>
      </c>
      <c r="B868" t="s">
        <v>3470</v>
      </c>
      <c r="C868" s="1" t="str">
        <f t="shared" si="56"/>
        <v>12:0025</v>
      </c>
      <c r="D868" s="1" t="str">
        <f t="shared" si="57"/>
        <v>12:0036</v>
      </c>
      <c r="E868" t="s">
        <v>3471</v>
      </c>
      <c r="F868" t="s">
        <v>3472</v>
      </c>
      <c r="H868">
        <v>49.019093400000003</v>
      </c>
      <c r="I868">
        <v>-124.87230030000001</v>
      </c>
      <c r="J868" s="1" t="str">
        <f t="shared" si="58"/>
        <v>NGR bulk stream sediment</v>
      </c>
      <c r="K868" s="1" t="str">
        <f t="shared" si="59"/>
        <v>&lt;177 micron (NGR)</v>
      </c>
      <c r="L868">
        <v>40</v>
      </c>
      <c r="M868" t="s">
        <v>96</v>
      </c>
      <c r="N868">
        <v>703</v>
      </c>
      <c r="O868">
        <v>92</v>
      </c>
      <c r="P868">
        <v>149</v>
      </c>
      <c r="Q868">
        <v>3</v>
      </c>
      <c r="R868">
        <v>70</v>
      </c>
      <c r="S868">
        <v>26</v>
      </c>
      <c r="T868">
        <v>1300</v>
      </c>
      <c r="U868">
        <v>7.93</v>
      </c>
      <c r="V868">
        <v>0.4</v>
      </c>
      <c r="W868">
        <v>3</v>
      </c>
      <c r="X868">
        <v>154</v>
      </c>
      <c r="Y868">
        <v>174</v>
      </c>
      <c r="Z868">
        <v>-0.2</v>
      </c>
      <c r="AA868">
        <v>0.6</v>
      </c>
      <c r="AB868">
        <v>1</v>
      </c>
      <c r="AC868">
        <v>11</v>
      </c>
      <c r="AD868">
        <v>175</v>
      </c>
      <c r="AE868">
        <v>2</v>
      </c>
      <c r="AF868">
        <v>140</v>
      </c>
      <c r="AG868">
        <v>1.1000000000000001</v>
      </c>
      <c r="AH868">
        <v>18.399999999999999</v>
      </c>
      <c r="AI868">
        <v>9</v>
      </c>
      <c r="AJ868">
        <v>0.1</v>
      </c>
      <c r="AK868">
        <v>10</v>
      </c>
    </row>
    <row r="869" spans="1:37" x14ac:dyDescent="0.3">
      <c r="A869" t="s">
        <v>3473</v>
      </c>
      <c r="B869" t="s">
        <v>3474</v>
      </c>
      <c r="C869" s="1" t="str">
        <f t="shared" si="56"/>
        <v>12:0025</v>
      </c>
      <c r="D869" s="1" t="str">
        <f t="shared" si="57"/>
        <v>12:0036</v>
      </c>
      <c r="E869" t="s">
        <v>3475</v>
      </c>
      <c r="F869" t="s">
        <v>3476</v>
      </c>
      <c r="H869">
        <v>49.150551</v>
      </c>
      <c r="I869">
        <v>-125.0132347</v>
      </c>
      <c r="J869" s="1" t="str">
        <f t="shared" si="58"/>
        <v>NGR bulk stream sediment</v>
      </c>
      <c r="K869" s="1" t="str">
        <f t="shared" si="59"/>
        <v>&lt;177 micron (NGR)</v>
      </c>
      <c r="L869">
        <v>40</v>
      </c>
      <c r="M869" t="s">
        <v>101</v>
      </c>
      <c r="N869">
        <v>704</v>
      </c>
      <c r="O869">
        <v>86</v>
      </c>
      <c r="P869">
        <v>94</v>
      </c>
      <c r="Q869">
        <v>4</v>
      </c>
      <c r="R869">
        <v>63</v>
      </c>
      <c r="S869">
        <v>25</v>
      </c>
      <c r="T869">
        <v>1240</v>
      </c>
      <c r="U869">
        <v>6.4</v>
      </c>
      <c r="V869">
        <v>-0.2</v>
      </c>
      <c r="W869">
        <v>1</v>
      </c>
      <c r="X869">
        <v>133</v>
      </c>
      <c r="Y869">
        <v>201</v>
      </c>
      <c r="Z869">
        <v>-0.2</v>
      </c>
      <c r="AA869">
        <v>0.6</v>
      </c>
      <c r="AB869">
        <v>1</v>
      </c>
      <c r="AC869">
        <v>5</v>
      </c>
      <c r="AD869">
        <v>120</v>
      </c>
      <c r="AE869">
        <v>2</v>
      </c>
      <c r="AF869">
        <v>100</v>
      </c>
      <c r="AG869">
        <v>0.6</v>
      </c>
      <c r="AH869">
        <v>16</v>
      </c>
      <c r="AI869">
        <v>10</v>
      </c>
      <c r="AJ869">
        <v>0.1</v>
      </c>
      <c r="AK869">
        <v>10</v>
      </c>
    </row>
    <row r="870" spans="1:37" x14ac:dyDescent="0.3">
      <c r="A870" t="s">
        <v>3477</v>
      </c>
      <c r="B870" t="s">
        <v>3478</v>
      </c>
      <c r="C870" s="1" t="str">
        <f t="shared" ref="C870:C933" si="60">HYPERLINK("http://geochem.nrcan.gc.ca/cdogs/content/bdl/bdl120025_e.htm", "12:0025")</f>
        <v>12:0025</v>
      </c>
      <c r="D870" s="1" t="str">
        <f t="shared" ref="D870:D933" si="61">HYPERLINK("http://geochem.nrcan.gc.ca/cdogs/content/svy/svy120036_e.htm", "12:0036")</f>
        <v>12:0036</v>
      </c>
      <c r="E870" t="s">
        <v>3479</v>
      </c>
      <c r="F870" t="s">
        <v>3480</v>
      </c>
      <c r="H870">
        <v>49.137469899999999</v>
      </c>
      <c r="I870">
        <v>-125.0029011</v>
      </c>
      <c r="J870" s="1" t="str">
        <f t="shared" si="58"/>
        <v>NGR bulk stream sediment</v>
      </c>
      <c r="K870" s="1" t="str">
        <f t="shared" si="59"/>
        <v>&lt;177 micron (NGR)</v>
      </c>
      <c r="L870">
        <v>40</v>
      </c>
      <c r="M870" t="s">
        <v>106</v>
      </c>
      <c r="N870">
        <v>705</v>
      </c>
      <c r="O870">
        <v>73</v>
      </c>
      <c r="P870">
        <v>143</v>
      </c>
      <c r="Q870">
        <v>-2</v>
      </c>
      <c r="R870">
        <v>53</v>
      </c>
      <c r="S870">
        <v>26</v>
      </c>
      <c r="T870">
        <v>1200</v>
      </c>
      <c r="U870">
        <v>7.7</v>
      </c>
      <c r="V870">
        <v>-0.2</v>
      </c>
      <c r="W870">
        <v>2</v>
      </c>
      <c r="X870">
        <v>167</v>
      </c>
      <c r="Y870">
        <v>144</v>
      </c>
      <c r="Z870">
        <v>-0.2</v>
      </c>
      <c r="AA870">
        <v>0.6</v>
      </c>
      <c r="AB870">
        <v>1</v>
      </c>
      <c r="AC870">
        <v>6</v>
      </c>
      <c r="AD870">
        <v>125</v>
      </c>
      <c r="AE870">
        <v>2</v>
      </c>
      <c r="AF870">
        <v>110</v>
      </c>
      <c r="AG870">
        <v>0.6</v>
      </c>
      <c r="AH870">
        <v>8.3000000000000007</v>
      </c>
      <c r="AI870">
        <v>45</v>
      </c>
      <c r="AJ870">
        <v>0.1</v>
      </c>
      <c r="AK870">
        <v>10</v>
      </c>
    </row>
    <row r="871" spans="1:37" x14ac:dyDescent="0.3">
      <c r="A871" t="s">
        <v>3481</v>
      </c>
      <c r="B871" t="s">
        <v>3482</v>
      </c>
      <c r="C871" s="1" t="str">
        <f t="shared" si="60"/>
        <v>12:0025</v>
      </c>
      <c r="D871" s="1" t="str">
        <f t="shared" si="61"/>
        <v>12:0036</v>
      </c>
      <c r="E871" t="s">
        <v>3483</v>
      </c>
      <c r="F871" t="s">
        <v>3484</v>
      </c>
      <c r="H871">
        <v>49.131055600000003</v>
      </c>
      <c r="I871">
        <v>-125.44220300000001</v>
      </c>
      <c r="J871" s="1" t="str">
        <f t="shared" si="58"/>
        <v>NGR bulk stream sediment</v>
      </c>
      <c r="K871" s="1" t="str">
        <f t="shared" si="59"/>
        <v>&lt;177 micron (NGR)</v>
      </c>
      <c r="L871">
        <v>40</v>
      </c>
      <c r="M871" t="s">
        <v>111</v>
      </c>
      <c r="N871">
        <v>706</v>
      </c>
      <c r="O871">
        <v>77</v>
      </c>
      <c r="P871">
        <v>70</v>
      </c>
      <c r="Q871">
        <v>-2</v>
      </c>
      <c r="R871">
        <v>21</v>
      </c>
      <c r="S871">
        <v>19</v>
      </c>
      <c r="T871">
        <v>552</v>
      </c>
      <c r="U871">
        <v>4.0999999999999996</v>
      </c>
      <c r="V871">
        <v>-0.2</v>
      </c>
      <c r="W871">
        <v>1</v>
      </c>
      <c r="X871">
        <v>79</v>
      </c>
      <c r="Y871">
        <v>105</v>
      </c>
      <c r="Z871">
        <v>0.2</v>
      </c>
      <c r="AA871">
        <v>0.3</v>
      </c>
      <c r="AB871">
        <v>1</v>
      </c>
      <c r="AC871">
        <v>3</v>
      </c>
      <c r="AD871">
        <v>40</v>
      </c>
      <c r="AE871">
        <v>2</v>
      </c>
      <c r="AF871">
        <v>80</v>
      </c>
      <c r="AG871">
        <v>1.1000000000000001</v>
      </c>
      <c r="AH871">
        <v>2.2000000000000002</v>
      </c>
      <c r="AI871">
        <v>1</v>
      </c>
      <c r="AJ871">
        <v>0.1</v>
      </c>
      <c r="AK871">
        <v>10</v>
      </c>
    </row>
    <row r="872" spans="1:37" x14ac:dyDescent="0.3">
      <c r="A872" t="s">
        <v>3485</v>
      </c>
      <c r="B872" t="s">
        <v>3486</v>
      </c>
      <c r="C872" s="1" t="str">
        <f t="shared" si="60"/>
        <v>12:0025</v>
      </c>
      <c r="D872" s="1" t="str">
        <f t="shared" si="61"/>
        <v>12:0036</v>
      </c>
      <c r="E872" t="s">
        <v>3487</v>
      </c>
      <c r="F872" t="s">
        <v>3488</v>
      </c>
      <c r="H872">
        <v>49.120036599999999</v>
      </c>
      <c r="I872">
        <v>-125.483428</v>
      </c>
      <c r="J872" s="1" t="str">
        <f t="shared" si="58"/>
        <v>NGR bulk stream sediment</v>
      </c>
      <c r="K872" s="1" t="str">
        <f t="shared" si="59"/>
        <v>&lt;177 micron (NGR)</v>
      </c>
      <c r="L872">
        <v>40</v>
      </c>
      <c r="M872" t="s">
        <v>125</v>
      </c>
      <c r="N872">
        <v>707</v>
      </c>
      <c r="O872">
        <v>38</v>
      </c>
      <c r="P872">
        <v>53</v>
      </c>
      <c r="Q872">
        <v>3</v>
      </c>
      <c r="R872">
        <v>14</v>
      </c>
      <c r="S872">
        <v>11</v>
      </c>
      <c r="T872">
        <v>565</v>
      </c>
      <c r="U872">
        <v>3.35</v>
      </c>
      <c r="V872">
        <v>-0.2</v>
      </c>
      <c r="W872">
        <v>1</v>
      </c>
      <c r="X872">
        <v>56</v>
      </c>
      <c r="Y872">
        <v>84</v>
      </c>
      <c r="Z872">
        <v>-0.2</v>
      </c>
      <c r="AA872">
        <v>-0.2</v>
      </c>
      <c r="AB872">
        <v>1</v>
      </c>
      <c r="AC872">
        <v>1</v>
      </c>
      <c r="AD872">
        <v>62</v>
      </c>
      <c r="AE872">
        <v>1</v>
      </c>
      <c r="AF872">
        <v>90</v>
      </c>
      <c r="AG872">
        <v>3.3</v>
      </c>
      <c r="AH872">
        <v>9.4</v>
      </c>
      <c r="AI872">
        <v>8</v>
      </c>
      <c r="AJ872">
        <v>0.1</v>
      </c>
      <c r="AK872">
        <v>10</v>
      </c>
    </row>
    <row r="873" spans="1:37" x14ac:dyDescent="0.3">
      <c r="A873" t="s">
        <v>3489</v>
      </c>
      <c r="B873" t="s">
        <v>3490</v>
      </c>
      <c r="C873" s="1" t="str">
        <f t="shared" si="60"/>
        <v>12:0025</v>
      </c>
      <c r="D873" s="1" t="str">
        <f t="shared" si="61"/>
        <v>12:0036</v>
      </c>
      <c r="E873" t="s">
        <v>3491</v>
      </c>
      <c r="F873" t="s">
        <v>3492</v>
      </c>
      <c r="H873">
        <v>49.328333100000002</v>
      </c>
      <c r="I873">
        <v>-125.08492680000001</v>
      </c>
      <c r="J873" s="1" t="str">
        <f t="shared" si="58"/>
        <v>NGR bulk stream sediment</v>
      </c>
      <c r="K873" s="1" t="str">
        <f t="shared" si="59"/>
        <v>&lt;177 micron (NGR)</v>
      </c>
      <c r="L873">
        <v>41</v>
      </c>
      <c r="M873" t="s">
        <v>41</v>
      </c>
      <c r="N873">
        <v>708</v>
      </c>
      <c r="O873">
        <v>31</v>
      </c>
      <c r="P873">
        <v>39</v>
      </c>
      <c r="Q873">
        <v>2</v>
      </c>
      <c r="R873">
        <v>12</v>
      </c>
      <c r="S873">
        <v>9</v>
      </c>
      <c r="T873">
        <v>486</v>
      </c>
      <c r="U873">
        <v>3.4</v>
      </c>
      <c r="V873">
        <v>-0.2</v>
      </c>
      <c r="W873">
        <v>1</v>
      </c>
      <c r="X873">
        <v>92</v>
      </c>
      <c r="Y873">
        <v>65</v>
      </c>
      <c r="Z873">
        <v>-0.2</v>
      </c>
      <c r="AA873">
        <v>0.2</v>
      </c>
      <c r="AB873">
        <v>1</v>
      </c>
      <c r="AC873">
        <v>1</v>
      </c>
      <c r="AD873">
        <v>81</v>
      </c>
      <c r="AE873">
        <v>2</v>
      </c>
      <c r="AF873">
        <v>120</v>
      </c>
      <c r="AG873">
        <v>2.6</v>
      </c>
      <c r="AH873">
        <v>15.2</v>
      </c>
      <c r="AI873">
        <v>39</v>
      </c>
      <c r="AJ873">
        <v>0.1</v>
      </c>
      <c r="AK873">
        <v>10</v>
      </c>
    </row>
    <row r="874" spans="1:37" x14ac:dyDescent="0.3">
      <c r="A874" t="s">
        <v>3493</v>
      </c>
      <c r="B874" t="s">
        <v>3494</v>
      </c>
      <c r="C874" s="1" t="str">
        <f t="shared" si="60"/>
        <v>12:0025</v>
      </c>
      <c r="D874" s="1" t="str">
        <f t="shared" si="61"/>
        <v>12:0036</v>
      </c>
      <c r="E874" t="s">
        <v>3495</v>
      </c>
      <c r="F874" t="s">
        <v>3496</v>
      </c>
      <c r="H874">
        <v>49.327145399999999</v>
      </c>
      <c r="I874">
        <v>-125.05785659999999</v>
      </c>
      <c r="J874" s="1" t="str">
        <f t="shared" si="58"/>
        <v>NGR bulk stream sediment</v>
      </c>
      <c r="K874" s="1" t="str">
        <f t="shared" si="59"/>
        <v>&lt;177 micron (NGR)</v>
      </c>
      <c r="L874">
        <v>41</v>
      </c>
      <c r="M874" t="s">
        <v>46</v>
      </c>
      <c r="N874">
        <v>709</v>
      </c>
      <c r="O874">
        <v>64</v>
      </c>
      <c r="P874">
        <v>144</v>
      </c>
      <c r="Q874">
        <v>-2</v>
      </c>
      <c r="R874">
        <v>45</v>
      </c>
      <c r="S874">
        <v>23</v>
      </c>
      <c r="T874">
        <v>984</v>
      </c>
      <c r="U874">
        <v>5.58</v>
      </c>
      <c r="V874">
        <v>-0.2</v>
      </c>
      <c r="W874">
        <v>1</v>
      </c>
      <c r="X874">
        <v>145</v>
      </c>
      <c r="Y874">
        <v>130</v>
      </c>
      <c r="Z874">
        <v>-0.2</v>
      </c>
      <c r="AA874">
        <v>0.2</v>
      </c>
      <c r="AB874">
        <v>1</v>
      </c>
      <c r="AC874">
        <v>2</v>
      </c>
      <c r="AD874">
        <v>64</v>
      </c>
      <c r="AE874">
        <v>1</v>
      </c>
      <c r="AF874">
        <v>60</v>
      </c>
      <c r="AG874">
        <v>0.8</v>
      </c>
      <c r="AH874">
        <v>12.7</v>
      </c>
      <c r="AI874">
        <v>2</v>
      </c>
      <c r="AJ874">
        <v>0.1</v>
      </c>
      <c r="AK874">
        <v>10</v>
      </c>
    </row>
    <row r="875" spans="1:37" x14ac:dyDescent="0.3">
      <c r="A875" t="s">
        <v>3497</v>
      </c>
      <c r="B875" t="s">
        <v>3498</v>
      </c>
      <c r="C875" s="1" t="str">
        <f t="shared" si="60"/>
        <v>12:0025</v>
      </c>
      <c r="D875" s="1" t="str">
        <f t="shared" si="61"/>
        <v>12:0036</v>
      </c>
      <c r="E875" t="s">
        <v>3499</v>
      </c>
      <c r="F875" t="s">
        <v>3500</v>
      </c>
      <c r="H875">
        <v>49.317184599999997</v>
      </c>
      <c r="I875">
        <v>-125.0016785</v>
      </c>
      <c r="J875" s="1" t="str">
        <f t="shared" si="58"/>
        <v>NGR bulk stream sediment</v>
      </c>
      <c r="K875" s="1" t="str">
        <f t="shared" si="59"/>
        <v>&lt;177 micron (NGR)</v>
      </c>
      <c r="L875">
        <v>41</v>
      </c>
      <c r="M875" t="s">
        <v>51</v>
      </c>
      <c r="N875">
        <v>710</v>
      </c>
      <c r="O875">
        <v>60</v>
      </c>
      <c r="P875">
        <v>134</v>
      </c>
      <c r="Q875">
        <v>18</v>
      </c>
      <c r="R875">
        <v>35</v>
      </c>
      <c r="S875">
        <v>20</v>
      </c>
      <c r="T875">
        <v>650</v>
      </c>
      <c r="U875">
        <v>6</v>
      </c>
      <c r="V875">
        <v>-0.2</v>
      </c>
      <c r="W875">
        <v>1</v>
      </c>
      <c r="X875">
        <v>150</v>
      </c>
      <c r="Y875">
        <v>131</v>
      </c>
      <c r="Z875">
        <v>-0.2</v>
      </c>
      <c r="AA875">
        <v>0.2</v>
      </c>
      <c r="AB875">
        <v>1</v>
      </c>
      <c r="AC875">
        <v>2</v>
      </c>
      <c r="AD875">
        <v>87</v>
      </c>
      <c r="AE875">
        <v>1</v>
      </c>
      <c r="AF875">
        <v>60</v>
      </c>
      <c r="AG875">
        <v>0.7</v>
      </c>
      <c r="AH875">
        <v>9.1</v>
      </c>
      <c r="AI875">
        <v>19</v>
      </c>
      <c r="AJ875">
        <v>0.1</v>
      </c>
      <c r="AK875">
        <v>10</v>
      </c>
    </row>
    <row r="876" spans="1:37" x14ac:dyDescent="0.3">
      <c r="A876" t="s">
        <v>3501</v>
      </c>
      <c r="B876" t="s">
        <v>3502</v>
      </c>
      <c r="C876" s="1" t="str">
        <f t="shared" si="60"/>
        <v>12:0025</v>
      </c>
      <c r="D876" s="1" t="str">
        <f t="shared" si="61"/>
        <v>12:0036</v>
      </c>
      <c r="E876" t="s">
        <v>3503</v>
      </c>
      <c r="F876" t="s">
        <v>3504</v>
      </c>
      <c r="H876">
        <v>49.353710499999998</v>
      </c>
      <c r="I876">
        <v>-125.2019244</v>
      </c>
      <c r="J876" s="1" t="str">
        <f t="shared" si="58"/>
        <v>NGR bulk stream sediment</v>
      </c>
      <c r="K876" s="1" t="str">
        <f t="shared" si="59"/>
        <v>&lt;177 micron (NGR)</v>
      </c>
      <c r="L876">
        <v>41</v>
      </c>
      <c r="M876" t="s">
        <v>56</v>
      </c>
      <c r="N876">
        <v>711</v>
      </c>
      <c r="O876">
        <v>40</v>
      </c>
      <c r="P876">
        <v>81</v>
      </c>
      <c r="Q876">
        <v>-2</v>
      </c>
      <c r="R876">
        <v>20</v>
      </c>
      <c r="S876">
        <v>13</v>
      </c>
      <c r="T876">
        <v>902</v>
      </c>
      <c r="U876">
        <v>3.08</v>
      </c>
      <c r="V876">
        <v>-0.2</v>
      </c>
      <c r="W876">
        <v>1</v>
      </c>
      <c r="X876">
        <v>91</v>
      </c>
      <c r="Y876">
        <v>93</v>
      </c>
      <c r="Z876">
        <v>-0.2</v>
      </c>
      <c r="AA876">
        <v>0.2</v>
      </c>
      <c r="AB876">
        <v>1</v>
      </c>
      <c r="AC876">
        <v>6</v>
      </c>
      <c r="AD876">
        <v>65</v>
      </c>
      <c r="AE876">
        <v>1</v>
      </c>
      <c r="AF876">
        <v>60</v>
      </c>
      <c r="AG876">
        <v>0.9</v>
      </c>
      <c r="AH876">
        <v>11.6</v>
      </c>
      <c r="AI876">
        <v>2</v>
      </c>
      <c r="AJ876">
        <v>0.1</v>
      </c>
      <c r="AK876">
        <v>10</v>
      </c>
    </row>
    <row r="877" spans="1:37" x14ac:dyDescent="0.3">
      <c r="A877" t="s">
        <v>3505</v>
      </c>
      <c r="B877" t="s">
        <v>3506</v>
      </c>
      <c r="C877" s="1" t="str">
        <f t="shared" si="60"/>
        <v>12:0025</v>
      </c>
      <c r="D877" s="1" t="str">
        <f t="shared" si="61"/>
        <v>12:0036</v>
      </c>
      <c r="E877" t="s">
        <v>3507</v>
      </c>
      <c r="F877" t="s">
        <v>3508</v>
      </c>
      <c r="H877">
        <v>49.330866299999997</v>
      </c>
      <c r="I877">
        <v>-125.21944809999999</v>
      </c>
      <c r="J877" s="1" t="str">
        <f t="shared" si="58"/>
        <v>NGR bulk stream sediment</v>
      </c>
      <c r="K877" s="1" t="str">
        <f t="shared" si="59"/>
        <v>&lt;177 micron (NGR)</v>
      </c>
      <c r="L877">
        <v>41</v>
      </c>
      <c r="M877" t="s">
        <v>61</v>
      </c>
      <c r="N877">
        <v>712</v>
      </c>
      <c r="O877">
        <v>78</v>
      </c>
      <c r="P877">
        <v>171</v>
      </c>
      <c r="Q877">
        <v>-2</v>
      </c>
      <c r="R877">
        <v>49</v>
      </c>
      <c r="S877">
        <v>27</v>
      </c>
      <c r="T877">
        <v>1090</v>
      </c>
      <c r="U877">
        <v>7</v>
      </c>
      <c r="V877">
        <v>-0.2</v>
      </c>
      <c r="W877">
        <v>2</v>
      </c>
      <c r="X877">
        <v>163</v>
      </c>
      <c r="Y877">
        <v>141</v>
      </c>
      <c r="Z877">
        <v>-0.2</v>
      </c>
      <c r="AA877">
        <v>1.4</v>
      </c>
      <c r="AB877">
        <v>1</v>
      </c>
      <c r="AC877">
        <v>20</v>
      </c>
      <c r="AD877">
        <v>285</v>
      </c>
      <c r="AE877">
        <v>2</v>
      </c>
      <c r="AF877">
        <v>80</v>
      </c>
      <c r="AG877">
        <v>0.8</v>
      </c>
      <c r="AH877">
        <v>8.9</v>
      </c>
      <c r="AI877">
        <v>23</v>
      </c>
      <c r="AJ877">
        <v>0.1</v>
      </c>
      <c r="AK877">
        <v>10</v>
      </c>
    </row>
    <row r="878" spans="1:37" x14ac:dyDescent="0.3">
      <c r="A878" t="s">
        <v>3509</v>
      </c>
      <c r="B878" t="s">
        <v>3510</v>
      </c>
      <c r="C878" s="1" t="str">
        <f t="shared" si="60"/>
        <v>12:0025</v>
      </c>
      <c r="D878" s="1" t="str">
        <f t="shared" si="61"/>
        <v>12:0036</v>
      </c>
      <c r="E878" t="s">
        <v>3511</v>
      </c>
      <c r="F878" t="s">
        <v>3512</v>
      </c>
      <c r="H878">
        <v>49.330894600000001</v>
      </c>
      <c r="I878">
        <v>-125.2170406</v>
      </c>
      <c r="J878" s="1" t="str">
        <f t="shared" si="58"/>
        <v>NGR bulk stream sediment</v>
      </c>
      <c r="K878" s="1" t="str">
        <f t="shared" si="59"/>
        <v>&lt;177 micron (NGR)</v>
      </c>
      <c r="L878">
        <v>41</v>
      </c>
      <c r="M878" t="s">
        <v>66</v>
      </c>
      <c r="N878">
        <v>713</v>
      </c>
      <c r="O878">
        <v>84</v>
      </c>
      <c r="P878">
        <v>152</v>
      </c>
      <c r="Q878">
        <v>-2</v>
      </c>
      <c r="R878">
        <v>50</v>
      </c>
      <c r="S878">
        <v>25</v>
      </c>
      <c r="T878">
        <v>1285</v>
      </c>
      <c r="U878">
        <v>7.08</v>
      </c>
      <c r="V878">
        <v>-0.2</v>
      </c>
      <c r="W878">
        <v>1</v>
      </c>
      <c r="X878">
        <v>177</v>
      </c>
      <c r="Y878">
        <v>152</v>
      </c>
      <c r="Z878">
        <v>-0.2</v>
      </c>
      <c r="AA878">
        <v>0.5</v>
      </c>
      <c r="AB878">
        <v>1</v>
      </c>
      <c r="AC878">
        <v>7</v>
      </c>
      <c r="AD878">
        <v>100</v>
      </c>
      <c r="AE878">
        <v>2</v>
      </c>
      <c r="AF878">
        <v>70</v>
      </c>
      <c r="AG878">
        <v>-0.5</v>
      </c>
      <c r="AH878">
        <v>13</v>
      </c>
      <c r="AI878">
        <v>5</v>
      </c>
      <c r="AJ878">
        <v>0.1</v>
      </c>
      <c r="AK878">
        <v>10</v>
      </c>
    </row>
    <row r="879" spans="1:37" x14ac:dyDescent="0.3">
      <c r="A879" t="s">
        <v>3513</v>
      </c>
      <c r="B879" t="s">
        <v>3514</v>
      </c>
      <c r="C879" s="1" t="str">
        <f t="shared" si="60"/>
        <v>12:0025</v>
      </c>
      <c r="D879" s="1" t="str">
        <f t="shared" si="61"/>
        <v>12:0036</v>
      </c>
      <c r="E879" t="s">
        <v>3515</v>
      </c>
      <c r="F879" t="s">
        <v>3516</v>
      </c>
      <c r="H879">
        <v>49.346630699999999</v>
      </c>
      <c r="I879">
        <v>-125.2249204</v>
      </c>
      <c r="J879" s="1" t="str">
        <f t="shared" si="58"/>
        <v>NGR bulk stream sediment</v>
      </c>
      <c r="K879" s="1" t="str">
        <f t="shared" si="59"/>
        <v>&lt;177 micron (NGR)</v>
      </c>
      <c r="L879">
        <v>41</v>
      </c>
      <c r="M879" t="s">
        <v>71</v>
      </c>
      <c r="N879">
        <v>714</v>
      </c>
      <c r="O879">
        <v>54</v>
      </c>
      <c r="P879">
        <v>90</v>
      </c>
      <c r="Q879">
        <v>-2</v>
      </c>
      <c r="R879">
        <v>24</v>
      </c>
      <c r="S879">
        <v>15</v>
      </c>
      <c r="T879">
        <v>703</v>
      </c>
      <c r="U879">
        <v>3.84</v>
      </c>
      <c r="V879">
        <v>-0.2</v>
      </c>
      <c r="W879">
        <v>1</v>
      </c>
      <c r="X879">
        <v>99</v>
      </c>
      <c r="Y879">
        <v>94</v>
      </c>
      <c r="Z879">
        <v>-0.2</v>
      </c>
      <c r="AA879">
        <v>0.3</v>
      </c>
      <c r="AB879">
        <v>1</v>
      </c>
      <c r="AC879">
        <v>4</v>
      </c>
      <c r="AD879">
        <v>62</v>
      </c>
      <c r="AE879">
        <v>1</v>
      </c>
      <c r="AF879">
        <v>60</v>
      </c>
      <c r="AG879">
        <v>0.7</v>
      </c>
      <c r="AH879">
        <v>14.1</v>
      </c>
      <c r="AI879">
        <v>1</v>
      </c>
      <c r="AJ879">
        <v>0.1</v>
      </c>
      <c r="AK879">
        <v>10</v>
      </c>
    </row>
    <row r="880" spans="1:37" x14ac:dyDescent="0.3">
      <c r="A880" t="s">
        <v>3517</v>
      </c>
      <c r="B880" t="s">
        <v>3518</v>
      </c>
      <c r="C880" s="1" t="str">
        <f t="shared" si="60"/>
        <v>12:0025</v>
      </c>
      <c r="D880" s="1" t="str">
        <f t="shared" si="61"/>
        <v>12:0036</v>
      </c>
      <c r="E880" t="s">
        <v>3519</v>
      </c>
      <c r="F880" t="s">
        <v>3520</v>
      </c>
      <c r="H880">
        <v>49.342173600000002</v>
      </c>
      <c r="I880">
        <v>-125.17741359999999</v>
      </c>
      <c r="J880" s="1" t="str">
        <f t="shared" si="58"/>
        <v>NGR bulk stream sediment</v>
      </c>
      <c r="K880" s="1" t="str">
        <f t="shared" si="59"/>
        <v>&lt;177 micron (NGR)</v>
      </c>
      <c r="L880">
        <v>41</v>
      </c>
      <c r="M880" t="s">
        <v>76</v>
      </c>
      <c r="N880">
        <v>715</v>
      </c>
      <c r="O880">
        <v>68</v>
      </c>
      <c r="P880">
        <v>158</v>
      </c>
      <c r="Q880">
        <v>5</v>
      </c>
      <c r="R880">
        <v>31</v>
      </c>
      <c r="S880">
        <v>16</v>
      </c>
      <c r="T880">
        <v>755</v>
      </c>
      <c r="U880">
        <v>5.22</v>
      </c>
      <c r="V880">
        <v>-0.2</v>
      </c>
      <c r="W880">
        <v>2</v>
      </c>
      <c r="X880">
        <v>110</v>
      </c>
      <c r="Y880">
        <v>128</v>
      </c>
      <c r="Z880">
        <v>0.2</v>
      </c>
      <c r="AA880">
        <v>0.4</v>
      </c>
      <c r="AB880">
        <v>1</v>
      </c>
      <c r="AC880">
        <v>14</v>
      </c>
      <c r="AD880">
        <v>180</v>
      </c>
      <c r="AE880">
        <v>1</v>
      </c>
      <c r="AF880">
        <v>80</v>
      </c>
      <c r="AG880">
        <v>0.6</v>
      </c>
      <c r="AH880">
        <v>21.1</v>
      </c>
      <c r="AI880">
        <v>6</v>
      </c>
      <c r="AJ880">
        <v>0.1</v>
      </c>
      <c r="AK880">
        <v>10</v>
      </c>
    </row>
    <row r="881" spans="1:37" x14ac:dyDescent="0.3">
      <c r="A881" t="s">
        <v>3521</v>
      </c>
      <c r="B881" t="s">
        <v>3522</v>
      </c>
      <c r="C881" s="1" t="str">
        <f t="shared" si="60"/>
        <v>12:0025</v>
      </c>
      <c r="D881" s="1" t="str">
        <f t="shared" si="61"/>
        <v>12:0036</v>
      </c>
      <c r="E881" t="s">
        <v>3523</v>
      </c>
      <c r="F881" t="s">
        <v>3524</v>
      </c>
      <c r="H881">
        <v>49.473097000000003</v>
      </c>
      <c r="I881">
        <v>-124.24474499999999</v>
      </c>
      <c r="J881" s="1" t="str">
        <f t="shared" si="58"/>
        <v>NGR bulk stream sediment</v>
      </c>
      <c r="K881" s="1" t="str">
        <f t="shared" si="59"/>
        <v>&lt;177 micron (NGR)</v>
      </c>
      <c r="L881">
        <v>41</v>
      </c>
      <c r="M881" t="s">
        <v>81</v>
      </c>
      <c r="N881">
        <v>716</v>
      </c>
      <c r="O881">
        <v>81</v>
      </c>
      <c r="P881">
        <v>149</v>
      </c>
      <c r="Q881">
        <v>-2</v>
      </c>
      <c r="R881">
        <v>52</v>
      </c>
      <c r="S881">
        <v>25</v>
      </c>
      <c r="T881">
        <v>1240</v>
      </c>
      <c r="U881">
        <v>7.37</v>
      </c>
      <c r="V881">
        <v>0.2</v>
      </c>
      <c r="W881">
        <v>2</v>
      </c>
      <c r="X881">
        <v>88</v>
      </c>
      <c r="Y881">
        <v>55</v>
      </c>
      <c r="Z881">
        <v>0.2</v>
      </c>
      <c r="AA881">
        <v>-0.2</v>
      </c>
      <c r="AB881">
        <v>1</v>
      </c>
      <c r="AC881">
        <v>8</v>
      </c>
      <c r="AD881">
        <v>37</v>
      </c>
      <c r="AE881">
        <v>2</v>
      </c>
      <c r="AF881">
        <v>110</v>
      </c>
      <c r="AG881">
        <v>2.9</v>
      </c>
      <c r="AH881">
        <v>5.6</v>
      </c>
      <c r="AI881">
        <v>1</v>
      </c>
      <c r="AJ881">
        <v>0.1</v>
      </c>
      <c r="AK881">
        <v>10</v>
      </c>
    </row>
    <row r="882" spans="1:37" x14ac:dyDescent="0.3">
      <c r="A882" t="s">
        <v>3525</v>
      </c>
      <c r="B882" t="s">
        <v>3526</v>
      </c>
      <c r="C882" s="1" t="str">
        <f t="shared" si="60"/>
        <v>12:0025</v>
      </c>
      <c r="D882" s="1" t="str">
        <f t="shared" si="61"/>
        <v>12:0036</v>
      </c>
      <c r="E882" t="s">
        <v>3527</v>
      </c>
      <c r="F882" t="s">
        <v>3528</v>
      </c>
      <c r="H882">
        <v>49.494705400000001</v>
      </c>
      <c r="I882">
        <v>-124.3033641</v>
      </c>
      <c r="J882" s="1" t="str">
        <f t="shared" si="58"/>
        <v>NGR bulk stream sediment</v>
      </c>
      <c r="K882" s="1" t="str">
        <f t="shared" si="59"/>
        <v>&lt;177 micron (NGR)</v>
      </c>
      <c r="L882">
        <v>41</v>
      </c>
      <c r="M882" t="s">
        <v>86</v>
      </c>
      <c r="N882">
        <v>717</v>
      </c>
      <c r="O882">
        <v>50</v>
      </c>
      <c r="P882">
        <v>16</v>
      </c>
      <c r="Q882">
        <v>3</v>
      </c>
      <c r="R882">
        <v>10</v>
      </c>
      <c r="S882">
        <v>6</v>
      </c>
      <c r="T882">
        <v>486</v>
      </c>
      <c r="U882">
        <v>1.61</v>
      </c>
      <c r="V882">
        <v>-0.2</v>
      </c>
      <c r="W882">
        <v>1</v>
      </c>
      <c r="X882">
        <v>37</v>
      </c>
      <c r="Y882">
        <v>47</v>
      </c>
      <c r="Z882">
        <v>-0.2</v>
      </c>
      <c r="AA882">
        <v>0.3</v>
      </c>
      <c r="AB882">
        <v>1</v>
      </c>
      <c r="AC882">
        <v>2</v>
      </c>
      <c r="AD882">
        <v>60</v>
      </c>
      <c r="AE882">
        <v>2</v>
      </c>
      <c r="AF882">
        <v>70</v>
      </c>
      <c r="AG882">
        <v>1.5</v>
      </c>
      <c r="AH882">
        <v>10.8</v>
      </c>
      <c r="AI882">
        <v>1</v>
      </c>
      <c r="AJ882">
        <v>0.1</v>
      </c>
      <c r="AK882">
        <v>10</v>
      </c>
    </row>
    <row r="883" spans="1:37" x14ac:dyDescent="0.3">
      <c r="A883" t="s">
        <v>3529</v>
      </c>
      <c r="B883" t="s">
        <v>3530</v>
      </c>
      <c r="C883" s="1" t="str">
        <f t="shared" si="60"/>
        <v>12:0025</v>
      </c>
      <c r="D883" s="1" t="str">
        <f t="shared" si="61"/>
        <v>12:0036</v>
      </c>
      <c r="E883" t="s">
        <v>3531</v>
      </c>
      <c r="F883" t="s">
        <v>3532</v>
      </c>
      <c r="H883">
        <v>49.383795599999999</v>
      </c>
      <c r="I883">
        <v>-125.3051157</v>
      </c>
      <c r="J883" s="1" t="str">
        <f t="shared" si="58"/>
        <v>NGR bulk stream sediment</v>
      </c>
      <c r="K883" s="1" t="str">
        <f t="shared" si="59"/>
        <v>&lt;177 micron (NGR)</v>
      </c>
      <c r="L883">
        <v>41</v>
      </c>
      <c r="M883" t="s">
        <v>116</v>
      </c>
      <c r="N883">
        <v>718</v>
      </c>
      <c r="O883">
        <v>32</v>
      </c>
      <c r="P883">
        <v>19</v>
      </c>
      <c r="Q883">
        <v>9</v>
      </c>
      <c r="R883">
        <v>9</v>
      </c>
      <c r="S883">
        <v>9</v>
      </c>
      <c r="T883">
        <v>813</v>
      </c>
      <c r="U883">
        <v>1.71</v>
      </c>
      <c r="V883">
        <v>0.2</v>
      </c>
      <c r="W883">
        <v>1</v>
      </c>
      <c r="X883">
        <v>44</v>
      </c>
      <c r="Y883">
        <v>181</v>
      </c>
      <c r="Z883">
        <v>-0.2</v>
      </c>
      <c r="AA883">
        <v>-0.2</v>
      </c>
      <c r="AB883">
        <v>1</v>
      </c>
      <c r="AC883">
        <v>13</v>
      </c>
      <c r="AD883">
        <v>46</v>
      </c>
      <c r="AE883">
        <v>2</v>
      </c>
      <c r="AF883">
        <v>80</v>
      </c>
      <c r="AG883">
        <v>0.8</v>
      </c>
      <c r="AH883">
        <v>5.6</v>
      </c>
      <c r="AI883">
        <v>97</v>
      </c>
      <c r="AJ883">
        <v>0.1</v>
      </c>
      <c r="AK883">
        <v>10</v>
      </c>
    </row>
    <row r="884" spans="1:37" x14ac:dyDescent="0.3">
      <c r="A884" t="s">
        <v>3533</v>
      </c>
      <c r="B884" t="s">
        <v>3534</v>
      </c>
      <c r="C884" s="1" t="str">
        <f t="shared" si="60"/>
        <v>12:0025</v>
      </c>
      <c r="D884" s="1" t="str">
        <f t="shared" si="61"/>
        <v>12:0036</v>
      </c>
      <c r="E884" t="s">
        <v>3531</v>
      </c>
      <c r="F884" t="s">
        <v>3535</v>
      </c>
      <c r="H884">
        <v>49.383795599999999</v>
      </c>
      <c r="I884">
        <v>-125.3051157</v>
      </c>
      <c r="J884" s="1" t="str">
        <f t="shared" si="58"/>
        <v>NGR bulk stream sediment</v>
      </c>
      <c r="K884" s="1" t="str">
        <f t="shared" si="59"/>
        <v>&lt;177 micron (NGR)</v>
      </c>
      <c r="L884">
        <v>41</v>
      </c>
      <c r="M884" t="s">
        <v>120</v>
      </c>
      <c r="N884">
        <v>719</v>
      </c>
      <c r="O884">
        <v>48</v>
      </c>
      <c r="P884">
        <v>87</v>
      </c>
      <c r="Q884">
        <v>-2</v>
      </c>
      <c r="R884">
        <v>30</v>
      </c>
      <c r="S884">
        <v>15</v>
      </c>
      <c r="T884">
        <v>523</v>
      </c>
      <c r="U884">
        <v>4</v>
      </c>
      <c r="V884">
        <v>-0.2</v>
      </c>
      <c r="W884">
        <v>2</v>
      </c>
      <c r="X884">
        <v>121</v>
      </c>
      <c r="Y884">
        <v>185</v>
      </c>
      <c r="Z884">
        <v>-0.2</v>
      </c>
      <c r="AA884">
        <v>-0.2</v>
      </c>
      <c r="AB884">
        <v>1</v>
      </c>
      <c r="AC884">
        <v>2</v>
      </c>
      <c r="AD884">
        <v>31</v>
      </c>
      <c r="AE884">
        <v>1</v>
      </c>
      <c r="AF884">
        <v>70</v>
      </c>
      <c r="AG884">
        <v>0.7</v>
      </c>
      <c r="AH884">
        <v>5.3</v>
      </c>
      <c r="AI884">
        <v>120</v>
      </c>
      <c r="AJ884">
        <v>0.1</v>
      </c>
      <c r="AK884">
        <v>10</v>
      </c>
    </row>
    <row r="885" spans="1:37" x14ac:dyDescent="0.3">
      <c r="A885" t="s">
        <v>3536</v>
      </c>
      <c r="B885" t="s">
        <v>3537</v>
      </c>
      <c r="C885" s="1" t="str">
        <f t="shared" si="60"/>
        <v>12:0025</v>
      </c>
      <c r="D885" s="1" t="str">
        <f t="shared" si="61"/>
        <v>12:0036</v>
      </c>
      <c r="E885" t="s">
        <v>3538</v>
      </c>
      <c r="F885" t="s">
        <v>3539</v>
      </c>
      <c r="H885">
        <v>49.389522200000002</v>
      </c>
      <c r="I885">
        <v>-125.3696885</v>
      </c>
      <c r="J885" s="1" t="str">
        <f t="shared" si="58"/>
        <v>NGR bulk stream sediment</v>
      </c>
      <c r="K885" s="1" t="str">
        <f t="shared" si="59"/>
        <v>&lt;177 micron (NGR)</v>
      </c>
      <c r="L885">
        <v>41</v>
      </c>
      <c r="M885" t="s">
        <v>91</v>
      </c>
      <c r="N885">
        <v>720</v>
      </c>
      <c r="O885">
        <v>47</v>
      </c>
      <c r="P885">
        <v>89</v>
      </c>
      <c r="Q885">
        <v>-2</v>
      </c>
      <c r="R885">
        <v>29</v>
      </c>
      <c r="S885">
        <v>16</v>
      </c>
      <c r="T885">
        <v>498</v>
      </c>
      <c r="U885">
        <v>4.1500000000000004</v>
      </c>
      <c r="V885">
        <v>-0.2</v>
      </c>
      <c r="W885">
        <v>2</v>
      </c>
      <c r="X885">
        <v>119</v>
      </c>
      <c r="Y885">
        <v>69</v>
      </c>
      <c r="Z885">
        <v>-0.2</v>
      </c>
      <c r="AA885">
        <v>-0.2</v>
      </c>
      <c r="AB885">
        <v>1</v>
      </c>
      <c r="AC885">
        <v>2</v>
      </c>
      <c r="AD885">
        <v>38</v>
      </c>
      <c r="AE885">
        <v>1</v>
      </c>
      <c r="AF885">
        <v>90</v>
      </c>
      <c r="AG885">
        <v>1.2</v>
      </c>
      <c r="AH885">
        <v>5.7</v>
      </c>
      <c r="AI885">
        <v>1</v>
      </c>
      <c r="AJ885">
        <v>0.1</v>
      </c>
      <c r="AK885">
        <v>10</v>
      </c>
    </row>
    <row r="886" spans="1:37" x14ac:dyDescent="0.3">
      <c r="A886" t="s">
        <v>3540</v>
      </c>
      <c r="B886" t="s">
        <v>3541</v>
      </c>
      <c r="C886" s="1" t="str">
        <f t="shared" si="60"/>
        <v>12:0025</v>
      </c>
      <c r="D886" s="1" t="str">
        <f t="shared" si="61"/>
        <v>12:0036</v>
      </c>
      <c r="E886" t="s">
        <v>3542</v>
      </c>
      <c r="F886" t="s">
        <v>3543</v>
      </c>
      <c r="H886">
        <v>49.464876400000001</v>
      </c>
      <c r="I886">
        <v>-124.30811989999999</v>
      </c>
      <c r="J886" s="1" t="str">
        <f t="shared" si="58"/>
        <v>NGR bulk stream sediment</v>
      </c>
      <c r="K886" s="1" t="str">
        <f t="shared" si="59"/>
        <v>&lt;177 micron (NGR)</v>
      </c>
      <c r="L886">
        <v>41</v>
      </c>
      <c r="M886" t="s">
        <v>96</v>
      </c>
      <c r="N886">
        <v>721</v>
      </c>
      <c r="O886">
        <v>30</v>
      </c>
      <c r="P886">
        <v>40</v>
      </c>
      <c r="Q886">
        <v>-2</v>
      </c>
      <c r="R886">
        <v>9</v>
      </c>
      <c r="S886">
        <v>10</v>
      </c>
      <c r="T886">
        <v>317</v>
      </c>
      <c r="U886">
        <v>2.3199999999999998</v>
      </c>
      <c r="V886">
        <v>-0.2</v>
      </c>
      <c r="W886">
        <v>2</v>
      </c>
      <c r="X886">
        <v>57</v>
      </c>
      <c r="Y886">
        <v>70</v>
      </c>
      <c r="Z886">
        <v>-0.2</v>
      </c>
      <c r="AA886">
        <v>0.2</v>
      </c>
      <c r="AB886">
        <v>1</v>
      </c>
      <c r="AC886">
        <v>1</v>
      </c>
      <c r="AD886">
        <v>44</v>
      </c>
      <c r="AE886">
        <v>1</v>
      </c>
      <c r="AF886">
        <v>80</v>
      </c>
      <c r="AG886">
        <v>2.1</v>
      </c>
      <c r="AH886">
        <v>4.9000000000000004</v>
      </c>
      <c r="AI886">
        <v>1</v>
      </c>
      <c r="AJ886">
        <v>0.1</v>
      </c>
      <c r="AK886">
        <v>10</v>
      </c>
    </row>
    <row r="887" spans="1:37" x14ac:dyDescent="0.3">
      <c r="A887" t="s">
        <v>3544</v>
      </c>
      <c r="B887" t="s">
        <v>3545</v>
      </c>
      <c r="C887" s="1" t="str">
        <f t="shared" si="60"/>
        <v>12:0025</v>
      </c>
      <c r="D887" s="1" t="str">
        <f t="shared" si="61"/>
        <v>12:0036</v>
      </c>
      <c r="E887" t="s">
        <v>3546</v>
      </c>
      <c r="F887" t="s">
        <v>3547</v>
      </c>
      <c r="H887">
        <v>49.522939899999997</v>
      </c>
      <c r="I887">
        <v>-124.6497201</v>
      </c>
      <c r="J887" s="1" t="str">
        <f t="shared" si="58"/>
        <v>NGR bulk stream sediment</v>
      </c>
      <c r="K887" s="1" t="str">
        <f t="shared" si="59"/>
        <v>&lt;177 micron (NGR)</v>
      </c>
      <c r="L887">
        <v>41</v>
      </c>
      <c r="M887" t="s">
        <v>101</v>
      </c>
      <c r="N887">
        <v>722</v>
      </c>
      <c r="O887">
        <v>53</v>
      </c>
      <c r="P887">
        <v>17</v>
      </c>
      <c r="Q887">
        <v>8</v>
      </c>
      <c r="R887">
        <v>10</v>
      </c>
      <c r="S887">
        <v>5</v>
      </c>
      <c r="T887">
        <v>294</v>
      </c>
      <c r="U887">
        <v>1.98</v>
      </c>
      <c r="V887">
        <v>-0.2</v>
      </c>
      <c r="W887">
        <v>1</v>
      </c>
      <c r="X887">
        <v>41</v>
      </c>
      <c r="Y887">
        <v>60</v>
      </c>
      <c r="Z887">
        <v>-0.2</v>
      </c>
      <c r="AA887">
        <v>-0.2</v>
      </c>
      <c r="AB887">
        <v>1</v>
      </c>
      <c r="AC887">
        <v>1</v>
      </c>
      <c r="AD887">
        <v>54</v>
      </c>
      <c r="AE887">
        <v>2</v>
      </c>
      <c r="AF887">
        <v>70</v>
      </c>
      <c r="AG887">
        <v>1.8</v>
      </c>
      <c r="AH887">
        <v>8.5</v>
      </c>
      <c r="AI887">
        <v>3</v>
      </c>
      <c r="AJ887">
        <v>0.1</v>
      </c>
      <c r="AK887">
        <v>10</v>
      </c>
    </row>
    <row r="888" spans="1:37" x14ac:dyDescent="0.3">
      <c r="A888" t="s">
        <v>3548</v>
      </c>
      <c r="B888" t="s">
        <v>3549</v>
      </c>
      <c r="C888" s="1" t="str">
        <f t="shared" si="60"/>
        <v>12:0025</v>
      </c>
      <c r="D888" s="1" t="str">
        <f t="shared" si="61"/>
        <v>12:0036</v>
      </c>
      <c r="E888" t="s">
        <v>3550</v>
      </c>
      <c r="F888" t="s">
        <v>3551</v>
      </c>
      <c r="H888">
        <v>49.500911500000001</v>
      </c>
      <c r="I888">
        <v>-124.6438697</v>
      </c>
      <c r="J888" s="1" t="str">
        <f t="shared" si="58"/>
        <v>NGR bulk stream sediment</v>
      </c>
      <c r="K888" s="1" t="str">
        <f t="shared" si="59"/>
        <v>&lt;177 micron (NGR)</v>
      </c>
      <c r="L888">
        <v>41</v>
      </c>
      <c r="M888" t="s">
        <v>106</v>
      </c>
      <c r="N888">
        <v>723</v>
      </c>
      <c r="O888">
        <v>47</v>
      </c>
      <c r="P888">
        <v>14</v>
      </c>
      <c r="Q888">
        <v>3</v>
      </c>
      <c r="R888">
        <v>11</v>
      </c>
      <c r="S888">
        <v>8</v>
      </c>
      <c r="T888">
        <v>670</v>
      </c>
      <c r="U888">
        <v>1.75</v>
      </c>
      <c r="V888">
        <v>-0.2</v>
      </c>
      <c r="W888">
        <v>1</v>
      </c>
      <c r="X888">
        <v>40</v>
      </c>
      <c r="Y888">
        <v>53</v>
      </c>
      <c r="Z888">
        <v>-0.2</v>
      </c>
      <c r="AA888">
        <v>-0.2</v>
      </c>
      <c r="AB888">
        <v>1</v>
      </c>
      <c r="AC888">
        <v>2</v>
      </c>
      <c r="AD888">
        <v>57</v>
      </c>
      <c r="AE888">
        <v>2</v>
      </c>
      <c r="AF888">
        <v>110</v>
      </c>
      <c r="AG888">
        <v>2.1</v>
      </c>
      <c r="AH888">
        <v>9.5</v>
      </c>
      <c r="AI888">
        <v>78</v>
      </c>
      <c r="AJ888">
        <v>0.1</v>
      </c>
      <c r="AK888">
        <v>10</v>
      </c>
    </row>
    <row r="889" spans="1:37" x14ac:dyDescent="0.3">
      <c r="A889" t="s">
        <v>3552</v>
      </c>
      <c r="B889" t="s">
        <v>3553</v>
      </c>
      <c r="C889" s="1" t="str">
        <f t="shared" si="60"/>
        <v>12:0025</v>
      </c>
      <c r="D889" s="1" t="str">
        <f t="shared" si="61"/>
        <v>12:0036</v>
      </c>
      <c r="E889" t="s">
        <v>3554</v>
      </c>
      <c r="F889" t="s">
        <v>3555</v>
      </c>
      <c r="H889">
        <v>49.6507741</v>
      </c>
      <c r="I889">
        <v>-124.4224803</v>
      </c>
      <c r="J889" s="1" t="str">
        <f t="shared" si="58"/>
        <v>NGR bulk stream sediment</v>
      </c>
      <c r="K889" s="1" t="str">
        <f t="shared" si="59"/>
        <v>&lt;177 micron (NGR)</v>
      </c>
      <c r="L889">
        <v>41</v>
      </c>
      <c r="M889" t="s">
        <v>111</v>
      </c>
      <c r="N889">
        <v>724</v>
      </c>
      <c r="O889">
        <v>25</v>
      </c>
      <c r="P889">
        <v>19</v>
      </c>
      <c r="Q889">
        <v>3</v>
      </c>
      <c r="R889">
        <v>9</v>
      </c>
      <c r="S889">
        <v>6</v>
      </c>
      <c r="T889">
        <v>219</v>
      </c>
      <c r="U889">
        <v>1.64</v>
      </c>
      <c r="V889">
        <v>-0.2</v>
      </c>
      <c r="W889">
        <v>1</v>
      </c>
      <c r="X889">
        <v>40</v>
      </c>
      <c r="Y889">
        <v>72</v>
      </c>
      <c r="Z889">
        <v>-0.2</v>
      </c>
      <c r="AA889">
        <v>0.2</v>
      </c>
      <c r="AB889">
        <v>1</v>
      </c>
      <c r="AC889">
        <v>2</v>
      </c>
      <c r="AD889">
        <v>39</v>
      </c>
      <c r="AE889">
        <v>1</v>
      </c>
      <c r="AF889">
        <v>70</v>
      </c>
      <c r="AG889">
        <v>2.6</v>
      </c>
      <c r="AH889">
        <v>3.3</v>
      </c>
      <c r="AI889">
        <v>2</v>
      </c>
      <c r="AJ889">
        <v>0.1</v>
      </c>
      <c r="AK889">
        <v>10</v>
      </c>
    </row>
    <row r="890" spans="1:37" x14ac:dyDescent="0.3">
      <c r="A890" t="s">
        <v>3556</v>
      </c>
      <c r="B890" t="s">
        <v>3557</v>
      </c>
      <c r="C890" s="1" t="str">
        <f t="shared" si="60"/>
        <v>12:0025</v>
      </c>
      <c r="D890" s="1" t="str">
        <f t="shared" si="61"/>
        <v>12:0036</v>
      </c>
      <c r="E890" t="s">
        <v>3558</v>
      </c>
      <c r="F890" t="s">
        <v>3559</v>
      </c>
      <c r="H890">
        <v>49.648443999999998</v>
      </c>
      <c r="I890">
        <v>-124.418852</v>
      </c>
      <c r="J890" s="1" t="str">
        <f t="shared" si="58"/>
        <v>NGR bulk stream sediment</v>
      </c>
      <c r="K890" s="1" t="str">
        <f t="shared" si="59"/>
        <v>&lt;177 micron (NGR)</v>
      </c>
      <c r="L890">
        <v>41</v>
      </c>
      <c r="M890" t="s">
        <v>125</v>
      </c>
      <c r="N890">
        <v>725</v>
      </c>
      <c r="O890">
        <v>68</v>
      </c>
      <c r="P890">
        <v>78</v>
      </c>
      <c r="Q890">
        <v>2</v>
      </c>
      <c r="R890">
        <v>37</v>
      </c>
      <c r="S890">
        <v>18</v>
      </c>
      <c r="T890">
        <v>555</v>
      </c>
      <c r="U890">
        <v>4.04</v>
      </c>
      <c r="V890">
        <v>-0.2</v>
      </c>
      <c r="W890">
        <v>2</v>
      </c>
      <c r="X890">
        <v>103</v>
      </c>
      <c r="Y890">
        <v>136</v>
      </c>
      <c r="Z890">
        <v>0.2</v>
      </c>
      <c r="AA890">
        <v>0.4</v>
      </c>
      <c r="AB890">
        <v>1</v>
      </c>
      <c r="AC890">
        <v>2</v>
      </c>
      <c r="AD890">
        <v>55</v>
      </c>
      <c r="AE890">
        <v>1</v>
      </c>
      <c r="AF890">
        <v>100</v>
      </c>
      <c r="AG890">
        <v>1.5</v>
      </c>
      <c r="AH890">
        <v>7.3</v>
      </c>
      <c r="AI890">
        <v>14</v>
      </c>
      <c r="AJ890">
        <v>0.1</v>
      </c>
      <c r="AK890">
        <v>10</v>
      </c>
    </row>
    <row r="891" spans="1:37" x14ac:dyDescent="0.3">
      <c r="A891" t="s">
        <v>3560</v>
      </c>
      <c r="B891" t="s">
        <v>3561</v>
      </c>
      <c r="C891" s="1" t="str">
        <f t="shared" si="60"/>
        <v>12:0025</v>
      </c>
      <c r="D891" s="1" t="str">
        <f t="shared" si="61"/>
        <v>12:0036</v>
      </c>
      <c r="E891" t="s">
        <v>3562</v>
      </c>
      <c r="F891" t="s">
        <v>3563</v>
      </c>
      <c r="H891">
        <v>49.721678699999998</v>
      </c>
      <c r="I891">
        <v>-124.6062361</v>
      </c>
      <c r="J891" s="1" t="str">
        <f t="shared" si="58"/>
        <v>NGR bulk stream sediment</v>
      </c>
      <c r="K891" s="1" t="str">
        <f t="shared" si="59"/>
        <v>&lt;177 micron (NGR)</v>
      </c>
      <c r="L891">
        <v>42</v>
      </c>
      <c r="M891" t="s">
        <v>116</v>
      </c>
      <c r="N891">
        <v>726</v>
      </c>
      <c r="O891">
        <v>34</v>
      </c>
      <c r="P891">
        <v>33</v>
      </c>
      <c r="Q891">
        <v>3</v>
      </c>
      <c r="R891">
        <v>8</v>
      </c>
      <c r="S891">
        <v>5</v>
      </c>
      <c r="T891">
        <v>528</v>
      </c>
      <c r="U891">
        <v>1.91</v>
      </c>
      <c r="V891">
        <v>0.2</v>
      </c>
      <c r="W891">
        <v>1</v>
      </c>
      <c r="X891">
        <v>42</v>
      </c>
      <c r="Y891">
        <v>54</v>
      </c>
      <c r="Z891">
        <v>-0.2</v>
      </c>
      <c r="AA891">
        <v>0.2</v>
      </c>
      <c r="AB891">
        <v>1</v>
      </c>
      <c r="AC891">
        <v>3</v>
      </c>
      <c r="AD891">
        <v>90</v>
      </c>
      <c r="AE891">
        <v>2</v>
      </c>
      <c r="AF891">
        <v>100</v>
      </c>
      <c r="AG891">
        <v>1.5</v>
      </c>
      <c r="AH891">
        <v>12.3</v>
      </c>
      <c r="AI891">
        <v>1</v>
      </c>
      <c r="AJ891">
        <v>0.1</v>
      </c>
      <c r="AK891">
        <v>10</v>
      </c>
    </row>
    <row r="892" spans="1:37" x14ac:dyDescent="0.3">
      <c r="A892" t="s">
        <v>3564</v>
      </c>
      <c r="B892" t="s">
        <v>3565</v>
      </c>
      <c r="C892" s="1" t="str">
        <f t="shared" si="60"/>
        <v>12:0025</v>
      </c>
      <c r="D892" s="1" t="str">
        <f t="shared" si="61"/>
        <v>12:0036</v>
      </c>
      <c r="E892" t="s">
        <v>3562</v>
      </c>
      <c r="F892" t="s">
        <v>3566</v>
      </c>
      <c r="H892">
        <v>49.721678699999998</v>
      </c>
      <c r="I892">
        <v>-124.6062361</v>
      </c>
      <c r="J892" s="1" t="str">
        <f t="shared" si="58"/>
        <v>NGR bulk stream sediment</v>
      </c>
      <c r="K892" s="1" t="str">
        <f t="shared" si="59"/>
        <v>&lt;177 micron (NGR)</v>
      </c>
      <c r="L892">
        <v>42</v>
      </c>
      <c r="M892" t="s">
        <v>120</v>
      </c>
      <c r="N892">
        <v>727</v>
      </c>
      <c r="O892">
        <v>33</v>
      </c>
      <c r="P892">
        <v>31</v>
      </c>
      <c r="Q892">
        <v>3</v>
      </c>
      <c r="R892">
        <v>9</v>
      </c>
      <c r="S892">
        <v>6</v>
      </c>
      <c r="T892">
        <v>497</v>
      </c>
      <c r="U892">
        <v>1.85</v>
      </c>
      <c r="V892">
        <v>-0.2</v>
      </c>
      <c r="W892">
        <v>1</v>
      </c>
      <c r="X892">
        <v>41</v>
      </c>
      <c r="Y892">
        <v>51</v>
      </c>
      <c r="Z892">
        <v>-0.2</v>
      </c>
      <c r="AA892">
        <v>0.2</v>
      </c>
      <c r="AB892">
        <v>1</v>
      </c>
      <c r="AC892">
        <v>3</v>
      </c>
      <c r="AD892">
        <v>56</v>
      </c>
      <c r="AE892">
        <v>1</v>
      </c>
      <c r="AF892">
        <v>60</v>
      </c>
      <c r="AG892">
        <v>1.5</v>
      </c>
      <c r="AH892">
        <v>10.8</v>
      </c>
      <c r="AI892">
        <v>2</v>
      </c>
      <c r="AJ892">
        <v>0.1</v>
      </c>
      <c r="AK892">
        <v>10</v>
      </c>
    </row>
    <row r="893" spans="1:37" x14ac:dyDescent="0.3">
      <c r="A893" t="s">
        <v>3567</v>
      </c>
      <c r="B893" t="s">
        <v>3568</v>
      </c>
      <c r="C893" s="1" t="str">
        <f t="shared" si="60"/>
        <v>12:0025</v>
      </c>
      <c r="D893" s="1" t="str">
        <f t="shared" si="61"/>
        <v>12:0036</v>
      </c>
      <c r="E893" t="s">
        <v>3569</v>
      </c>
      <c r="F893" t="s">
        <v>3570</v>
      </c>
      <c r="H893">
        <v>49.7427457</v>
      </c>
      <c r="I893">
        <v>-124.62941790000001</v>
      </c>
      <c r="J893" s="1" t="str">
        <f t="shared" si="58"/>
        <v>NGR bulk stream sediment</v>
      </c>
      <c r="K893" s="1" t="str">
        <f t="shared" si="59"/>
        <v>&lt;177 micron (NGR)</v>
      </c>
      <c r="L893">
        <v>42</v>
      </c>
      <c r="M893" t="s">
        <v>41</v>
      </c>
      <c r="N893">
        <v>728</v>
      </c>
      <c r="O893">
        <v>35</v>
      </c>
      <c r="P893">
        <v>17</v>
      </c>
      <c r="Q893">
        <v>-2</v>
      </c>
      <c r="R893">
        <v>6</v>
      </c>
      <c r="S893">
        <v>4</v>
      </c>
      <c r="T893">
        <v>611</v>
      </c>
      <c r="U893">
        <v>1.33</v>
      </c>
      <c r="V893">
        <v>0.2</v>
      </c>
      <c r="W893">
        <v>1</v>
      </c>
      <c r="X893">
        <v>22</v>
      </c>
      <c r="Y893">
        <v>39</v>
      </c>
      <c r="Z893">
        <v>-0.2</v>
      </c>
      <c r="AA893">
        <v>0.2</v>
      </c>
      <c r="AB893">
        <v>1</v>
      </c>
      <c r="AC893">
        <v>3</v>
      </c>
      <c r="AD893">
        <v>43</v>
      </c>
      <c r="AE893">
        <v>1</v>
      </c>
      <c r="AF893">
        <v>90</v>
      </c>
      <c r="AG893">
        <v>1.9</v>
      </c>
      <c r="AH893">
        <v>5.4</v>
      </c>
      <c r="AI893">
        <v>1</v>
      </c>
      <c r="AJ893">
        <v>0.1</v>
      </c>
      <c r="AK893">
        <v>10</v>
      </c>
    </row>
    <row r="894" spans="1:37" x14ac:dyDescent="0.3">
      <c r="A894" t="s">
        <v>3571</v>
      </c>
      <c r="B894" t="s">
        <v>3572</v>
      </c>
      <c r="C894" s="1" t="str">
        <f t="shared" si="60"/>
        <v>12:0025</v>
      </c>
      <c r="D894" s="1" t="str">
        <f t="shared" si="61"/>
        <v>12:0036</v>
      </c>
      <c r="E894" t="s">
        <v>3573</v>
      </c>
      <c r="F894" t="s">
        <v>3574</v>
      </c>
      <c r="H894">
        <v>49.740210099999999</v>
      </c>
      <c r="I894">
        <v>-124.56532079999999</v>
      </c>
      <c r="J894" s="1" t="str">
        <f t="shared" si="58"/>
        <v>NGR bulk stream sediment</v>
      </c>
      <c r="K894" s="1" t="str">
        <f t="shared" si="59"/>
        <v>&lt;177 micron (NGR)</v>
      </c>
      <c r="L894">
        <v>42</v>
      </c>
      <c r="M894" t="s">
        <v>46</v>
      </c>
      <c r="N894">
        <v>729</v>
      </c>
      <c r="O894">
        <v>44</v>
      </c>
      <c r="P894">
        <v>30</v>
      </c>
      <c r="Q894">
        <v>12</v>
      </c>
      <c r="R894">
        <v>10</v>
      </c>
      <c r="S894">
        <v>5</v>
      </c>
      <c r="T894">
        <v>1180</v>
      </c>
      <c r="U894">
        <v>1.43</v>
      </c>
      <c r="V894">
        <v>0.5</v>
      </c>
      <c r="W894">
        <v>1</v>
      </c>
      <c r="X894">
        <v>29</v>
      </c>
      <c r="Y894">
        <v>44</v>
      </c>
      <c r="Z894">
        <v>-0.2</v>
      </c>
      <c r="AA894">
        <v>0.4</v>
      </c>
      <c r="AB894">
        <v>1</v>
      </c>
      <c r="AC894">
        <v>2</v>
      </c>
      <c r="AD894">
        <v>120</v>
      </c>
      <c r="AE894">
        <v>2</v>
      </c>
      <c r="AF894">
        <v>80</v>
      </c>
      <c r="AG894">
        <v>7.5</v>
      </c>
      <c r="AH894">
        <v>18.600000000000001</v>
      </c>
      <c r="AI894">
        <v>2</v>
      </c>
      <c r="AJ894">
        <v>0.1</v>
      </c>
      <c r="AK894">
        <v>10</v>
      </c>
    </row>
    <row r="895" spans="1:37" x14ac:dyDescent="0.3">
      <c r="A895" t="s">
        <v>3575</v>
      </c>
      <c r="B895" t="s">
        <v>3576</v>
      </c>
      <c r="C895" s="1" t="str">
        <f t="shared" si="60"/>
        <v>12:0025</v>
      </c>
      <c r="D895" s="1" t="str">
        <f t="shared" si="61"/>
        <v>12:0036</v>
      </c>
      <c r="E895" t="s">
        <v>3577</v>
      </c>
      <c r="F895" t="s">
        <v>3578</v>
      </c>
      <c r="H895">
        <v>49.735515900000003</v>
      </c>
      <c r="I895">
        <v>-124.5006654</v>
      </c>
      <c r="J895" s="1" t="str">
        <f t="shared" si="58"/>
        <v>NGR bulk stream sediment</v>
      </c>
      <c r="K895" s="1" t="str">
        <f t="shared" si="59"/>
        <v>&lt;177 micron (NGR)</v>
      </c>
      <c r="L895">
        <v>42</v>
      </c>
      <c r="M895" t="s">
        <v>51</v>
      </c>
      <c r="N895">
        <v>730</v>
      </c>
      <c r="O895">
        <v>40</v>
      </c>
      <c r="P895">
        <v>35</v>
      </c>
      <c r="Q895">
        <v>-2</v>
      </c>
      <c r="R895">
        <v>7</v>
      </c>
      <c r="S895">
        <v>4</v>
      </c>
      <c r="T895">
        <v>896</v>
      </c>
      <c r="U895">
        <v>1.77</v>
      </c>
      <c r="V895">
        <v>0.2</v>
      </c>
      <c r="W895">
        <v>1</v>
      </c>
      <c r="X895">
        <v>36</v>
      </c>
      <c r="Y895">
        <v>63</v>
      </c>
      <c r="Z895">
        <v>-0.2</v>
      </c>
      <c r="AA895">
        <v>0.2</v>
      </c>
      <c r="AB895">
        <v>1</v>
      </c>
      <c r="AC895">
        <v>3</v>
      </c>
      <c r="AD895">
        <v>46</v>
      </c>
      <c r="AE895">
        <v>1</v>
      </c>
      <c r="AF895">
        <v>70</v>
      </c>
      <c r="AG895">
        <v>2.1</v>
      </c>
      <c r="AH895">
        <v>8.6</v>
      </c>
      <c r="AI895">
        <v>315</v>
      </c>
      <c r="AJ895">
        <v>0.1</v>
      </c>
      <c r="AK895">
        <v>10</v>
      </c>
    </row>
    <row r="896" spans="1:37" x14ac:dyDescent="0.3">
      <c r="A896" t="s">
        <v>3579</v>
      </c>
      <c r="B896" t="s">
        <v>3580</v>
      </c>
      <c r="C896" s="1" t="str">
        <f t="shared" si="60"/>
        <v>12:0025</v>
      </c>
      <c r="D896" s="1" t="str">
        <f t="shared" si="61"/>
        <v>12:0036</v>
      </c>
      <c r="E896" t="s">
        <v>3581</v>
      </c>
      <c r="F896" t="s">
        <v>3582</v>
      </c>
      <c r="H896">
        <v>49.722908099999998</v>
      </c>
      <c r="I896">
        <v>-124.4264482</v>
      </c>
      <c r="J896" s="1" t="str">
        <f t="shared" si="58"/>
        <v>NGR bulk stream sediment</v>
      </c>
      <c r="K896" s="1" t="str">
        <f t="shared" si="59"/>
        <v>&lt;177 micron (NGR)</v>
      </c>
      <c r="L896">
        <v>42</v>
      </c>
      <c r="M896" t="s">
        <v>56</v>
      </c>
      <c r="N896">
        <v>731</v>
      </c>
      <c r="O896">
        <v>30</v>
      </c>
      <c r="P896">
        <v>22</v>
      </c>
      <c r="Q896">
        <v>4</v>
      </c>
      <c r="R896">
        <v>5</v>
      </c>
      <c r="S896">
        <v>6</v>
      </c>
      <c r="T896">
        <v>586</v>
      </c>
      <c r="U896">
        <v>1.76</v>
      </c>
      <c r="V896">
        <v>-0.2</v>
      </c>
      <c r="W896">
        <v>2</v>
      </c>
      <c r="X896">
        <v>37</v>
      </c>
      <c r="Y896">
        <v>53</v>
      </c>
      <c r="Z896">
        <v>-0.2</v>
      </c>
      <c r="AA896">
        <v>-0.2</v>
      </c>
      <c r="AB896">
        <v>1</v>
      </c>
      <c r="AC896">
        <v>1</v>
      </c>
      <c r="AD896">
        <v>55</v>
      </c>
      <c r="AE896">
        <v>1</v>
      </c>
      <c r="AF896">
        <v>110</v>
      </c>
      <c r="AG896">
        <v>2.5</v>
      </c>
      <c r="AH896">
        <v>7.2</v>
      </c>
      <c r="AI896">
        <v>73</v>
      </c>
      <c r="AJ896">
        <v>0.1</v>
      </c>
      <c r="AK896">
        <v>10</v>
      </c>
    </row>
    <row r="897" spans="1:37" x14ac:dyDescent="0.3">
      <c r="A897" t="s">
        <v>3583</v>
      </c>
      <c r="B897" t="s">
        <v>3584</v>
      </c>
      <c r="C897" s="1" t="str">
        <f t="shared" si="60"/>
        <v>12:0025</v>
      </c>
      <c r="D897" s="1" t="str">
        <f t="shared" si="61"/>
        <v>12:0036</v>
      </c>
      <c r="E897" t="s">
        <v>3585</v>
      </c>
      <c r="F897" t="s">
        <v>3586</v>
      </c>
      <c r="H897">
        <v>49.711335800000001</v>
      </c>
      <c r="I897">
        <v>-124.3741048</v>
      </c>
      <c r="J897" s="1" t="str">
        <f t="shared" si="58"/>
        <v>NGR bulk stream sediment</v>
      </c>
      <c r="K897" s="1" t="str">
        <f t="shared" si="59"/>
        <v>&lt;177 micron (NGR)</v>
      </c>
      <c r="L897">
        <v>42</v>
      </c>
      <c r="M897" t="s">
        <v>61</v>
      </c>
      <c r="N897">
        <v>732</v>
      </c>
      <c r="O897">
        <v>24</v>
      </c>
      <c r="P897">
        <v>27</v>
      </c>
      <c r="Q897">
        <v>4</v>
      </c>
      <c r="R897">
        <v>11</v>
      </c>
      <c r="S897">
        <v>5</v>
      </c>
      <c r="T897">
        <v>203</v>
      </c>
      <c r="U897">
        <v>1.84</v>
      </c>
      <c r="V897">
        <v>-0.2</v>
      </c>
      <c r="W897">
        <v>1</v>
      </c>
      <c r="X897">
        <v>46</v>
      </c>
      <c r="Y897">
        <v>87</v>
      </c>
      <c r="Z897">
        <v>-0.2</v>
      </c>
      <c r="AA897">
        <v>-0.2</v>
      </c>
      <c r="AB897">
        <v>1</v>
      </c>
      <c r="AC897">
        <v>2</v>
      </c>
      <c r="AD897">
        <v>35</v>
      </c>
      <c r="AE897">
        <v>2</v>
      </c>
      <c r="AF897">
        <v>80</v>
      </c>
      <c r="AG897">
        <v>2.2000000000000002</v>
      </c>
      <c r="AH897">
        <v>2</v>
      </c>
      <c r="AI897">
        <v>4</v>
      </c>
      <c r="AJ897">
        <v>0.1</v>
      </c>
      <c r="AK897">
        <v>10</v>
      </c>
    </row>
    <row r="898" spans="1:37" x14ac:dyDescent="0.3">
      <c r="A898" t="s">
        <v>3587</v>
      </c>
      <c r="B898" t="s">
        <v>3588</v>
      </c>
      <c r="C898" s="1" t="str">
        <f t="shared" si="60"/>
        <v>12:0025</v>
      </c>
      <c r="D898" s="1" t="str">
        <f t="shared" si="61"/>
        <v>12:0036</v>
      </c>
      <c r="E898" t="s">
        <v>3589</v>
      </c>
      <c r="F898" t="s">
        <v>3590</v>
      </c>
      <c r="H898">
        <v>49.559642699999998</v>
      </c>
      <c r="I898">
        <v>-124.1827576</v>
      </c>
      <c r="J898" s="1" t="str">
        <f t="shared" ref="J898:J961" si="62">HYPERLINK("http://geochem.nrcan.gc.ca/cdogs/content/kwd/kwd020030_e.htm", "NGR bulk stream sediment")</f>
        <v>NGR bulk stream sediment</v>
      </c>
      <c r="K898" s="1" t="str">
        <f t="shared" ref="K898:K961" si="63">HYPERLINK("http://geochem.nrcan.gc.ca/cdogs/content/kwd/kwd080006_e.htm", "&lt;177 micron (NGR)")</f>
        <v>&lt;177 micron (NGR)</v>
      </c>
      <c r="L898">
        <v>42</v>
      </c>
      <c r="M898" t="s">
        <v>66</v>
      </c>
      <c r="N898">
        <v>733</v>
      </c>
      <c r="O898">
        <v>62</v>
      </c>
      <c r="P898">
        <v>90</v>
      </c>
      <c r="Q898">
        <v>11</v>
      </c>
      <c r="R898">
        <v>33</v>
      </c>
      <c r="S898">
        <v>17</v>
      </c>
      <c r="T898">
        <v>640</v>
      </c>
      <c r="U898">
        <v>4.4000000000000004</v>
      </c>
      <c r="V898">
        <v>-0.2</v>
      </c>
      <c r="W898">
        <v>2</v>
      </c>
      <c r="X898">
        <v>113</v>
      </c>
      <c r="Y898">
        <v>115</v>
      </c>
      <c r="Z898">
        <v>-0.2</v>
      </c>
      <c r="AA898">
        <v>0.5</v>
      </c>
      <c r="AB898">
        <v>1</v>
      </c>
      <c r="AC898">
        <v>5</v>
      </c>
      <c r="AD898">
        <v>51</v>
      </c>
      <c r="AE898">
        <v>2</v>
      </c>
      <c r="AF898">
        <v>70</v>
      </c>
      <c r="AG898">
        <v>1.1000000000000001</v>
      </c>
      <c r="AH898">
        <v>8</v>
      </c>
      <c r="AI898">
        <v>128</v>
      </c>
      <c r="AJ898">
        <v>0.1</v>
      </c>
      <c r="AK898">
        <v>10</v>
      </c>
    </row>
    <row r="899" spans="1:37" x14ac:dyDescent="0.3">
      <c r="A899" t="s">
        <v>3591</v>
      </c>
      <c r="B899" t="s">
        <v>3592</v>
      </c>
      <c r="C899" s="1" t="str">
        <f t="shared" si="60"/>
        <v>12:0025</v>
      </c>
      <c r="D899" s="1" t="str">
        <f t="shared" si="61"/>
        <v>12:0036</v>
      </c>
      <c r="E899" t="s">
        <v>3593</v>
      </c>
      <c r="F899" t="s">
        <v>3594</v>
      </c>
      <c r="H899">
        <v>49.609043900000003</v>
      </c>
      <c r="I899">
        <v>-124.25920069999999</v>
      </c>
      <c r="J899" s="1" t="str">
        <f t="shared" si="62"/>
        <v>NGR bulk stream sediment</v>
      </c>
      <c r="K899" s="1" t="str">
        <f t="shared" si="63"/>
        <v>&lt;177 micron (NGR)</v>
      </c>
      <c r="L899">
        <v>42</v>
      </c>
      <c r="M899" t="s">
        <v>71</v>
      </c>
      <c r="N899">
        <v>734</v>
      </c>
      <c r="O899">
        <v>47</v>
      </c>
      <c r="P899">
        <v>92</v>
      </c>
      <c r="Q899">
        <v>15</v>
      </c>
      <c r="R899">
        <v>21</v>
      </c>
      <c r="S899">
        <v>12</v>
      </c>
      <c r="T899">
        <v>511</v>
      </c>
      <c r="U899">
        <v>2.76</v>
      </c>
      <c r="V899">
        <v>0.5</v>
      </c>
      <c r="W899">
        <v>1</v>
      </c>
      <c r="X899">
        <v>73</v>
      </c>
      <c r="Y899">
        <v>86</v>
      </c>
      <c r="Z899">
        <v>0.2</v>
      </c>
      <c r="AA899">
        <v>1</v>
      </c>
      <c r="AB899">
        <v>1</v>
      </c>
      <c r="AC899">
        <v>24</v>
      </c>
      <c r="AD899">
        <v>90</v>
      </c>
      <c r="AE899">
        <v>1</v>
      </c>
      <c r="AF899">
        <v>110</v>
      </c>
      <c r="AG899">
        <v>1.3</v>
      </c>
      <c r="AH899">
        <v>12</v>
      </c>
      <c r="AI899">
        <v>820</v>
      </c>
      <c r="AJ899">
        <v>0.1</v>
      </c>
      <c r="AK899">
        <v>10</v>
      </c>
    </row>
    <row r="900" spans="1:37" x14ac:dyDescent="0.3">
      <c r="A900" t="s">
        <v>3595</v>
      </c>
      <c r="B900" t="s">
        <v>3596</v>
      </c>
      <c r="C900" s="1" t="str">
        <f t="shared" si="60"/>
        <v>12:0025</v>
      </c>
      <c r="D900" s="1" t="str">
        <f t="shared" si="61"/>
        <v>12:0036</v>
      </c>
      <c r="E900" t="s">
        <v>3597</v>
      </c>
      <c r="F900" t="s">
        <v>3598</v>
      </c>
      <c r="H900">
        <v>49.641220500000003</v>
      </c>
      <c r="I900">
        <v>-124.2995761</v>
      </c>
      <c r="J900" s="1" t="str">
        <f t="shared" si="62"/>
        <v>NGR bulk stream sediment</v>
      </c>
      <c r="K900" s="1" t="str">
        <f t="shared" si="63"/>
        <v>&lt;177 micron (NGR)</v>
      </c>
      <c r="L900">
        <v>42</v>
      </c>
      <c r="M900" t="s">
        <v>76</v>
      </c>
      <c r="N900">
        <v>735</v>
      </c>
      <c r="O900">
        <v>65</v>
      </c>
      <c r="P900">
        <v>177</v>
      </c>
      <c r="Q900">
        <v>12</v>
      </c>
      <c r="R900">
        <v>24</v>
      </c>
      <c r="S900">
        <v>16</v>
      </c>
      <c r="T900">
        <v>698</v>
      </c>
      <c r="U900">
        <v>3.97</v>
      </c>
      <c r="V900">
        <v>0.3</v>
      </c>
      <c r="W900">
        <v>2</v>
      </c>
      <c r="X900">
        <v>110</v>
      </c>
      <c r="Y900">
        <v>107</v>
      </c>
      <c r="Z900">
        <v>0.8</v>
      </c>
      <c r="AA900">
        <v>3.5</v>
      </c>
      <c r="AB900">
        <v>1</v>
      </c>
      <c r="AC900">
        <v>5</v>
      </c>
      <c r="AD900">
        <v>300</v>
      </c>
      <c r="AE900">
        <v>3</v>
      </c>
      <c r="AF900">
        <v>80</v>
      </c>
      <c r="AG900">
        <v>0.9</v>
      </c>
      <c r="AH900">
        <v>13.8</v>
      </c>
      <c r="AI900">
        <v>32</v>
      </c>
      <c r="AJ900">
        <v>0.2</v>
      </c>
      <c r="AK900">
        <v>10</v>
      </c>
    </row>
    <row r="901" spans="1:37" x14ac:dyDescent="0.3">
      <c r="A901" t="s">
        <v>3599</v>
      </c>
      <c r="B901" t="s">
        <v>3600</v>
      </c>
      <c r="C901" s="1" t="str">
        <f t="shared" si="60"/>
        <v>12:0025</v>
      </c>
      <c r="D901" s="1" t="str">
        <f t="shared" si="61"/>
        <v>12:0036</v>
      </c>
      <c r="E901" t="s">
        <v>3601</v>
      </c>
      <c r="F901" t="s">
        <v>3602</v>
      </c>
      <c r="H901">
        <v>49.533898899999997</v>
      </c>
      <c r="I901">
        <v>-124.1479559</v>
      </c>
      <c r="J901" s="1" t="str">
        <f t="shared" si="62"/>
        <v>NGR bulk stream sediment</v>
      </c>
      <c r="K901" s="1" t="str">
        <f t="shared" si="63"/>
        <v>&lt;177 micron (NGR)</v>
      </c>
      <c r="L901">
        <v>42</v>
      </c>
      <c r="M901" t="s">
        <v>81</v>
      </c>
      <c r="N901">
        <v>736</v>
      </c>
      <c r="O901">
        <v>60</v>
      </c>
      <c r="P901">
        <v>69</v>
      </c>
      <c r="Q901">
        <v>16</v>
      </c>
      <c r="R901">
        <v>25</v>
      </c>
      <c r="S901">
        <v>12</v>
      </c>
      <c r="T901">
        <v>758</v>
      </c>
      <c r="U901">
        <v>3.29</v>
      </c>
      <c r="V901">
        <v>0.2</v>
      </c>
      <c r="W901">
        <v>1</v>
      </c>
      <c r="X901">
        <v>90</v>
      </c>
      <c r="Y901">
        <v>109</v>
      </c>
      <c r="Z901">
        <v>-0.2</v>
      </c>
      <c r="AA901">
        <v>0.6</v>
      </c>
      <c r="AB901">
        <v>1</v>
      </c>
      <c r="AC901">
        <v>7</v>
      </c>
      <c r="AD901">
        <v>89</v>
      </c>
      <c r="AE901">
        <v>2</v>
      </c>
      <c r="AF901">
        <v>70</v>
      </c>
      <c r="AG901">
        <v>2.5</v>
      </c>
      <c r="AH901">
        <v>11.8</v>
      </c>
      <c r="AI901">
        <v>8</v>
      </c>
      <c r="AJ901">
        <v>0.1</v>
      </c>
      <c r="AK901">
        <v>10</v>
      </c>
    </row>
    <row r="902" spans="1:37" x14ac:dyDescent="0.3">
      <c r="A902" t="s">
        <v>3603</v>
      </c>
      <c r="B902" t="s">
        <v>3604</v>
      </c>
      <c r="C902" s="1" t="str">
        <f t="shared" si="60"/>
        <v>12:0025</v>
      </c>
      <c r="D902" s="1" t="str">
        <f t="shared" si="61"/>
        <v>12:0036</v>
      </c>
      <c r="E902" t="s">
        <v>3605</v>
      </c>
      <c r="F902" t="s">
        <v>3606</v>
      </c>
      <c r="H902">
        <v>49.564307300000003</v>
      </c>
      <c r="I902">
        <v>-124.29316110000001</v>
      </c>
      <c r="J902" s="1" t="str">
        <f t="shared" si="62"/>
        <v>NGR bulk stream sediment</v>
      </c>
      <c r="K902" s="1" t="str">
        <f t="shared" si="63"/>
        <v>&lt;177 micron (NGR)</v>
      </c>
      <c r="L902">
        <v>42</v>
      </c>
      <c r="M902" t="s">
        <v>86</v>
      </c>
      <c r="N902">
        <v>737</v>
      </c>
      <c r="O902">
        <v>29</v>
      </c>
      <c r="P902">
        <v>35</v>
      </c>
      <c r="Q902">
        <v>2</v>
      </c>
      <c r="R902">
        <v>14</v>
      </c>
      <c r="S902">
        <v>7</v>
      </c>
      <c r="T902">
        <v>324</v>
      </c>
      <c r="U902">
        <v>2.27</v>
      </c>
      <c r="V902">
        <v>-0.2</v>
      </c>
      <c r="W902">
        <v>2</v>
      </c>
      <c r="X902">
        <v>60</v>
      </c>
      <c r="Y902">
        <v>102</v>
      </c>
      <c r="Z902">
        <v>-0.2</v>
      </c>
      <c r="AA902">
        <v>0.2</v>
      </c>
      <c r="AB902">
        <v>1</v>
      </c>
      <c r="AC902">
        <v>1</v>
      </c>
      <c r="AD902">
        <v>31</v>
      </c>
      <c r="AE902">
        <v>1</v>
      </c>
      <c r="AF902">
        <v>90</v>
      </c>
      <c r="AG902">
        <v>2.1</v>
      </c>
      <c r="AH902">
        <v>3.2</v>
      </c>
      <c r="AI902">
        <v>2</v>
      </c>
      <c r="AJ902">
        <v>0.1</v>
      </c>
      <c r="AK902">
        <v>10</v>
      </c>
    </row>
    <row r="903" spans="1:37" x14ac:dyDescent="0.3">
      <c r="A903" t="s">
        <v>3607</v>
      </c>
      <c r="B903" t="s">
        <v>3608</v>
      </c>
      <c r="C903" s="1" t="str">
        <f t="shared" si="60"/>
        <v>12:0025</v>
      </c>
      <c r="D903" s="1" t="str">
        <f t="shared" si="61"/>
        <v>12:0036</v>
      </c>
      <c r="E903" t="s">
        <v>3609</v>
      </c>
      <c r="F903" t="s">
        <v>3610</v>
      </c>
      <c r="H903">
        <v>49.551244699999998</v>
      </c>
      <c r="I903">
        <v>-124.25744880000001</v>
      </c>
      <c r="J903" s="1" t="str">
        <f t="shared" si="62"/>
        <v>NGR bulk stream sediment</v>
      </c>
      <c r="K903" s="1" t="str">
        <f t="shared" si="63"/>
        <v>&lt;177 micron (NGR)</v>
      </c>
      <c r="L903">
        <v>42</v>
      </c>
      <c r="M903" t="s">
        <v>91</v>
      </c>
      <c r="N903">
        <v>738</v>
      </c>
      <c r="O903">
        <v>62</v>
      </c>
      <c r="P903">
        <v>98</v>
      </c>
      <c r="Q903">
        <v>2</v>
      </c>
      <c r="R903">
        <v>37</v>
      </c>
      <c r="S903">
        <v>18</v>
      </c>
      <c r="T903">
        <v>499</v>
      </c>
      <c r="U903">
        <v>5.6</v>
      </c>
      <c r="V903">
        <v>-0.2</v>
      </c>
      <c r="W903">
        <v>1</v>
      </c>
      <c r="X903">
        <v>146</v>
      </c>
      <c r="Y903">
        <v>165</v>
      </c>
      <c r="Z903">
        <v>-0.2</v>
      </c>
      <c r="AA903">
        <v>0.3</v>
      </c>
      <c r="AB903">
        <v>1</v>
      </c>
      <c r="AC903">
        <v>2</v>
      </c>
      <c r="AD903">
        <v>45</v>
      </c>
      <c r="AE903">
        <v>2</v>
      </c>
      <c r="AF903">
        <v>50</v>
      </c>
      <c r="AG903">
        <v>1.3</v>
      </c>
      <c r="AH903">
        <v>5.8</v>
      </c>
      <c r="AI903">
        <v>10</v>
      </c>
      <c r="AJ903">
        <v>0.1</v>
      </c>
      <c r="AK903">
        <v>10</v>
      </c>
    </row>
    <row r="904" spans="1:37" x14ac:dyDescent="0.3">
      <c r="A904" t="s">
        <v>3611</v>
      </c>
      <c r="B904" t="s">
        <v>3612</v>
      </c>
      <c r="C904" s="1" t="str">
        <f t="shared" si="60"/>
        <v>12:0025</v>
      </c>
      <c r="D904" s="1" t="str">
        <f t="shared" si="61"/>
        <v>12:0036</v>
      </c>
      <c r="E904" t="s">
        <v>3613</v>
      </c>
      <c r="F904" t="s">
        <v>3614</v>
      </c>
      <c r="H904">
        <v>49.530029800000001</v>
      </c>
      <c r="I904">
        <v>-124.2132603</v>
      </c>
      <c r="J904" s="1" t="str">
        <f t="shared" si="62"/>
        <v>NGR bulk stream sediment</v>
      </c>
      <c r="K904" s="1" t="str">
        <f t="shared" si="63"/>
        <v>&lt;177 micron (NGR)</v>
      </c>
      <c r="L904">
        <v>42</v>
      </c>
      <c r="M904" t="s">
        <v>96</v>
      </c>
      <c r="N904">
        <v>739</v>
      </c>
      <c r="O904">
        <v>42</v>
      </c>
      <c r="P904">
        <v>89</v>
      </c>
      <c r="Q904">
        <v>6</v>
      </c>
      <c r="R904">
        <v>27</v>
      </c>
      <c r="S904">
        <v>13</v>
      </c>
      <c r="T904">
        <v>587</v>
      </c>
      <c r="U904">
        <v>3.45</v>
      </c>
      <c r="V904">
        <v>-0.2</v>
      </c>
      <c r="W904">
        <v>2</v>
      </c>
      <c r="X904">
        <v>95</v>
      </c>
      <c r="Y904">
        <v>137</v>
      </c>
      <c r="Z904">
        <v>-0.2</v>
      </c>
      <c r="AA904">
        <v>0.2</v>
      </c>
      <c r="AB904">
        <v>1</v>
      </c>
      <c r="AC904">
        <v>2</v>
      </c>
      <c r="AD904">
        <v>86</v>
      </c>
      <c r="AE904">
        <v>1</v>
      </c>
      <c r="AF904">
        <v>80</v>
      </c>
      <c r="AG904">
        <v>1.3</v>
      </c>
      <c r="AH904">
        <v>6.7</v>
      </c>
      <c r="AI904">
        <v>4400</v>
      </c>
      <c r="AJ904">
        <v>0.1</v>
      </c>
      <c r="AK904">
        <v>10</v>
      </c>
    </row>
    <row r="905" spans="1:37" x14ac:dyDescent="0.3">
      <c r="A905" t="s">
        <v>3615</v>
      </c>
      <c r="B905" t="s">
        <v>3616</v>
      </c>
      <c r="C905" s="1" t="str">
        <f t="shared" si="60"/>
        <v>12:0025</v>
      </c>
      <c r="D905" s="1" t="str">
        <f t="shared" si="61"/>
        <v>12:0036</v>
      </c>
      <c r="E905" t="s">
        <v>3617</v>
      </c>
      <c r="F905" t="s">
        <v>3618</v>
      </c>
      <c r="H905">
        <v>49.940449899999997</v>
      </c>
      <c r="I905">
        <v>-124.0449653</v>
      </c>
      <c r="J905" s="1" t="str">
        <f t="shared" si="62"/>
        <v>NGR bulk stream sediment</v>
      </c>
      <c r="K905" s="1" t="str">
        <f t="shared" si="63"/>
        <v>&lt;177 micron (NGR)</v>
      </c>
      <c r="L905">
        <v>42</v>
      </c>
      <c r="M905" t="s">
        <v>101</v>
      </c>
      <c r="N905">
        <v>740</v>
      </c>
      <c r="O905">
        <v>205</v>
      </c>
      <c r="P905">
        <v>14</v>
      </c>
      <c r="Q905">
        <v>41</v>
      </c>
      <c r="R905">
        <v>2</v>
      </c>
      <c r="S905">
        <v>3</v>
      </c>
      <c r="T905">
        <v>1340</v>
      </c>
      <c r="U905">
        <v>1.58</v>
      </c>
      <c r="V905">
        <v>0.8</v>
      </c>
      <c r="W905">
        <v>3</v>
      </c>
      <c r="X905">
        <v>18</v>
      </c>
      <c r="Y905">
        <v>18</v>
      </c>
      <c r="Z905">
        <v>0.2</v>
      </c>
      <c r="AA905">
        <v>0.3</v>
      </c>
      <c r="AB905">
        <v>1</v>
      </c>
      <c r="AC905">
        <v>1</v>
      </c>
      <c r="AD905">
        <v>82</v>
      </c>
      <c r="AE905">
        <v>1</v>
      </c>
      <c r="AF905">
        <v>90</v>
      </c>
      <c r="AG905">
        <v>1.2</v>
      </c>
      <c r="AH905">
        <v>15</v>
      </c>
      <c r="AI905">
        <v>5</v>
      </c>
      <c r="AJ905">
        <v>0.1</v>
      </c>
      <c r="AK905">
        <v>10</v>
      </c>
    </row>
    <row r="906" spans="1:37" x14ac:dyDescent="0.3">
      <c r="A906" t="s">
        <v>3619</v>
      </c>
      <c r="B906" t="s">
        <v>3620</v>
      </c>
      <c r="C906" s="1" t="str">
        <f t="shared" si="60"/>
        <v>12:0025</v>
      </c>
      <c r="D906" s="1" t="str">
        <f t="shared" si="61"/>
        <v>12:0036</v>
      </c>
      <c r="E906" t="s">
        <v>3621</v>
      </c>
      <c r="F906" t="s">
        <v>3622</v>
      </c>
      <c r="H906">
        <v>49.944021900000003</v>
      </c>
      <c r="I906">
        <v>-124.0418234</v>
      </c>
      <c r="J906" s="1" t="str">
        <f t="shared" si="62"/>
        <v>NGR bulk stream sediment</v>
      </c>
      <c r="K906" s="1" t="str">
        <f t="shared" si="63"/>
        <v>&lt;177 micron (NGR)</v>
      </c>
      <c r="L906">
        <v>42</v>
      </c>
      <c r="M906" t="s">
        <v>106</v>
      </c>
      <c r="N906">
        <v>741</v>
      </c>
      <c r="O906">
        <v>147</v>
      </c>
      <c r="P906">
        <v>65</v>
      </c>
      <c r="Q906">
        <v>14</v>
      </c>
      <c r="R906">
        <v>16</v>
      </c>
      <c r="S906">
        <v>12</v>
      </c>
      <c r="T906">
        <v>347</v>
      </c>
      <c r="U906">
        <v>3.5</v>
      </c>
      <c r="V906">
        <v>0.4</v>
      </c>
      <c r="W906">
        <v>3</v>
      </c>
      <c r="X906">
        <v>73</v>
      </c>
      <c r="Y906">
        <v>63</v>
      </c>
      <c r="Z906">
        <v>0.5</v>
      </c>
      <c r="AA906">
        <v>0.2</v>
      </c>
      <c r="AB906">
        <v>1</v>
      </c>
      <c r="AC906">
        <v>3</v>
      </c>
      <c r="AD906">
        <v>30</v>
      </c>
      <c r="AE906">
        <v>1</v>
      </c>
      <c r="AF906">
        <v>230</v>
      </c>
      <c r="AG906">
        <v>1.8</v>
      </c>
      <c r="AH906">
        <v>2.4</v>
      </c>
      <c r="AI906">
        <v>1</v>
      </c>
      <c r="AJ906">
        <v>0.1</v>
      </c>
      <c r="AK906">
        <v>10</v>
      </c>
    </row>
    <row r="907" spans="1:37" x14ac:dyDescent="0.3">
      <c r="A907" t="s">
        <v>3623</v>
      </c>
      <c r="B907" t="s">
        <v>3624</v>
      </c>
      <c r="C907" s="1" t="str">
        <f t="shared" si="60"/>
        <v>12:0025</v>
      </c>
      <c r="D907" s="1" t="str">
        <f t="shared" si="61"/>
        <v>12:0036</v>
      </c>
      <c r="E907" t="s">
        <v>3625</v>
      </c>
      <c r="F907" t="s">
        <v>3626</v>
      </c>
      <c r="H907">
        <v>49.898500800000001</v>
      </c>
      <c r="I907">
        <v>-124.0237403</v>
      </c>
      <c r="J907" s="1" t="str">
        <f t="shared" si="62"/>
        <v>NGR bulk stream sediment</v>
      </c>
      <c r="K907" s="1" t="str">
        <f t="shared" si="63"/>
        <v>&lt;177 micron (NGR)</v>
      </c>
      <c r="L907">
        <v>42</v>
      </c>
      <c r="M907" t="s">
        <v>111</v>
      </c>
      <c r="N907">
        <v>742</v>
      </c>
      <c r="O907">
        <v>190</v>
      </c>
      <c r="P907">
        <v>147</v>
      </c>
      <c r="Q907">
        <v>20</v>
      </c>
      <c r="R907">
        <v>18</v>
      </c>
      <c r="S907">
        <v>13</v>
      </c>
      <c r="T907">
        <v>338</v>
      </c>
      <c r="U907">
        <v>3.07</v>
      </c>
      <c r="V907">
        <v>1.5</v>
      </c>
      <c r="W907">
        <v>3</v>
      </c>
      <c r="X907">
        <v>86</v>
      </c>
      <c r="Y907">
        <v>96</v>
      </c>
      <c r="Z907">
        <v>0.3</v>
      </c>
      <c r="AA907">
        <v>0.2</v>
      </c>
      <c r="AB907">
        <v>1</v>
      </c>
      <c r="AC907">
        <v>2</v>
      </c>
      <c r="AD907">
        <v>53</v>
      </c>
      <c r="AE907">
        <v>2</v>
      </c>
      <c r="AF907">
        <v>130</v>
      </c>
      <c r="AG907">
        <v>1.3</v>
      </c>
      <c r="AH907">
        <v>9.8000000000000007</v>
      </c>
      <c r="AI907">
        <v>6</v>
      </c>
      <c r="AJ907">
        <v>0.3</v>
      </c>
      <c r="AK907">
        <v>10</v>
      </c>
    </row>
    <row r="908" spans="1:37" x14ac:dyDescent="0.3">
      <c r="A908" t="s">
        <v>3627</v>
      </c>
      <c r="B908" t="s">
        <v>3628</v>
      </c>
      <c r="C908" s="1" t="str">
        <f t="shared" si="60"/>
        <v>12:0025</v>
      </c>
      <c r="D908" s="1" t="str">
        <f t="shared" si="61"/>
        <v>12:0036</v>
      </c>
      <c r="E908" t="s">
        <v>3629</v>
      </c>
      <c r="F908" t="s">
        <v>3630</v>
      </c>
      <c r="H908">
        <v>49.998387700000002</v>
      </c>
      <c r="I908">
        <v>-124.42957560000001</v>
      </c>
      <c r="J908" s="1" t="str">
        <f t="shared" si="62"/>
        <v>NGR bulk stream sediment</v>
      </c>
      <c r="K908" s="1" t="str">
        <f t="shared" si="63"/>
        <v>&lt;177 micron (NGR)</v>
      </c>
      <c r="L908">
        <v>43</v>
      </c>
      <c r="M908" t="s">
        <v>41</v>
      </c>
      <c r="N908">
        <v>743</v>
      </c>
      <c r="O908">
        <v>25</v>
      </c>
      <c r="P908">
        <v>15</v>
      </c>
      <c r="Q908">
        <v>2</v>
      </c>
      <c r="R908">
        <v>2</v>
      </c>
      <c r="S908">
        <v>2</v>
      </c>
      <c r="T908">
        <v>152</v>
      </c>
      <c r="U908">
        <v>1.59</v>
      </c>
      <c r="V908">
        <v>-0.2</v>
      </c>
      <c r="W908">
        <v>2</v>
      </c>
      <c r="X908">
        <v>28</v>
      </c>
      <c r="Y908">
        <v>26</v>
      </c>
      <c r="Z908">
        <v>-0.2</v>
      </c>
      <c r="AA908">
        <v>-0.2</v>
      </c>
      <c r="AB908">
        <v>1</v>
      </c>
      <c r="AC908">
        <v>1</v>
      </c>
      <c r="AD908">
        <v>18</v>
      </c>
      <c r="AE908">
        <v>2</v>
      </c>
      <c r="AF908">
        <v>100</v>
      </c>
      <c r="AG908">
        <v>2.9</v>
      </c>
      <c r="AH908">
        <v>3.2</v>
      </c>
      <c r="AI908">
        <v>2</v>
      </c>
      <c r="AJ908">
        <v>0.1</v>
      </c>
      <c r="AK908">
        <v>10</v>
      </c>
    </row>
    <row r="909" spans="1:37" x14ac:dyDescent="0.3">
      <c r="A909" t="s">
        <v>3631</v>
      </c>
      <c r="B909" t="s">
        <v>3632</v>
      </c>
      <c r="C909" s="1" t="str">
        <f t="shared" si="60"/>
        <v>12:0025</v>
      </c>
      <c r="D909" s="1" t="str">
        <f t="shared" si="61"/>
        <v>12:0036</v>
      </c>
      <c r="E909" t="s">
        <v>3633</v>
      </c>
      <c r="F909" t="s">
        <v>3634</v>
      </c>
      <c r="H909">
        <v>49.998029899999999</v>
      </c>
      <c r="I909">
        <v>-124.43306750000001</v>
      </c>
      <c r="J909" s="1" t="str">
        <f t="shared" si="62"/>
        <v>NGR bulk stream sediment</v>
      </c>
      <c r="K909" s="1" t="str">
        <f t="shared" si="63"/>
        <v>&lt;177 micron (NGR)</v>
      </c>
      <c r="L909">
        <v>43</v>
      </c>
      <c r="M909" t="s">
        <v>116</v>
      </c>
      <c r="N909">
        <v>744</v>
      </c>
      <c r="O909">
        <v>32</v>
      </c>
      <c r="P909">
        <v>21</v>
      </c>
      <c r="Q909">
        <v>2</v>
      </c>
      <c r="R909">
        <v>-2</v>
      </c>
      <c r="S909">
        <v>5</v>
      </c>
      <c r="T909">
        <v>183</v>
      </c>
      <c r="U909">
        <v>1.62</v>
      </c>
      <c r="V909">
        <v>-0.2</v>
      </c>
      <c r="W909">
        <v>3</v>
      </c>
      <c r="X909">
        <v>31</v>
      </c>
      <c r="Y909">
        <v>21</v>
      </c>
      <c r="Z909">
        <v>-0.2</v>
      </c>
      <c r="AA909">
        <v>-0.2</v>
      </c>
      <c r="AB909">
        <v>1</v>
      </c>
      <c r="AC909">
        <v>1</v>
      </c>
      <c r="AD909">
        <v>35</v>
      </c>
      <c r="AE909">
        <v>1</v>
      </c>
      <c r="AF909">
        <v>100</v>
      </c>
      <c r="AG909">
        <v>2.2000000000000002</v>
      </c>
      <c r="AH909">
        <v>6.7</v>
      </c>
      <c r="AI909">
        <v>1</v>
      </c>
      <c r="AJ909">
        <v>0.1</v>
      </c>
      <c r="AK909">
        <v>10</v>
      </c>
    </row>
    <row r="910" spans="1:37" x14ac:dyDescent="0.3">
      <c r="A910" t="s">
        <v>3635</v>
      </c>
      <c r="B910" t="s">
        <v>3636</v>
      </c>
      <c r="C910" s="1" t="str">
        <f t="shared" si="60"/>
        <v>12:0025</v>
      </c>
      <c r="D910" s="1" t="str">
        <f t="shared" si="61"/>
        <v>12:0036</v>
      </c>
      <c r="E910" t="s">
        <v>3633</v>
      </c>
      <c r="F910" t="s">
        <v>3637</v>
      </c>
      <c r="H910">
        <v>49.998029899999999</v>
      </c>
      <c r="I910">
        <v>-124.43306750000001</v>
      </c>
      <c r="J910" s="1" t="str">
        <f t="shared" si="62"/>
        <v>NGR bulk stream sediment</v>
      </c>
      <c r="K910" s="1" t="str">
        <f t="shared" si="63"/>
        <v>&lt;177 micron (NGR)</v>
      </c>
      <c r="L910">
        <v>43</v>
      </c>
      <c r="M910" t="s">
        <v>120</v>
      </c>
      <c r="N910">
        <v>745</v>
      </c>
      <c r="O910">
        <v>31</v>
      </c>
      <c r="P910">
        <v>21</v>
      </c>
      <c r="Q910">
        <v>3</v>
      </c>
      <c r="R910">
        <v>2</v>
      </c>
      <c r="S910">
        <v>4</v>
      </c>
      <c r="T910">
        <v>192</v>
      </c>
      <c r="U910">
        <v>1.7</v>
      </c>
      <c r="V910">
        <v>-0.2</v>
      </c>
      <c r="W910">
        <v>2</v>
      </c>
      <c r="X910">
        <v>30</v>
      </c>
      <c r="Y910">
        <v>21</v>
      </c>
      <c r="Z910">
        <v>-0.2</v>
      </c>
      <c r="AA910">
        <v>-0.2</v>
      </c>
      <c r="AB910">
        <v>1</v>
      </c>
      <c r="AC910">
        <v>1</v>
      </c>
      <c r="AD910">
        <v>36</v>
      </c>
      <c r="AE910">
        <v>1</v>
      </c>
      <c r="AF910">
        <v>70</v>
      </c>
      <c r="AG910">
        <v>2</v>
      </c>
      <c r="AH910">
        <v>6.1</v>
      </c>
      <c r="AI910">
        <v>1</v>
      </c>
      <c r="AJ910">
        <v>0.1</v>
      </c>
      <c r="AK910">
        <v>10</v>
      </c>
    </row>
    <row r="911" spans="1:37" x14ac:dyDescent="0.3">
      <c r="A911" t="s">
        <v>3638</v>
      </c>
      <c r="B911" t="s">
        <v>3639</v>
      </c>
      <c r="C911" s="1" t="str">
        <f t="shared" si="60"/>
        <v>12:0025</v>
      </c>
      <c r="D911" s="1" t="str">
        <f t="shared" si="61"/>
        <v>12:0036</v>
      </c>
      <c r="E911" t="s">
        <v>3640</v>
      </c>
      <c r="F911" t="s">
        <v>3641</v>
      </c>
      <c r="H911">
        <v>49.988405999999998</v>
      </c>
      <c r="I911">
        <v>-124.4845263</v>
      </c>
      <c r="J911" s="1" t="str">
        <f t="shared" si="62"/>
        <v>NGR bulk stream sediment</v>
      </c>
      <c r="K911" s="1" t="str">
        <f t="shared" si="63"/>
        <v>&lt;177 micron (NGR)</v>
      </c>
      <c r="L911">
        <v>43</v>
      </c>
      <c r="M911" t="s">
        <v>46</v>
      </c>
      <c r="N911">
        <v>746</v>
      </c>
      <c r="O911">
        <v>37</v>
      </c>
      <c r="P911">
        <v>22</v>
      </c>
      <c r="Q911">
        <v>2</v>
      </c>
      <c r="R911">
        <v>3</v>
      </c>
      <c r="S911">
        <v>5</v>
      </c>
      <c r="T911">
        <v>278</v>
      </c>
      <c r="U911">
        <v>2.1</v>
      </c>
      <c r="V911">
        <v>-0.2</v>
      </c>
      <c r="W911">
        <v>2</v>
      </c>
      <c r="X911">
        <v>38</v>
      </c>
      <c r="Y911">
        <v>29</v>
      </c>
      <c r="Z911">
        <v>-0.2</v>
      </c>
      <c r="AA911">
        <v>-0.2</v>
      </c>
      <c r="AB911">
        <v>1</v>
      </c>
      <c r="AC911">
        <v>1</v>
      </c>
      <c r="AD911">
        <v>23</v>
      </c>
      <c r="AE911">
        <v>1</v>
      </c>
      <c r="AF911">
        <v>110</v>
      </c>
      <c r="AG911">
        <v>2.9</v>
      </c>
      <c r="AH911">
        <v>6.7</v>
      </c>
      <c r="AI911">
        <v>1</v>
      </c>
      <c r="AJ911">
        <v>0.1</v>
      </c>
      <c r="AK911">
        <v>10</v>
      </c>
    </row>
    <row r="912" spans="1:37" x14ac:dyDescent="0.3">
      <c r="A912" t="s">
        <v>3642</v>
      </c>
      <c r="B912" t="s">
        <v>3643</v>
      </c>
      <c r="C912" s="1" t="str">
        <f t="shared" si="60"/>
        <v>12:0025</v>
      </c>
      <c r="D912" s="1" t="str">
        <f t="shared" si="61"/>
        <v>12:0036</v>
      </c>
      <c r="E912" t="s">
        <v>3644</v>
      </c>
      <c r="F912" t="s">
        <v>3645</v>
      </c>
      <c r="H912">
        <v>49.993105300000003</v>
      </c>
      <c r="I912">
        <v>-124.5614006</v>
      </c>
      <c r="J912" s="1" t="str">
        <f t="shared" si="62"/>
        <v>NGR bulk stream sediment</v>
      </c>
      <c r="K912" s="1" t="str">
        <f t="shared" si="63"/>
        <v>&lt;177 micron (NGR)</v>
      </c>
      <c r="L912">
        <v>43</v>
      </c>
      <c r="M912" t="s">
        <v>51</v>
      </c>
      <c r="N912">
        <v>747</v>
      </c>
      <c r="O912">
        <v>62</v>
      </c>
      <c r="P912">
        <v>28</v>
      </c>
      <c r="Q912">
        <v>2</v>
      </c>
      <c r="R912">
        <v>5</v>
      </c>
      <c r="S912">
        <v>8</v>
      </c>
      <c r="T912">
        <v>457</v>
      </c>
      <c r="U912">
        <v>2.37</v>
      </c>
      <c r="V912">
        <v>-0.2</v>
      </c>
      <c r="W912">
        <v>1</v>
      </c>
      <c r="X912">
        <v>35</v>
      </c>
      <c r="Y912">
        <v>24</v>
      </c>
      <c r="Z912">
        <v>-0.2</v>
      </c>
      <c r="AA912">
        <v>-0.2</v>
      </c>
      <c r="AB912">
        <v>1</v>
      </c>
      <c r="AC912">
        <v>2</v>
      </c>
      <c r="AD912">
        <v>19</v>
      </c>
      <c r="AE912">
        <v>1</v>
      </c>
      <c r="AF912">
        <v>120</v>
      </c>
      <c r="AG912">
        <v>7.4</v>
      </c>
      <c r="AH912">
        <v>3.5</v>
      </c>
      <c r="AI912">
        <v>1</v>
      </c>
      <c r="AJ912">
        <v>0.1</v>
      </c>
      <c r="AK912">
        <v>10</v>
      </c>
    </row>
    <row r="913" spans="1:37" x14ac:dyDescent="0.3">
      <c r="A913" t="s">
        <v>3646</v>
      </c>
      <c r="B913" t="s">
        <v>3647</v>
      </c>
      <c r="C913" s="1" t="str">
        <f t="shared" si="60"/>
        <v>12:0025</v>
      </c>
      <c r="D913" s="1" t="str">
        <f t="shared" si="61"/>
        <v>12:0036</v>
      </c>
      <c r="E913" t="s">
        <v>3648</v>
      </c>
      <c r="F913" t="s">
        <v>3649</v>
      </c>
      <c r="H913">
        <v>49.927688199999999</v>
      </c>
      <c r="I913">
        <v>-124.5212825</v>
      </c>
      <c r="J913" s="1" t="str">
        <f t="shared" si="62"/>
        <v>NGR bulk stream sediment</v>
      </c>
      <c r="K913" s="1" t="str">
        <f t="shared" si="63"/>
        <v>&lt;177 micron (NGR)</v>
      </c>
      <c r="L913">
        <v>43</v>
      </c>
      <c r="M913" t="s">
        <v>56</v>
      </c>
      <c r="N913">
        <v>748</v>
      </c>
      <c r="O913">
        <v>62</v>
      </c>
      <c r="P913">
        <v>13</v>
      </c>
      <c r="Q913">
        <v>5</v>
      </c>
      <c r="R913">
        <v>3</v>
      </c>
      <c r="S913">
        <v>5</v>
      </c>
      <c r="T913">
        <v>607</v>
      </c>
      <c r="U913">
        <v>2.54</v>
      </c>
      <c r="V913">
        <v>-0.2</v>
      </c>
      <c r="W913">
        <v>2</v>
      </c>
      <c r="X913">
        <v>50</v>
      </c>
      <c r="Y913">
        <v>25</v>
      </c>
      <c r="Z913">
        <v>-0.2</v>
      </c>
      <c r="AA913">
        <v>-0.2</v>
      </c>
      <c r="AB913">
        <v>1</v>
      </c>
      <c r="AC913">
        <v>2</v>
      </c>
      <c r="AD913">
        <v>62</v>
      </c>
      <c r="AE913">
        <v>2</v>
      </c>
      <c r="AF913">
        <v>110</v>
      </c>
      <c r="AG913">
        <v>5.0999999999999996</v>
      </c>
      <c r="AH913">
        <v>16.899999999999999</v>
      </c>
      <c r="AI913">
        <v>1</v>
      </c>
      <c r="AJ913">
        <v>0.1</v>
      </c>
      <c r="AK913">
        <v>10</v>
      </c>
    </row>
    <row r="914" spans="1:37" x14ac:dyDescent="0.3">
      <c r="A914" t="s">
        <v>3650</v>
      </c>
      <c r="B914" t="s">
        <v>3651</v>
      </c>
      <c r="C914" s="1" t="str">
        <f t="shared" si="60"/>
        <v>12:0025</v>
      </c>
      <c r="D914" s="1" t="str">
        <f t="shared" si="61"/>
        <v>12:0036</v>
      </c>
      <c r="E914" t="s">
        <v>3652</v>
      </c>
      <c r="F914" t="s">
        <v>3653</v>
      </c>
      <c r="H914">
        <v>49.8990358</v>
      </c>
      <c r="I914">
        <v>-124.4388348</v>
      </c>
      <c r="J914" s="1" t="str">
        <f t="shared" si="62"/>
        <v>NGR bulk stream sediment</v>
      </c>
      <c r="K914" s="1" t="str">
        <f t="shared" si="63"/>
        <v>&lt;177 micron (NGR)</v>
      </c>
      <c r="L914">
        <v>43</v>
      </c>
      <c r="M914" t="s">
        <v>61</v>
      </c>
      <c r="N914">
        <v>749</v>
      </c>
      <c r="O914">
        <v>60</v>
      </c>
      <c r="P914">
        <v>260</v>
      </c>
      <c r="Q914">
        <v>5</v>
      </c>
      <c r="R914">
        <v>3</v>
      </c>
      <c r="S914">
        <v>7</v>
      </c>
      <c r="T914">
        <v>449</v>
      </c>
      <c r="U914">
        <v>2.48</v>
      </c>
      <c r="V914">
        <v>-0.2</v>
      </c>
      <c r="W914">
        <v>5</v>
      </c>
      <c r="X914">
        <v>49</v>
      </c>
      <c r="Y914">
        <v>21</v>
      </c>
      <c r="Z914">
        <v>0.4</v>
      </c>
      <c r="AA914">
        <v>-0.2</v>
      </c>
      <c r="AB914">
        <v>1</v>
      </c>
      <c r="AC914">
        <v>1</v>
      </c>
      <c r="AD914">
        <v>50</v>
      </c>
      <c r="AE914">
        <v>2</v>
      </c>
      <c r="AF914">
        <v>110</v>
      </c>
      <c r="AG914">
        <v>5.2</v>
      </c>
      <c r="AH914">
        <v>15.6</v>
      </c>
      <c r="AI914">
        <v>1</v>
      </c>
      <c r="AJ914">
        <v>0.2</v>
      </c>
      <c r="AK914">
        <v>10</v>
      </c>
    </row>
    <row r="915" spans="1:37" x14ac:dyDescent="0.3">
      <c r="A915" t="s">
        <v>3654</v>
      </c>
      <c r="B915" t="s">
        <v>3655</v>
      </c>
      <c r="C915" s="1" t="str">
        <f t="shared" si="60"/>
        <v>12:0025</v>
      </c>
      <c r="D915" s="1" t="str">
        <f t="shared" si="61"/>
        <v>12:0036</v>
      </c>
      <c r="E915" t="s">
        <v>3656</v>
      </c>
      <c r="F915" t="s">
        <v>3657</v>
      </c>
      <c r="H915">
        <v>49.932693200000003</v>
      </c>
      <c r="I915">
        <v>-124.42803429999999</v>
      </c>
      <c r="J915" s="1" t="str">
        <f t="shared" si="62"/>
        <v>NGR bulk stream sediment</v>
      </c>
      <c r="K915" s="1" t="str">
        <f t="shared" si="63"/>
        <v>&lt;177 micron (NGR)</v>
      </c>
      <c r="L915">
        <v>43</v>
      </c>
      <c r="M915" t="s">
        <v>66</v>
      </c>
      <c r="N915">
        <v>750</v>
      </c>
      <c r="O915">
        <v>79</v>
      </c>
      <c r="P915">
        <v>86</v>
      </c>
      <c r="Q915">
        <v>4</v>
      </c>
      <c r="R915">
        <v>7</v>
      </c>
      <c r="S915">
        <v>10</v>
      </c>
      <c r="T915">
        <v>596</v>
      </c>
      <c r="U915">
        <v>3.67</v>
      </c>
      <c r="V915">
        <v>-0.2</v>
      </c>
      <c r="W915">
        <v>2</v>
      </c>
      <c r="X915">
        <v>71</v>
      </c>
      <c r="Y915">
        <v>41</v>
      </c>
      <c r="Z915">
        <v>-0.2</v>
      </c>
      <c r="AA915">
        <v>-0.2</v>
      </c>
      <c r="AB915">
        <v>1</v>
      </c>
      <c r="AC915">
        <v>1</v>
      </c>
      <c r="AD915">
        <v>59</v>
      </c>
      <c r="AE915">
        <v>1</v>
      </c>
      <c r="AF915">
        <v>190</v>
      </c>
      <c r="AG915">
        <v>3.1</v>
      </c>
      <c r="AH915">
        <v>18.899999999999999</v>
      </c>
      <c r="AI915">
        <v>1</v>
      </c>
      <c r="AJ915">
        <v>0.1</v>
      </c>
      <c r="AK915">
        <v>10</v>
      </c>
    </row>
    <row r="916" spans="1:37" x14ac:dyDescent="0.3">
      <c r="A916" t="s">
        <v>3658</v>
      </c>
      <c r="B916" t="s">
        <v>3659</v>
      </c>
      <c r="C916" s="1" t="str">
        <f t="shared" si="60"/>
        <v>12:0025</v>
      </c>
      <c r="D916" s="1" t="str">
        <f t="shared" si="61"/>
        <v>12:0036</v>
      </c>
      <c r="E916" t="s">
        <v>3660</v>
      </c>
      <c r="F916" t="s">
        <v>3661</v>
      </c>
      <c r="H916">
        <v>49.944318699999997</v>
      </c>
      <c r="I916">
        <v>-124.4291169</v>
      </c>
      <c r="J916" s="1" t="str">
        <f t="shared" si="62"/>
        <v>NGR bulk stream sediment</v>
      </c>
      <c r="K916" s="1" t="str">
        <f t="shared" si="63"/>
        <v>&lt;177 micron (NGR)</v>
      </c>
      <c r="L916">
        <v>43</v>
      </c>
      <c r="M916" t="s">
        <v>71</v>
      </c>
      <c r="N916">
        <v>751</v>
      </c>
      <c r="O916">
        <v>37</v>
      </c>
      <c r="P916">
        <v>19</v>
      </c>
      <c r="Q916">
        <v>2</v>
      </c>
      <c r="R916">
        <v>2</v>
      </c>
      <c r="S916">
        <v>3</v>
      </c>
      <c r="T916">
        <v>207</v>
      </c>
      <c r="U916">
        <v>1.97</v>
      </c>
      <c r="V916">
        <v>0.2</v>
      </c>
      <c r="W916">
        <v>1</v>
      </c>
      <c r="X916">
        <v>45</v>
      </c>
      <c r="Y916">
        <v>21</v>
      </c>
      <c r="Z916">
        <v>-0.2</v>
      </c>
      <c r="AA916">
        <v>-0.2</v>
      </c>
      <c r="AB916">
        <v>1</v>
      </c>
      <c r="AC916">
        <v>3</v>
      </c>
      <c r="AD916">
        <v>35</v>
      </c>
      <c r="AE916">
        <v>2</v>
      </c>
      <c r="AF916">
        <v>70</v>
      </c>
      <c r="AG916">
        <v>3.7</v>
      </c>
      <c r="AH916">
        <v>6</v>
      </c>
      <c r="AI916">
        <v>1</v>
      </c>
      <c r="AJ916">
        <v>0.1</v>
      </c>
      <c r="AK916">
        <v>10</v>
      </c>
    </row>
    <row r="917" spans="1:37" x14ac:dyDescent="0.3">
      <c r="A917" t="s">
        <v>3662</v>
      </c>
      <c r="B917" t="s">
        <v>3663</v>
      </c>
      <c r="C917" s="1" t="str">
        <f t="shared" si="60"/>
        <v>12:0025</v>
      </c>
      <c r="D917" s="1" t="str">
        <f t="shared" si="61"/>
        <v>12:0036</v>
      </c>
      <c r="E917" t="s">
        <v>3664</v>
      </c>
      <c r="F917" t="s">
        <v>3665</v>
      </c>
      <c r="H917">
        <v>49.961336699999997</v>
      </c>
      <c r="I917">
        <v>-124.4217709</v>
      </c>
      <c r="J917" s="1" t="str">
        <f t="shared" si="62"/>
        <v>NGR bulk stream sediment</v>
      </c>
      <c r="K917" s="1" t="str">
        <f t="shared" si="63"/>
        <v>&lt;177 micron (NGR)</v>
      </c>
      <c r="L917">
        <v>43</v>
      </c>
      <c r="M917" t="s">
        <v>76</v>
      </c>
      <c r="N917">
        <v>752</v>
      </c>
      <c r="O917">
        <v>37</v>
      </c>
      <c r="P917">
        <v>14</v>
      </c>
      <c r="Q917">
        <v>17</v>
      </c>
      <c r="R917">
        <v>2</v>
      </c>
      <c r="S917">
        <v>4</v>
      </c>
      <c r="T917">
        <v>291</v>
      </c>
      <c r="U917">
        <v>2.17</v>
      </c>
      <c r="V917">
        <v>-0.2</v>
      </c>
      <c r="W917">
        <v>1</v>
      </c>
      <c r="X917">
        <v>38</v>
      </c>
      <c r="Y917">
        <v>17</v>
      </c>
      <c r="Z917">
        <v>-0.2</v>
      </c>
      <c r="AA917">
        <v>0.3</v>
      </c>
      <c r="AB917">
        <v>1</v>
      </c>
      <c r="AC917">
        <v>2</v>
      </c>
      <c r="AD917">
        <v>38</v>
      </c>
      <c r="AE917">
        <v>2</v>
      </c>
      <c r="AF917">
        <v>80</v>
      </c>
      <c r="AG917">
        <v>2.2999999999999998</v>
      </c>
      <c r="AH917">
        <v>8.9</v>
      </c>
      <c r="AI917">
        <v>1</v>
      </c>
      <c r="AJ917">
        <v>0.1</v>
      </c>
      <c r="AK917">
        <v>10</v>
      </c>
    </row>
    <row r="918" spans="1:37" x14ac:dyDescent="0.3">
      <c r="A918" t="s">
        <v>3666</v>
      </c>
      <c r="B918" t="s">
        <v>3667</v>
      </c>
      <c r="C918" s="1" t="str">
        <f t="shared" si="60"/>
        <v>12:0025</v>
      </c>
      <c r="D918" s="1" t="str">
        <f t="shared" si="61"/>
        <v>12:0036</v>
      </c>
      <c r="E918" t="s">
        <v>3668</v>
      </c>
      <c r="F918" t="s">
        <v>3669</v>
      </c>
      <c r="H918">
        <v>49.966715600000001</v>
      </c>
      <c r="I918">
        <v>-124.4069947</v>
      </c>
      <c r="J918" s="1" t="str">
        <f t="shared" si="62"/>
        <v>NGR bulk stream sediment</v>
      </c>
      <c r="K918" s="1" t="str">
        <f t="shared" si="63"/>
        <v>&lt;177 micron (NGR)</v>
      </c>
      <c r="L918">
        <v>43</v>
      </c>
      <c r="M918" t="s">
        <v>81</v>
      </c>
      <c r="N918">
        <v>753</v>
      </c>
      <c r="O918">
        <v>141</v>
      </c>
      <c r="P918">
        <v>96</v>
      </c>
      <c r="Q918">
        <v>9</v>
      </c>
      <c r="R918">
        <v>-2</v>
      </c>
      <c r="S918">
        <v>9</v>
      </c>
      <c r="T918">
        <v>548</v>
      </c>
      <c r="U918">
        <v>3.4</v>
      </c>
      <c r="V918">
        <v>0.8</v>
      </c>
      <c r="W918">
        <v>7</v>
      </c>
      <c r="X918">
        <v>58</v>
      </c>
      <c r="Y918">
        <v>16</v>
      </c>
      <c r="Z918">
        <v>0.4</v>
      </c>
      <c r="AA918">
        <v>0.2</v>
      </c>
      <c r="AB918">
        <v>1</v>
      </c>
      <c r="AC918">
        <v>2</v>
      </c>
      <c r="AD918">
        <v>42</v>
      </c>
      <c r="AE918">
        <v>1</v>
      </c>
      <c r="AF918">
        <v>110</v>
      </c>
      <c r="AG918">
        <v>1.4</v>
      </c>
      <c r="AH918">
        <v>12.3</v>
      </c>
      <c r="AI918">
        <v>2</v>
      </c>
      <c r="AJ918">
        <v>0.1</v>
      </c>
      <c r="AK918">
        <v>10</v>
      </c>
    </row>
    <row r="919" spans="1:37" x14ac:dyDescent="0.3">
      <c r="A919" t="s">
        <v>3670</v>
      </c>
      <c r="B919" t="s">
        <v>3671</v>
      </c>
      <c r="C919" s="1" t="str">
        <f t="shared" si="60"/>
        <v>12:0025</v>
      </c>
      <c r="D919" s="1" t="str">
        <f t="shared" si="61"/>
        <v>12:0036</v>
      </c>
      <c r="E919" t="s">
        <v>3672</v>
      </c>
      <c r="F919" t="s">
        <v>3673</v>
      </c>
      <c r="H919">
        <v>49.938709000000003</v>
      </c>
      <c r="I919">
        <v>-124.4083109</v>
      </c>
      <c r="J919" s="1" t="str">
        <f t="shared" si="62"/>
        <v>NGR bulk stream sediment</v>
      </c>
      <c r="K919" s="1" t="str">
        <f t="shared" si="63"/>
        <v>&lt;177 micron (NGR)</v>
      </c>
      <c r="L919">
        <v>43</v>
      </c>
      <c r="M919" t="s">
        <v>86</v>
      </c>
      <c r="N919">
        <v>754</v>
      </c>
      <c r="O919">
        <v>48</v>
      </c>
      <c r="P919">
        <v>32</v>
      </c>
      <c r="Q919">
        <v>2</v>
      </c>
      <c r="R919">
        <v>-2</v>
      </c>
      <c r="S919">
        <v>4</v>
      </c>
      <c r="T919">
        <v>263</v>
      </c>
      <c r="U919">
        <v>2.2400000000000002</v>
      </c>
      <c r="V919">
        <v>-0.2</v>
      </c>
      <c r="W919">
        <v>2</v>
      </c>
      <c r="X919">
        <v>43</v>
      </c>
      <c r="Y919">
        <v>20</v>
      </c>
      <c r="Z919">
        <v>0.2</v>
      </c>
      <c r="AA919">
        <v>-0.2</v>
      </c>
      <c r="AB919">
        <v>1</v>
      </c>
      <c r="AC919">
        <v>1</v>
      </c>
      <c r="AD919">
        <v>27</v>
      </c>
      <c r="AE919">
        <v>2</v>
      </c>
      <c r="AF919">
        <v>50</v>
      </c>
      <c r="AG919">
        <v>2.2000000000000002</v>
      </c>
      <c r="AH919">
        <v>7.2</v>
      </c>
      <c r="AI919">
        <v>1</v>
      </c>
      <c r="AJ919">
        <v>0.1</v>
      </c>
      <c r="AK919">
        <v>10</v>
      </c>
    </row>
    <row r="920" spans="1:37" x14ac:dyDescent="0.3">
      <c r="A920" t="s">
        <v>3674</v>
      </c>
      <c r="B920" t="s">
        <v>3675</v>
      </c>
      <c r="C920" s="1" t="str">
        <f t="shared" si="60"/>
        <v>12:0025</v>
      </c>
      <c r="D920" s="1" t="str">
        <f t="shared" si="61"/>
        <v>12:0036</v>
      </c>
      <c r="E920" t="s">
        <v>3676</v>
      </c>
      <c r="F920" t="s">
        <v>3677</v>
      </c>
      <c r="H920">
        <v>49.923435099999999</v>
      </c>
      <c r="I920">
        <v>-124.40916129999999</v>
      </c>
      <c r="J920" s="1" t="str">
        <f t="shared" si="62"/>
        <v>NGR bulk stream sediment</v>
      </c>
      <c r="K920" s="1" t="str">
        <f t="shared" si="63"/>
        <v>&lt;177 micron (NGR)</v>
      </c>
      <c r="L920">
        <v>43</v>
      </c>
      <c r="M920" t="s">
        <v>91</v>
      </c>
      <c r="N920">
        <v>755</v>
      </c>
      <c r="O920">
        <v>129</v>
      </c>
      <c r="P920">
        <v>34</v>
      </c>
      <c r="Q920">
        <v>2</v>
      </c>
      <c r="R920">
        <v>2</v>
      </c>
      <c r="S920">
        <v>5</v>
      </c>
      <c r="T920">
        <v>324</v>
      </c>
      <c r="U920">
        <v>2.2799999999999998</v>
      </c>
      <c r="V920">
        <v>0.2</v>
      </c>
      <c r="W920">
        <v>4</v>
      </c>
      <c r="X920">
        <v>45</v>
      </c>
      <c r="Y920">
        <v>18</v>
      </c>
      <c r="Z920">
        <v>0.7</v>
      </c>
      <c r="AA920">
        <v>0.2</v>
      </c>
      <c r="AB920">
        <v>1</v>
      </c>
      <c r="AC920">
        <v>4</v>
      </c>
      <c r="AD920">
        <v>36</v>
      </c>
      <c r="AE920">
        <v>2</v>
      </c>
      <c r="AF920">
        <v>80</v>
      </c>
      <c r="AG920">
        <v>2</v>
      </c>
      <c r="AH920">
        <v>10.9</v>
      </c>
      <c r="AI920">
        <v>7</v>
      </c>
      <c r="AJ920">
        <v>0.1</v>
      </c>
      <c r="AK920">
        <v>10</v>
      </c>
    </row>
    <row r="921" spans="1:37" x14ac:dyDescent="0.3">
      <c r="A921" t="s">
        <v>3678</v>
      </c>
      <c r="B921" t="s">
        <v>3679</v>
      </c>
      <c r="C921" s="1" t="str">
        <f t="shared" si="60"/>
        <v>12:0025</v>
      </c>
      <c r="D921" s="1" t="str">
        <f t="shared" si="61"/>
        <v>12:0036</v>
      </c>
      <c r="E921" t="s">
        <v>3680</v>
      </c>
      <c r="F921" t="s">
        <v>3681</v>
      </c>
      <c r="H921">
        <v>49.899979999999999</v>
      </c>
      <c r="I921">
        <v>-124.41315659999999</v>
      </c>
      <c r="J921" s="1" t="str">
        <f t="shared" si="62"/>
        <v>NGR bulk stream sediment</v>
      </c>
      <c r="K921" s="1" t="str">
        <f t="shared" si="63"/>
        <v>&lt;177 micron (NGR)</v>
      </c>
      <c r="L921">
        <v>43</v>
      </c>
      <c r="M921" t="s">
        <v>96</v>
      </c>
      <c r="N921">
        <v>756</v>
      </c>
      <c r="O921">
        <v>47</v>
      </c>
      <c r="P921">
        <v>36</v>
      </c>
      <c r="Q921">
        <v>3</v>
      </c>
      <c r="R921">
        <v>3</v>
      </c>
      <c r="S921">
        <v>8</v>
      </c>
      <c r="T921">
        <v>437</v>
      </c>
      <c r="U921">
        <v>2.4900000000000002</v>
      </c>
      <c r="V921">
        <v>-0.2</v>
      </c>
      <c r="W921">
        <v>2</v>
      </c>
      <c r="X921">
        <v>49</v>
      </c>
      <c r="Y921">
        <v>25</v>
      </c>
      <c r="Z921">
        <v>-0.2</v>
      </c>
      <c r="AA921">
        <v>-0.2</v>
      </c>
      <c r="AB921">
        <v>1</v>
      </c>
      <c r="AC921">
        <v>1</v>
      </c>
      <c r="AD921">
        <v>37</v>
      </c>
      <c r="AE921">
        <v>1</v>
      </c>
      <c r="AF921">
        <v>70</v>
      </c>
      <c r="AG921">
        <v>1.6</v>
      </c>
      <c r="AH921">
        <v>7.9</v>
      </c>
      <c r="AI921">
        <v>1</v>
      </c>
      <c r="AJ921">
        <v>0.1</v>
      </c>
      <c r="AK921">
        <v>10</v>
      </c>
    </row>
    <row r="922" spans="1:37" x14ac:dyDescent="0.3">
      <c r="A922" t="s">
        <v>3682</v>
      </c>
      <c r="B922" t="s">
        <v>3683</v>
      </c>
      <c r="C922" s="1" t="str">
        <f t="shared" si="60"/>
        <v>12:0025</v>
      </c>
      <c r="D922" s="1" t="str">
        <f t="shared" si="61"/>
        <v>12:0036</v>
      </c>
      <c r="E922" t="s">
        <v>3684</v>
      </c>
      <c r="F922" t="s">
        <v>3685</v>
      </c>
      <c r="H922">
        <v>49.898265799999997</v>
      </c>
      <c r="I922">
        <v>-124.09665800000001</v>
      </c>
      <c r="J922" s="1" t="str">
        <f t="shared" si="62"/>
        <v>NGR bulk stream sediment</v>
      </c>
      <c r="K922" s="1" t="str">
        <f t="shared" si="63"/>
        <v>&lt;177 micron (NGR)</v>
      </c>
      <c r="L922">
        <v>43</v>
      </c>
      <c r="M922" t="s">
        <v>101</v>
      </c>
      <c r="N922">
        <v>757</v>
      </c>
      <c r="O922">
        <v>35</v>
      </c>
      <c r="P922">
        <v>12</v>
      </c>
      <c r="Q922">
        <v>10</v>
      </c>
      <c r="R922">
        <v>-2</v>
      </c>
      <c r="S922">
        <v>2</v>
      </c>
      <c r="T922">
        <v>473</v>
      </c>
      <c r="U922">
        <v>1.66</v>
      </c>
      <c r="V922">
        <v>-0.2</v>
      </c>
      <c r="W922">
        <v>1</v>
      </c>
      <c r="X922">
        <v>17</v>
      </c>
      <c r="Y922">
        <v>8</v>
      </c>
      <c r="Z922">
        <v>-0.2</v>
      </c>
      <c r="AA922">
        <v>0.2</v>
      </c>
      <c r="AB922">
        <v>1</v>
      </c>
      <c r="AC922">
        <v>2</v>
      </c>
      <c r="AD922">
        <v>54</v>
      </c>
      <c r="AE922">
        <v>1</v>
      </c>
      <c r="AF922">
        <v>80</v>
      </c>
      <c r="AG922">
        <v>5.9</v>
      </c>
      <c r="AH922">
        <v>12.4</v>
      </c>
      <c r="AI922">
        <v>1</v>
      </c>
      <c r="AJ922">
        <v>0.1</v>
      </c>
      <c r="AK922">
        <v>10</v>
      </c>
    </row>
    <row r="923" spans="1:37" x14ac:dyDescent="0.3">
      <c r="A923" t="s">
        <v>3686</v>
      </c>
      <c r="B923" t="s">
        <v>3687</v>
      </c>
      <c r="C923" s="1" t="str">
        <f t="shared" si="60"/>
        <v>12:0025</v>
      </c>
      <c r="D923" s="1" t="str">
        <f t="shared" si="61"/>
        <v>12:0036</v>
      </c>
      <c r="E923" t="s">
        <v>3688</v>
      </c>
      <c r="F923" t="s">
        <v>3689</v>
      </c>
      <c r="H923">
        <v>49.874801599999998</v>
      </c>
      <c r="I923">
        <v>-124.12083</v>
      </c>
      <c r="J923" s="1" t="str">
        <f t="shared" si="62"/>
        <v>NGR bulk stream sediment</v>
      </c>
      <c r="K923" s="1" t="str">
        <f t="shared" si="63"/>
        <v>&lt;177 micron (NGR)</v>
      </c>
      <c r="L923">
        <v>43</v>
      </c>
      <c r="M923" t="s">
        <v>106</v>
      </c>
      <c r="N923">
        <v>758</v>
      </c>
      <c r="O923">
        <v>75</v>
      </c>
      <c r="P923">
        <v>22</v>
      </c>
      <c r="Q923">
        <v>12</v>
      </c>
      <c r="R923">
        <v>4</v>
      </c>
      <c r="S923">
        <v>6</v>
      </c>
      <c r="T923">
        <v>679</v>
      </c>
      <c r="U923">
        <v>2.59</v>
      </c>
      <c r="V923">
        <v>0.2</v>
      </c>
      <c r="W923">
        <v>2</v>
      </c>
      <c r="X923">
        <v>40</v>
      </c>
      <c r="Y923">
        <v>19</v>
      </c>
      <c r="Z923">
        <v>-0.2</v>
      </c>
      <c r="AA923">
        <v>-0.2</v>
      </c>
      <c r="AB923">
        <v>1</v>
      </c>
      <c r="AC923">
        <v>1</v>
      </c>
      <c r="AD923">
        <v>58</v>
      </c>
      <c r="AE923">
        <v>2</v>
      </c>
      <c r="AF923">
        <v>70</v>
      </c>
      <c r="AG923">
        <v>5</v>
      </c>
      <c r="AH923">
        <v>18.3</v>
      </c>
      <c r="AI923">
        <v>1</v>
      </c>
      <c r="AJ923">
        <v>0.1</v>
      </c>
      <c r="AK923">
        <v>10</v>
      </c>
    </row>
    <row r="924" spans="1:37" x14ac:dyDescent="0.3">
      <c r="A924" t="s">
        <v>3690</v>
      </c>
      <c r="B924" t="s">
        <v>3691</v>
      </c>
      <c r="C924" s="1" t="str">
        <f t="shared" si="60"/>
        <v>12:0025</v>
      </c>
      <c r="D924" s="1" t="str">
        <f t="shared" si="61"/>
        <v>12:0036</v>
      </c>
      <c r="E924" t="s">
        <v>3692</v>
      </c>
      <c r="F924" t="s">
        <v>3693</v>
      </c>
      <c r="H924">
        <v>49.86889</v>
      </c>
      <c r="I924">
        <v>-124.14679959999999</v>
      </c>
      <c r="J924" s="1" t="str">
        <f t="shared" si="62"/>
        <v>NGR bulk stream sediment</v>
      </c>
      <c r="K924" s="1" t="str">
        <f t="shared" si="63"/>
        <v>&lt;177 micron (NGR)</v>
      </c>
      <c r="L924">
        <v>43</v>
      </c>
      <c r="M924" t="s">
        <v>111</v>
      </c>
      <c r="N924">
        <v>759</v>
      </c>
      <c r="O924">
        <v>95</v>
      </c>
      <c r="P924">
        <v>46</v>
      </c>
      <c r="Q924">
        <v>10</v>
      </c>
      <c r="R924">
        <v>17</v>
      </c>
      <c r="S924">
        <v>12</v>
      </c>
      <c r="T924">
        <v>565</v>
      </c>
      <c r="U924">
        <v>3.88</v>
      </c>
      <c r="V924">
        <v>0.4</v>
      </c>
      <c r="W924">
        <v>1</v>
      </c>
      <c r="X924">
        <v>72</v>
      </c>
      <c r="Y924">
        <v>78</v>
      </c>
      <c r="Z924">
        <v>-0.2</v>
      </c>
      <c r="AA924">
        <v>-0.2</v>
      </c>
      <c r="AB924">
        <v>1</v>
      </c>
      <c r="AC924">
        <v>1</v>
      </c>
      <c r="AD924">
        <v>60</v>
      </c>
      <c r="AE924">
        <v>1</v>
      </c>
      <c r="AF924">
        <v>240</v>
      </c>
      <c r="AG924">
        <v>2.7</v>
      </c>
      <c r="AH924">
        <v>12.3</v>
      </c>
      <c r="AI924">
        <v>1</v>
      </c>
      <c r="AJ924">
        <v>0.1</v>
      </c>
      <c r="AK924">
        <v>10</v>
      </c>
    </row>
    <row r="925" spans="1:37" x14ac:dyDescent="0.3">
      <c r="A925" t="s">
        <v>3694</v>
      </c>
      <c r="B925" t="s">
        <v>3695</v>
      </c>
      <c r="C925" s="1" t="str">
        <f t="shared" si="60"/>
        <v>12:0025</v>
      </c>
      <c r="D925" s="1" t="str">
        <f t="shared" si="61"/>
        <v>12:0036</v>
      </c>
      <c r="E925" t="s">
        <v>3696</v>
      </c>
      <c r="F925" t="s">
        <v>3697</v>
      </c>
      <c r="H925">
        <v>49.851086600000002</v>
      </c>
      <c r="I925">
        <v>-124.17229399999999</v>
      </c>
      <c r="J925" s="1" t="str">
        <f t="shared" si="62"/>
        <v>NGR bulk stream sediment</v>
      </c>
      <c r="K925" s="1" t="str">
        <f t="shared" si="63"/>
        <v>&lt;177 micron (NGR)</v>
      </c>
      <c r="L925">
        <v>43</v>
      </c>
      <c r="M925" t="s">
        <v>125</v>
      </c>
      <c r="N925">
        <v>760</v>
      </c>
      <c r="O925">
        <v>30</v>
      </c>
      <c r="P925">
        <v>21</v>
      </c>
      <c r="Q925">
        <v>3</v>
      </c>
      <c r="R925">
        <v>8</v>
      </c>
      <c r="S925">
        <v>4</v>
      </c>
      <c r="T925">
        <v>255</v>
      </c>
      <c r="U925">
        <v>2.12</v>
      </c>
      <c r="V925">
        <v>0.2</v>
      </c>
      <c r="W925">
        <v>2</v>
      </c>
      <c r="X925">
        <v>44</v>
      </c>
      <c r="Y925">
        <v>34</v>
      </c>
      <c r="Z925">
        <v>-0.2</v>
      </c>
      <c r="AA925">
        <v>-0.2</v>
      </c>
      <c r="AB925">
        <v>1</v>
      </c>
      <c r="AC925">
        <v>1</v>
      </c>
      <c r="AD925">
        <v>36</v>
      </c>
      <c r="AE925">
        <v>1</v>
      </c>
      <c r="AF925">
        <v>60</v>
      </c>
      <c r="AG925">
        <v>2</v>
      </c>
      <c r="AH925">
        <v>6.1</v>
      </c>
      <c r="AI925">
        <v>1</v>
      </c>
      <c r="AJ925">
        <v>0.1</v>
      </c>
      <c r="AK925">
        <v>10</v>
      </c>
    </row>
    <row r="926" spans="1:37" x14ac:dyDescent="0.3">
      <c r="A926" t="s">
        <v>3698</v>
      </c>
      <c r="B926" t="s">
        <v>3699</v>
      </c>
      <c r="C926" s="1" t="str">
        <f t="shared" si="60"/>
        <v>12:0025</v>
      </c>
      <c r="D926" s="1" t="str">
        <f t="shared" si="61"/>
        <v>12:0036</v>
      </c>
      <c r="E926" t="s">
        <v>3700</v>
      </c>
      <c r="F926" t="s">
        <v>3701</v>
      </c>
      <c r="H926">
        <v>49.8454421</v>
      </c>
      <c r="I926">
        <v>-124.1503335</v>
      </c>
      <c r="J926" s="1" t="str">
        <f t="shared" si="62"/>
        <v>NGR bulk stream sediment</v>
      </c>
      <c r="K926" s="1" t="str">
        <f t="shared" si="63"/>
        <v>&lt;177 micron (NGR)</v>
      </c>
      <c r="L926">
        <v>44</v>
      </c>
      <c r="M926" t="s">
        <v>41</v>
      </c>
      <c r="N926">
        <v>761</v>
      </c>
      <c r="O926">
        <v>49</v>
      </c>
      <c r="P926">
        <v>23</v>
      </c>
      <c r="Q926">
        <v>6</v>
      </c>
      <c r="R926">
        <v>8</v>
      </c>
      <c r="S926">
        <v>9</v>
      </c>
      <c r="T926">
        <v>516</v>
      </c>
      <c r="U926">
        <v>2.4700000000000002</v>
      </c>
      <c r="V926">
        <v>0.3</v>
      </c>
      <c r="W926">
        <v>3</v>
      </c>
      <c r="X926">
        <v>61</v>
      </c>
      <c r="Y926">
        <v>54</v>
      </c>
      <c r="Z926">
        <v>-0.2</v>
      </c>
      <c r="AA926">
        <v>-0.2</v>
      </c>
      <c r="AB926">
        <v>1</v>
      </c>
      <c r="AC926">
        <v>1</v>
      </c>
      <c r="AD926">
        <v>37</v>
      </c>
      <c r="AE926">
        <v>1</v>
      </c>
      <c r="AF926">
        <v>80</v>
      </c>
      <c r="AG926">
        <v>2.2000000000000002</v>
      </c>
      <c r="AH926">
        <v>10.3</v>
      </c>
      <c r="AI926">
        <v>1</v>
      </c>
      <c r="AJ926">
        <v>0.1</v>
      </c>
      <c r="AK926">
        <v>10</v>
      </c>
    </row>
    <row r="927" spans="1:37" x14ac:dyDescent="0.3">
      <c r="A927" t="s">
        <v>3702</v>
      </c>
      <c r="B927" t="s">
        <v>3703</v>
      </c>
      <c r="C927" s="1" t="str">
        <f t="shared" si="60"/>
        <v>12:0025</v>
      </c>
      <c r="D927" s="1" t="str">
        <f t="shared" si="61"/>
        <v>12:0036</v>
      </c>
      <c r="E927" t="s">
        <v>3704</v>
      </c>
      <c r="F927" t="s">
        <v>3705</v>
      </c>
      <c r="H927">
        <v>49.842031900000002</v>
      </c>
      <c r="I927">
        <v>-124.229336</v>
      </c>
      <c r="J927" s="1" t="str">
        <f t="shared" si="62"/>
        <v>NGR bulk stream sediment</v>
      </c>
      <c r="K927" s="1" t="str">
        <f t="shared" si="63"/>
        <v>&lt;177 micron (NGR)</v>
      </c>
      <c r="L927">
        <v>44</v>
      </c>
      <c r="M927" t="s">
        <v>46</v>
      </c>
      <c r="N927">
        <v>762</v>
      </c>
      <c r="O927">
        <v>76</v>
      </c>
      <c r="P927">
        <v>121</v>
      </c>
      <c r="Q927">
        <v>8</v>
      </c>
      <c r="R927">
        <v>2</v>
      </c>
      <c r="S927">
        <v>15</v>
      </c>
      <c r="T927">
        <v>708</v>
      </c>
      <c r="U927">
        <v>4.76</v>
      </c>
      <c r="V927">
        <v>0.3</v>
      </c>
      <c r="W927">
        <v>10</v>
      </c>
      <c r="X927">
        <v>70</v>
      </c>
      <c r="Y927">
        <v>11</v>
      </c>
      <c r="Z927">
        <v>-0.2</v>
      </c>
      <c r="AA927">
        <v>0.4</v>
      </c>
      <c r="AB927">
        <v>1</v>
      </c>
      <c r="AC927">
        <v>7</v>
      </c>
      <c r="AD927">
        <v>35</v>
      </c>
      <c r="AE927">
        <v>1</v>
      </c>
      <c r="AF927">
        <v>100</v>
      </c>
      <c r="AG927">
        <v>1.5</v>
      </c>
      <c r="AH927">
        <v>9.6</v>
      </c>
      <c r="AI927">
        <v>2</v>
      </c>
      <c r="AJ927">
        <v>0.1</v>
      </c>
      <c r="AK927">
        <v>10</v>
      </c>
    </row>
    <row r="928" spans="1:37" x14ac:dyDescent="0.3">
      <c r="A928" t="s">
        <v>3706</v>
      </c>
      <c r="B928" t="s">
        <v>3707</v>
      </c>
      <c r="C928" s="1" t="str">
        <f t="shared" si="60"/>
        <v>12:0025</v>
      </c>
      <c r="D928" s="1" t="str">
        <f t="shared" si="61"/>
        <v>12:0036</v>
      </c>
      <c r="E928" t="s">
        <v>3708</v>
      </c>
      <c r="F928" t="s">
        <v>3709</v>
      </c>
      <c r="H928">
        <v>49.831599799999999</v>
      </c>
      <c r="I928">
        <v>-124.2476631</v>
      </c>
      <c r="J928" s="1" t="str">
        <f t="shared" si="62"/>
        <v>NGR bulk stream sediment</v>
      </c>
      <c r="K928" s="1" t="str">
        <f t="shared" si="63"/>
        <v>&lt;177 micron (NGR)</v>
      </c>
      <c r="L928">
        <v>44</v>
      </c>
      <c r="M928" t="s">
        <v>51</v>
      </c>
      <c r="N928">
        <v>763</v>
      </c>
      <c r="O928">
        <v>16</v>
      </c>
      <c r="P928">
        <v>16</v>
      </c>
      <c r="Q928">
        <v>2</v>
      </c>
      <c r="R928">
        <v>3</v>
      </c>
      <c r="S928">
        <v>3</v>
      </c>
      <c r="T928">
        <v>137</v>
      </c>
      <c r="U928">
        <v>1.6</v>
      </c>
      <c r="V928">
        <v>-0.2</v>
      </c>
      <c r="W928">
        <v>2</v>
      </c>
      <c r="X928">
        <v>36</v>
      </c>
      <c r="Y928">
        <v>28</v>
      </c>
      <c r="Z928">
        <v>-0.2</v>
      </c>
      <c r="AA928">
        <v>-0.2</v>
      </c>
      <c r="AB928">
        <v>1</v>
      </c>
      <c r="AC928">
        <v>1</v>
      </c>
      <c r="AD928">
        <v>-10</v>
      </c>
      <c r="AE928">
        <v>2</v>
      </c>
      <c r="AF928">
        <v>70</v>
      </c>
      <c r="AG928">
        <v>1</v>
      </c>
      <c r="AH928">
        <v>2.5</v>
      </c>
      <c r="AI928">
        <v>1</v>
      </c>
      <c r="AJ928">
        <v>0.1</v>
      </c>
      <c r="AK928">
        <v>10</v>
      </c>
    </row>
    <row r="929" spans="1:37" x14ac:dyDescent="0.3">
      <c r="A929" t="s">
        <v>3710</v>
      </c>
      <c r="B929" t="s">
        <v>3711</v>
      </c>
      <c r="C929" s="1" t="str">
        <f t="shared" si="60"/>
        <v>12:0025</v>
      </c>
      <c r="D929" s="1" t="str">
        <f t="shared" si="61"/>
        <v>12:0036</v>
      </c>
      <c r="E929" t="s">
        <v>3712</v>
      </c>
      <c r="F929" t="s">
        <v>3713</v>
      </c>
      <c r="H929">
        <v>49.817650899999997</v>
      </c>
      <c r="I929">
        <v>-124.2656817</v>
      </c>
      <c r="J929" s="1" t="str">
        <f t="shared" si="62"/>
        <v>NGR bulk stream sediment</v>
      </c>
      <c r="K929" s="1" t="str">
        <f t="shared" si="63"/>
        <v>&lt;177 micron (NGR)</v>
      </c>
      <c r="L929">
        <v>44</v>
      </c>
      <c r="M929" t="s">
        <v>56</v>
      </c>
      <c r="N929">
        <v>764</v>
      </c>
      <c r="O929">
        <v>54</v>
      </c>
      <c r="P929">
        <v>50</v>
      </c>
      <c r="Q929">
        <v>6</v>
      </c>
      <c r="R929">
        <v>2</v>
      </c>
      <c r="S929">
        <v>6</v>
      </c>
      <c r="T929">
        <v>308</v>
      </c>
      <c r="U929">
        <v>1.82</v>
      </c>
      <c r="V929">
        <v>0.2</v>
      </c>
      <c r="W929">
        <v>2</v>
      </c>
      <c r="X929">
        <v>38</v>
      </c>
      <c r="Y929">
        <v>16</v>
      </c>
      <c r="Z929">
        <v>-0.2</v>
      </c>
      <c r="AA929">
        <v>-0.2</v>
      </c>
      <c r="AB929">
        <v>1</v>
      </c>
      <c r="AC929">
        <v>2</v>
      </c>
      <c r="AD929">
        <v>23</v>
      </c>
      <c r="AE929">
        <v>1</v>
      </c>
      <c r="AF929">
        <v>80</v>
      </c>
      <c r="AG929">
        <v>1.5</v>
      </c>
      <c r="AH929">
        <v>5.8</v>
      </c>
      <c r="AI929">
        <v>24</v>
      </c>
      <c r="AJ929">
        <v>0.1</v>
      </c>
      <c r="AK929">
        <v>10</v>
      </c>
    </row>
    <row r="930" spans="1:37" x14ac:dyDescent="0.3">
      <c r="A930" t="s">
        <v>3714</v>
      </c>
      <c r="B930" t="s">
        <v>3715</v>
      </c>
      <c r="C930" s="1" t="str">
        <f t="shared" si="60"/>
        <v>12:0025</v>
      </c>
      <c r="D930" s="1" t="str">
        <f t="shared" si="61"/>
        <v>12:0036</v>
      </c>
      <c r="E930" t="s">
        <v>3716</v>
      </c>
      <c r="F930" t="s">
        <v>3717</v>
      </c>
      <c r="H930">
        <v>49.992814299999999</v>
      </c>
      <c r="I930">
        <v>-124.0144344</v>
      </c>
      <c r="J930" s="1" t="str">
        <f t="shared" si="62"/>
        <v>NGR bulk stream sediment</v>
      </c>
      <c r="K930" s="1" t="str">
        <f t="shared" si="63"/>
        <v>&lt;177 micron (NGR)</v>
      </c>
      <c r="L930">
        <v>44</v>
      </c>
      <c r="M930" t="s">
        <v>61</v>
      </c>
      <c r="N930">
        <v>765</v>
      </c>
      <c r="O930">
        <v>55</v>
      </c>
      <c r="P930">
        <v>31</v>
      </c>
      <c r="Q930">
        <v>11</v>
      </c>
      <c r="R930">
        <v>6</v>
      </c>
      <c r="S930">
        <v>8</v>
      </c>
      <c r="T930">
        <v>406</v>
      </c>
      <c r="U930">
        <v>2.44</v>
      </c>
      <c r="V930">
        <v>-0.2</v>
      </c>
      <c r="W930">
        <v>3</v>
      </c>
      <c r="X930">
        <v>49</v>
      </c>
      <c r="Y930">
        <v>49</v>
      </c>
      <c r="Z930">
        <v>-0.2</v>
      </c>
      <c r="AA930">
        <v>0.3</v>
      </c>
      <c r="AB930">
        <v>1</v>
      </c>
      <c r="AC930">
        <v>4</v>
      </c>
      <c r="AD930">
        <v>24</v>
      </c>
      <c r="AE930">
        <v>2</v>
      </c>
      <c r="AF930">
        <v>90</v>
      </c>
      <c r="AG930">
        <v>2</v>
      </c>
      <c r="AH930">
        <v>9</v>
      </c>
      <c r="AI930">
        <v>1</v>
      </c>
      <c r="AJ930">
        <v>0.1</v>
      </c>
      <c r="AK930">
        <v>10</v>
      </c>
    </row>
    <row r="931" spans="1:37" x14ac:dyDescent="0.3">
      <c r="A931" t="s">
        <v>3718</v>
      </c>
      <c r="B931" t="s">
        <v>3719</v>
      </c>
      <c r="C931" s="1" t="str">
        <f t="shared" si="60"/>
        <v>12:0025</v>
      </c>
      <c r="D931" s="1" t="str">
        <f t="shared" si="61"/>
        <v>12:0036</v>
      </c>
      <c r="E931" t="s">
        <v>3720</v>
      </c>
      <c r="F931" t="s">
        <v>3721</v>
      </c>
      <c r="H931">
        <v>49.988336199999999</v>
      </c>
      <c r="I931">
        <v>-124.0132935</v>
      </c>
      <c r="J931" s="1" t="str">
        <f t="shared" si="62"/>
        <v>NGR bulk stream sediment</v>
      </c>
      <c r="K931" s="1" t="str">
        <f t="shared" si="63"/>
        <v>&lt;177 micron (NGR)</v>
      </c>
      <c r="L931">
        <v>44</v>
      </c>
      <c r="M931" t="s">
        <v>66</v>
      </c>
      <c r="N931">
        <v>766</v>
      </c>
      <c r="O931">
        <v>22</v>
      </c>
      <c r="P931">
        <v>30</v>
      </c>
      <c r="Q931">
        <v>2</v>
      </c>
      <c r="R931">
        <v>2</v>
      </c>
      <c r="S931">
        <v>5</v>
      </c>
      <c r="T931">
        <v>137</v>
      </c>
      <c r="U931">
        <v>1.18</v>
      </c>
      <c r="V931">
        <v>-0.2</v>
      </c>
      <c r="W931">
        <v>2</v>
      </c>
      <c r="X931">
        <v>24</v>
      </c>
      <c r="Y931">
        <v>25</v>
      </c>
      <c r="Z931">
        <v>-0.2</v>
      </c>
      <c r="AA931">
        <v>-0.2</v>
      </c>
      <c r="AB931">
        <v>1</v>
      </c>
      <c r="AC931">
        <v>1</v>
      </c>
      <c r="AD931">
        <v>-10</v>
      </c>
      <c r="AE931">
        <v>2</v>
      </c>
      <c r="AF931">
        <v>100</v>
      </c>
      <c r="AG931">
        <v>2.5</v>
      </c>
      <c r="AH931">
        <v>2.2000000000000002</v>
      </c>
      <c r="AI931">
        <v>1</v>
      </c>
      <c r="AJ931">
        <v>0.1</v>
      </c>
      <c r="AK931">
        <v>10</v>
      </c>
    </row>
    <row r="932" spans="1:37" x14ac:dyDescent="0.3">
      <c r="A932" t="s">
        <v>3722</v>
      </c>
      <c r="B932" t="s">
        <v>3723</v>
      </c>
      <c r="C932" s="1" t="str">
        <f t="shared" si="60"/>
        <v>12:0025</v>
      </c>
      <c r="D932" s="1" t="str">
        <f t="shared" si="61"/>
        <v>12:0036</v>
      </c>
      <c r="E932" t="s">
        <v>3724</v>
      </c>
      <c r="F932" t="s">
        <v>3725</v>
      </c>
      <c r="H932">
        <v>49.9652739</v>
      </c>
      <c r="I932">
        <v>-124.0237389</v>
      </c>
      <c r="J932" s="1" t="str">
        <f t="shared" si="62"/>
        <v>NGR bulk stream sediment</v>
      </c>
      <c r="K932" s="1" t="str">
        <f t="shared" si="63"/>
        <v>&lt;177 micron (NGR)</v>
      </c>
      <c r="L932">
        <v>44</v>
      </c>
      <c r="M932" t="s">
        <v>71</v>
      </c>
      <c r="N932">
        <v>767</v>
      </c>
      <c r="O932">
        <v>61</v>
      </c>
      <c r="P932">
        <v>60</v>
      </c>
      <c r="Q932">
        <v>22</v>
      </c>
      <c r="R932">
        <v>8</v>
      </c>
      <c r="S932">
        <v>4</v>
      </c>
      <c r="T932">
        <v>185</v>
      </c>
      <c r="U932">
        <v>3.51</v>
      </c>
      <c r="V932">
        <v>0.2</v>
      </c>
      <c r="W932">
        <v>6</v>
      </c>
      <c r="X932">
        <v>51</v>
      </c>
      <c r="Y932">
        <v>48</v>
      </c>
      <c r="Z932">
        <v>0.2</v>
      </c>
      <c r="AA932">
        <v>0.2</v>
      </c>
      <c r="AB932">
        <v>1</v>
      </c>
      <c r="AC932">
        <v>3</v>
      </c>
      <c r="AD932">
        <v>95</v>
      </c>
      <c r="AE932">
        <v>1</v>
      </c>
      <c r="AF932">
        <v>110</v>
      </c>
      <c r="AG932">
        <v>1.4</v>
      </c>
      <c r="AH932">
        <v>22.1</v>
      </c>
      <c r="AI932">
        <v>1</v>
      </c>
      <c r="AJ932">
        <v>0.2</v>
      </c>
      <c r="AK932">
        <v>10</v>
      </c>
    </row>
    <row r="933" spans="1:37" x14ac:dyDescent="0.3">
      <c r="A933" t="s">
        <v>3726</v>
      </c>
      <c r="B933" t="s">
        <v>3727</v>
      </c>
      <c r="C933" s="1" t="str">
        <f t="shared" si="60"/>
        <v>12:0025</v>
      </c>
      <c r="D933" s="1" t="str">
        <f t="shared" si="61"/>
        <v>12:0036</v>
      </c>
      <c r="E933" t="s">
        <v>3728</v>
      </c>
      <c r="F933" t="s">
        <v>3729</v>
      </c>
      <c r="H933">
        <v>49.666048600000003</v>
      </c>
      <c r="I933">
        <v>-124.143725</v>
      </c>
      <c r="J933" s="1" t="str">
        <f t="shared" si="62"/>
        <v>NGR bulk stream sediment</v>
      </c>
      <c r="K933" s="1" t="str">
        <f t="shared" si="63"/>
        <v>&lt;177 micron (NGR)</v>
      </c>
      <c r="L933">
        <v>44</v>
      </c>
      <c r="M933" t="s">
        <v>76</v>
      </c>
      <c r="N933">
        <v>768</v>
      </c>
      <c r="O933">
        <v>24</v>
      </c>
      <c r="P933">
        <v>6</v>
      </c>
      <c r="Q933">
        <v>3</v>
      </c>
      <c r="R933">
        <v>4</v>
      </c>
      <c r="S933">
        <v>6</v>
      </c>
      <c r="T933">
        <v>264</v>
      </c>
      <c r="U933">
        <v>1.68</v>
      </c>
      <c r="V933">
        <v>-0.2</v>
      </c>
      <c r="W933">
        <v>3</v>
      </c>
      <c r="X933">
        <v>32</v>
      </c>
      <c r="Y933">
        <v>29</v>
      </c>
      <c r="Z933">
        <v>-0.2</v>
      </c>
      <c r="AA933">
        <v>-0.2</v>
      </c>
      <c r="AB933">
        <v>1</v>
      </c>
      <c r="AC933">
        <v>1</v>
      </c>
      <c r="AD933">
        <v>15</v>
      </c>
      <c r="AE933">
        <v>4</v>
      </c>
      <c r="AF933">
        <v>100</v>
      </c>
      <c r="AG933">
        <v>1.8</v>
      </c>
      <c r="AH933">
        <v>7.1</v>
      </c>
      <c r="AI933">
        <v>1</v>
      </c>
      <c r="AJ933">
        <v>0.1</v>
      </c>
      <c r="AK933">
        <v>10</v>
      </c>
    </row>
    <row r="934" spans="1:37" x14ac:dyDescent="0.3">
      <c r="A934" t="s">
        <v>3730</v>
      </c>
      <c r="B934" t="s">
        <v>3731</v>
      </c>
      <c r="C934" s="1" t="str">
        <f t="shared" ref="C934:C997" si="64">HYPERLINK("http://geochem.nrcan.gc.ca/cdogs/content/bdl/bdl120025_e.htm", "12:0025")</f>
        <v>12:0025</v>
      </c>
      <c r="D934" s="1" t="str">
        <f t="shared" ref="D934:D997" si="65">HYPERLINK("http://geochem.nrcan.gc.ca/cdogs/content/svy/svy120036_e.htm", "12:0036")</f>
        <v>12:0036</v>
      </c>
      <c r="E934" t="s">
        <v>3732</v>
      </c>
      <c r="F934" t="s">
        <v>3733</v>
      </c>
      <c r="H934">
        <v>49.742649900000004</v>
      </c>
      <c r="I934">
        <v>-124.1465822</v>
      </c>
      <c r="J934" s="1" t="str">
        <f t="shared" si="62"/>
        <v>NGR bulk stream sediment</v>
      </c>
      <c r="K934" s="1" t="str">
        <f t="shared" si="63"/>
        <v>&lt;177 micron (NGR)</v>
      </c>
      <c r="L934">
        <v>44</v>
      </c>
      <c r="M934" t="s">
        <v>81</v>
      </c>
      <c r="N934">
        <v>769</v>
      </c>
      <c r="O934">
        <v>383</v>
      </c>
      <c r="P934">
        <v>68</v>
      </c>
      <c r="Q934">
        <v>28</v>
      </c>
      <c r="R934">
        <v>29</v>
      </c>
      <c r="S934">
        <v>9</v>
      </c>
      <c r="T934">
        <v>855</v>
      </c>
      <c r="U934">
        <v>2.15</v>
      </c>
      <c r="V934">
        <v>3.1</v>
      </c>
      <c r="W934">
        <v>3</v>
      </c>
      <c r="X934">
        <v>56</v>
      </c>
      <c r="Y934">
        <v>71</v>
      </c>
      <c r="Z934">
        <v>1.6</v>
      </c>
      <c r="AA934">
        <v>0.3</v>
      </c>
      <c r="AB934">
        <v>1</v>
      </c>
      <c r="AC934">
        <v>4</v>
      </c>
      <c r="AD934">
        <v>90</v>
      </c>
      <c r="AE934">
        <v>1</v>
      </c>
      <c r="AF934">
        <v>420</v>
      </c>
      <c r="AG934">
        <v>7.9</v>
      </c>
      <c r="AH934">
        <v>23.5</v>
      </c>
      <c r="AI934">
        <v>5</v>
      </c>
      <c r="AJ934">
        <v>0.4</v>
      </c>
      <c r="AK934">
        <v>10</v>
      </c>
    </row>
    <row r="935" spans="1:37" x14ac:dyDescent="0.3">
      <c r="A935" t="s">
        <v>3734</v>
      </c>
      <c r="B935" t="s">
        <v>3735</v>
      </c>
      <c r="C935" s="1" t="str">
        <f t="shared" si="64"/>
        <v>12:0025</v>
      </c>
      <c r="D935" s="1" t="str">
        <f t="shared" si="65"/>
        <v>12:0036</v>
      </c>
      <c r="E935" t="s">
        <v>3736</v>
      </c>
      <c r="F935" t="s">
        <v>3737</v>
      </c>
      <c r="H935">
        <v>49.936698</v>
      </c>
      <c r="I935">
        <v>-124.0136545</v>
      </c>
      <c r="J935" s="1" t="str">
        <f t="shared" si="62"/>
        <v>NGR bulk stream sediment</v>
      </c>
      <c r="K935" s="1" t="str">
        <f t="shared" si="63"/>
        <v>&lt;177 micron (NGR)</v>
      </c>
      <c r="L935">
        <v>44</v>
      </c>
      <c r="M935" t="s">
        <v>86</v>
      </c>
      <c r="N935">
        <v>770</v>
      </c>
      <c r="O935">
        <v>58</v>
      </c>
      <c r="P935">
        <v>17</v>
      </c>
      <c r="Q935">
        <v>8</v>
      </c>
      <c r="R935">
        <v>7</v>
      </c>
      <c r="S935">
        <v>6</v>
      </c>
      <c r="T935">
        <v>423</v>
      </c>
      <c r="U935">
        <v>2.0699999999999998</v>
      </c>
      <c r="V935">
        <v>0.2</v>
      </c>
      <c r="W935">
        <v>3</v>
      </c>
      <c r="X935">
        <v>23</v>
      </c>
      <c r="Y935">
        <v>32</v>
      </c>
      <c r="Z935">
        <v>0.2</v>
      </c>
      <c r="AA935">
        <v>-0.2</v>
      </c>
      <c r="AB935">
        <v>1</v>
      </c>
      <c r="AC935">
        <v>1</v>
      </c>
      <c r="AD935">
        <v>65</v>
      </c>
      <c r="AE935">
        <v>1</v>
      </c>
      <c r="AF935">
        <v>90</v>
      </c>
      <c r="AG935">
        <v>2.2999999999999998</v>
      </c>
      <c r="AH935">
        <v>11.5</v>
      </c>
      <c r="AI935">
        <v>3</v>
      </c>
      <c r="AJ935">
        <v>0.1</v>
      </c>
      <c r="AK935">
        <v>10</v>
      </c>
    </row>
    <row r="936" spans="1:37" x14ac:dyDescent="0.3">
      <c r="A936" t="s">
        <v>3738</v>
      </c>
      <c r="B936" t="s">
        <v>3739</v>
      </c>
      <c r="C936" s="1" t="str">
        <f t="shared" si="64"/>
        <v>12:0025</v>
      </c>
      <c r="D936" s="1" t="str">
        <f t="shared" si="65"/>
        <v>12:0036</v>
      </c>
      <c r="E936" t="s">
        <v>3740</v>
      </c>
      <c r="F936" t="s">
        <v>3741</v>
      </c>
      <c r="H936">
        <v>49.919043100000003</v>
      </c>
      <c r="I936">
        <v>-124.0187294</v>
      </c>
      <c r="J936" s="1" t="str">
        <f t="shared" si="62"/>
        <v>NGR bulk stream sediment</v>
      </c>
      <c r="K936" s="1" t="str">
        <f t="shared" si="63"/>
        <v>&lt;177 micron (NGR)</v>
      </c>
      <c r="L936">
        <v>44</v>
      </c>
      <c r="M936" t="s">
        <v>91</v>
      </c>
      <c r="N936">
        <v>771</v>
      </c>
      <c r="O936">
        <v>83</v>
      </c>
      <c r="P936">
        <v>45</v>
      </c>
      <c r="Q936">
        <v>24</v>
      </c>
      <c r="R936">
        <v>11</v>
      </c>
      <c r="S936">
        <v>17</v>
      </c>
      <c r="T936">
        <v>754</v>
      </c>
      <c r="U936">
        <v>2.91</v>
      </c>
      <c r="V936">
        <v>0.5</v>
      </c>
      <c r="W936">
        <v>3</v>
      </c>
      <c r="X936">
        <v>28</v>
      </c>
      <c r="Y936">
        <v>45</v>
      </c>
      <c r="Z936">
        <v>0.3</v>
      </c>
      <c r="AA936">
        <v>0.2</v>
      </c>
      <c r="AB936">
        <v>1</v>
      </c>
      <c r="AC936">
        <v>6</v>
      </c>
      <c r="AD936">
        <v>145</v>
      </c>
      <c r="AE936">
        <v>2</v>
      </c>
      <c r="AF936">
        <v>100</v>
      </c>
      <c r="AG936">
        <v>1.6</v>
      </c>
      <c r="AH936">
        <v>32.700000000000003</v>
      </c>
      <c r="AI936">
        <v>4</v>
      </c>
      <c r="AJ936">
        <v>0.2</v>
      </c>
      <c r="AK936">
        <v>10</v>
      </c>
    </row>
    <row r="937" spans="1:37" x14ac:dyDescent="0.3">
      <c r="A937" t="s">
        <v>3742</v>
      </c>
      <c r="B937" t="s">
        <v>3743</v>
      </c>
      <c r="C937" s="1" t="str">
        <f t="shared" si="64"/>
        <v>12:0025</v>
      </c>
      <c r="D937" s="1" t="str">
        <f t="shared" si="65"/>
        <v>12:0036</v>
      </c>
      <c r="E937" t="s">
        <v>3744</v>
      </c>
      <c r="F937" t="s">
        <v>3745</v>
      </c>
      <c r="H937">
        <v>49.899459899999997</v>
      </c>
      <c r="I937">
        <v>-124.0542281</v>
      </c>
      <c r="J937" s="1" t="str">
        <f t="shared" si="62"/>
        <v>NGR bulk stream sediment</v>
      </c>
      <c r="K937" s="1" t="str">
        <f t="shared" si="63"/>
        <v>&lt;177 micron (NGR)</v>
      </c>
      <c r="L937">
        <v>44</v>
      </c>
      <c r="M937" t="s">
        <v>96</v>
      </c>
      <c r="N937">
        <v>772</v>
      </c>
      <c r="O937">
        <v>41</v>
      </c>
      <c r="P937">
        <v>26</v>
      </c>
      <c r="Q937">
        <v>55</v>
      </c>
      <c r="R937">
        <v>4</v>
      </c>
      <c r="S937">
        <v>5</v>
      </c>
      <c r="T937">
        <v>2500</v>
      </c>
      <c r="U937">
        <v>1.49</v>
      </c>
      <c r="V937">
        <v>1</v>
      </c>
      <c r="W937">
        <v>2</v>
      </c>
      <c r="X937">
        <v>15</v>
      </c>
      <c r="Y937">
        <v>10</v>
      </c>
      <c r="Z937">
        <v>0.3</v>
      </c>
      <c r="AA937">
        <v>0.2</v>
      </c>
      <c r="AB937">
        <v>1</v>
      </c>
      <c r="AC937">
        <v>3</v>
      </c>
      <c r="AD937">
        <v>410</v>
      </c>
      <c r="AE937">
        <v>2</v>
      </c>
      <c r="AF937">
        <v>120</v>
      </c>
      <c r="AG937">
        <v>2.2999999999999998</v>
      </c>
      <c r="AH937">
        <v>53.6</v>
      </c>
      <c r="AI937">
        <v>1</v>
      </c>
      <c r="AJ937">
        <v>0.4</v>
      </c>
      <c r="AK937">
        <v>10</v>
      </c>
    </row>
    <row r="938" spans="1:37" x14ac:dyDescent="0.3">
      <c r="A938" t="s">
        <v>3746</v>
      </c>
      <c r="B938" t="s">
        <v>3747</v>
      </c>
      <c r="C938" s="1" t="str">
        <f t="shared" si="64"/>
        <v>12:0025</v>
      </c>
      <c r="D938" s="1" t="str">
        <f t="shared" si="65"/>
        <v>12:0036</v>
      </c>
      <c r="E938" t="s">
        <v>3748</v>
      </c>
      <c r="F938" t="s">
        <v>3749</v>
      </c>
      <c r="H938">
        <v>49.906246199999998</v>
      </c>
      <c r="I938">
        <v>-124.01747039999999</v>
      </c>
      <c r="J938" s="1" t="str">
        <f t="shared" si="62"/>
        <v>NGR bulk stream sediment</v>
      </c>
      <c r="K938" s="1" t="str">
        <f t="shared" si="63"/>
        <v>&lt;177 micron (NGR)</v>
      </c>
      <c r="L938">
        <v>44</v>
      </c>
      <c r="M938" t="s">
        <v>101</v>
      </c>
      <c r="N938">
        <v>773</v>
      </c>
      <c r="O938">
        <v>99</v>
      </c>
      <c r="P938">
        <v>109</v>
      </c>
      <c r="Q938">
        <v>16</v>
      </c>
      <c r="R938">
        <v>10</v>
      </c>
      <c r="S938">
        <v>7</v>
      </c>
      <c r="T938">
        <v>249</v>
      </c>
      <c r="U938">
        <v>2.35</v>
      </c>
      <c r="V938">
        <v>0.8</v>
      </c>
      <c r="W938">
        <v>5</v>
      </c>
      <c r="X938">
        <v>45</v>
      </c>
      <c r="Y938">
        <v>73</v>
      </c>
      <c r="Z938">
        <v>0.3</v>
      </c>
      <c r="AA938">
        <v>-0.2</v>
      </c>
      <c r="AB938">
        <v>1</v>
      </c>
      <c r="AC938">
        <v>2</v>
      </c>
      <c r="AD938">
        <v>27</v>
      </c>
      <c r="AE938">
        <v>1</v>
      </c>
      <c r="AF938">
        <v>80</v>
      </c>
      <c r="AG938">
        <v>1.5</v>
      </c>
      <c r="AH938">
        <v>5</v>
      </c>
      <c r="AI938">
        <v>1</v>
      </c>
      <c r="AJ938">
        <v>0.1</v>
      </c>
      <c r="AK938">
        <v>10</v>
      </c>
    </row>
    <row r="939" spans="1:37" x14ac:dyDescent="0.3">
      <c r="A939" t="s">
        <v>3750</v>
      </c>
      <c r="B939" t="s">
        <v>3751</v>
      </c>
      <c r="C939" s="1" t="str">
        <f t="shared" si="64"/>
        <v>12:0025</v>
      </c>
      <c r="D939" s="1" t="str">
        <f t="shared" si="65"/>
        <v>12:0036</v>
      </c>
      <c r="E939" t="s">
        <v>3752</v>
      </c>
      <c r="F939" t="s">
        <v>3753</v>
      </c>
      <c r="H939">
        <v>49.868285499999999</v>
      </c>
      <c r="I939">
        <v>-124.07955750000001</v>
      </c>
      <c r="J939" s="1" t="str">
        <f t="shared" si="62"/>
        <v>NGR bulk stream sediment</v>
      </c>
      <c r="K939" s="1" t="str">
        <f t="shared" si="63"/>
        <v>&lt;177 micron (NGR)</v>
      </c>
      <c r="L939">
        <v>44</v>
      </c>
      <c r="M939" t="s">
        <v>106</v>
      </c>
      <c r="N939">
        <v>774</v>
      </c>
      <c r="O939">
        <v>54</v>
      </c>
      <c r="P939">
        <v>17</v>
      </c>
      <c r="Q939">
        <v>7</v>
      </c>
      <c r="R939">
        <v>5</v>
      </c>
      <c r="S939">
        <v>5</v>
      </c>
      <c r="T939">
        <v>388</v>
      </c>
      <c r="U939">
        <v>2.56</v>
      </c>
      <c r="V939">
        <v>-0.2</v>
      </c>
      <c r="W939">
        <v>3</v>
      </c>
      <c r="X939">
        <v>47</v>
      </c>
      <c r="Y939">
        <v>18</v>
      </c>
      <c r="Z939">
        <v>-0.2</v>
      </c>
      <c r="AA939">
        <v>-0.2</v>
      </c>
      <c r="AB939">
        <v>1</v>
      </c>
      <c r="AC939">
        <v>1</v>
      </c>
      <c r="AD939">
        <v>54</v>
      </c>
      <c r="AE939">
        <v>1</v>
      </c>
      <c r="AF939">
        <v>120</v>
      </c>
      <c r="AG939">
        <v>1.6</v>
      </c>
      <c r="AH939">
        <v>12.9</v>
      </c>
      <c r="AI939">
        <v>1</v>
      </c>
      <c r="AJ939">
        <v>0.1</v>
      </c>
      <c r="AK939">
        <v>10</v>
      </c>
    </row>
    <row r="940" spans="1:37" x14ac:dyDescent="0.3">
      <c r="A940" t="s">
        <v>3754</v>
      </c>
      <c r="B940" t="s">
        <v>3755</v>
      </c>
      <c r="C940" s="1" t="str">
        <f t="shared" si="64"/>
        <v>12:0025</v>
      </c>
      <c r="D940" s="1" t="str">
        <f t="shared" si="65"/>
        <v>12:0036</v>
      </c>
      <c r="E940" t="s">
        <v>3756</v>
      </c>
      <c r="F940" t="s">
        <v>3757</v>
      </c>
      <c r="H940">
        <v>49.872541099999999</v>
      </c>
      <c r="I940">
        <v>-124.0178322</v>
      </c>
      <c r="J940" s="1" t="str">
        <f t="shared" si="62"/>
        <v>NGR bulk stream sediment</v>
      </c>
      <c r="K940" s="1" t="str">
        <f t="shared" si="63"/>
        <v>&lt;177 micron (NGR)</v>
      </c>
      <c r="L940">
        <v>44</v>
      </c>
      <c r="M940" t="s">
        <v>111</v>
      </c>
      <c r="N940">
        <v>775</v>
      </c>
      <c r="O940">
        <v>38</v>
      </c>
      <c r="P940">
        <v>16</v>
      </c>
      <c r="Q940">
        <v>4</v>
      </c>
      <c r="R940">
        <v>4</v>
      </c>
      <c r="S940">
        <v>7</v>
      </c>
      <c r="T940">
        <v>340</v>
      </c>
      <c r="U940">
        <v>2.48</v>
      </c>
      <c r="V940">
        <v>-0.2</v>
      </c>
      <c r="W940">
        <v>2</v>
      </c>
      <c r="X940">
        <v>52</v>
      </c>
      <c r="Y940">
        <v>36</v>
      </c>
      <c r="Z940">
        <v>-0.2</v>
      </c>
      <c r="AA940">
        <v>-0.2</v>
      </c>
      <c r="AB940">
        <v>1</v>
      </c>
      <c r="AC940">
        <v>1</v>
      </c>
      <c r="AD940">
        <v>46</v>
      </c>
      <c r="AE940">
        <v>2</v>
      </c>
      <c r="AF940">
        <v>90</v>
      </c>
      <c r="AG940">
        <v>4.5999999999999996</v>
      </c>
      <c r="AH940">
        <v>12.7</v>
      </c>
      <c r="AI940">
        <v>1</v>
      </c>
      <c r="AJ940">
        <v>0.1</v>
      </c>
      <c r="AK940">
        <v>10</v>
      </c>
    </row>
    <row r="941" spans="1:37" x14ac:dyDescent="0.3">
      <c r="A941" t="s">
        <v>3758</v>
      </c>
      <c r="B941" t="s">
        <v>3759</v>
      </c>
      <c r="C941" s="1" t="str">
        <f t="shared" si="64"/>
        <v>12:0025</v>
      </c>
      <c r="D941" s="1" t="str">
        <f t="shared" si="65"/>
        <v>12:0036</v>
      </c>
      <c r="E941" t="s">
        <v>3760</v>
      </c>
      <c r="F941" t="s">
        <v>3761</v>
      </c>
      <c r="H941">
        <v>49.822423899999997</v>
      </c>
      <c r="I941">
        <v>-124.1022538</v>
      </c>
      <c r="J941" s="1" t="str">
        <f t="shared" si="62"/>
        <v>NGR bulk stream sediment</v>
      </c>
      <c r="K941" s="1" t="str">
        <f t="shared" si="63"/>
        <v>&lt;177 micron (NGR)</v>
      </c>
      <c r="L941">
        <v>44</v>
      </c>
      <c r="M941" t="s">
        <v>125</v>
      </c>
      <c r="N941">
        <v>776</v>
      </c>
      <c r="O941">
        <v>42</v>
      </c>
      <c r="P941">
        <v>24</v>
      </c>
      <c r="Q941">
        <v>4</v>
      </c>
      <c r="R941">
        <v>5</v>
      </c>
      <c r="S941">
        <v>6</v>
      </c>
      <c r="T941">
        <v>387</v>
      </c>
      <c r="U941">
        <v>2.68</v>
      </c>
      <c r="V941">
        <v>-0.2</v>
      </c>
      <c r="W941">
        <v>2</v>
      </c>
      <c r="X941">
        <v>63</v>
      </c>
      <c r="Y941">
        <v>70</v>
      </c>
      <c r="Z941">
        <v>-0.2</v>
      </c>
      <c r="AA941">
        <v>-0.2</v>
      </c>
      <c r="AB941">
        <v>1</v>
      </c>
      <c r="AC941">
        <v>1</v>
      </c>
      <c r="AD941">
        <v>35</v>
      </c>
      <c r="AE941">
        <v>2</v>
      </c>
      <c r="AF941">
        <v>100</v>
      </c>
      <c r="AG941">
        <v>1.9</v>
      </c>
      <c r="AH941">
        <v>7.3</v>
      </c>
      <c r="AI941">
        <v>1</v>
      </c>
      <c r="AJ941">
        <v>0.1</v>
      </c>
      <c r="AK941">
        <v>10</v>
      </c>
    </row>
    <row r="942" spans="1:37" x14ac:dyDescent="0.3">
      <c r="A942" t="s">
        <v>3762</v>
      </c>
      <c r="B942" t="s">
        <v>3763</v>
      </c>
      <c r="C942" s="1" t="str">
        <f t="shared" si="64"/>
        <v>12:0025</v>
      </c>
      <c r="D942" s="1" t="str">
        <f t="shared" si="65"/>
        <v>12:0036</v>
      </c>
      <c r="E942" t="s">
        <v>3764</v>
      </c>
      <c r="F942" t="s">
        <v>3765</v>
      </c>
      <c r="H942">
        <v>49.797672200000001</v>
      </c>
      <c r="I942">
        <v>-124.1067498</v>
      </c>
      <c r="J942" s="1" t="str">
        <f t="shared" si="62"/>
        <v>NGR bulk stream sediment</v>
      </c>
      <c r="K942" s="1" t="str">
        <f t="shared" si="63"/>
        <v>&lt;177 micron (NGR)</v>
      </c>
      <c r="L942">
        <v>44</v>
      </c>
      <c r="M942" t="s">
        <v>3766</v>
      </c>
      <c r="N942">
        <v>777</v>
      </c>
      <c r="O942">
        <v>51</v>
      </c>
      <c r="P942">
        <v>23</v>
      </c>
      <c r="Q942">
        <v>4</v>
      </c>
      <c r="R942">
        <v>9</v>
      </c>
      <c r="S942">
        <v>10</v>
      </c>
      <c r="T942">
        <v>609</v>
      </c>
      <c r="U942">
        <v>2.72</v>
      </c>
      <c r="V942">
        <v>0.2</v>
      </c>
      <c r="W942">
        <v>1</v>
      </c>
      <c r="X942">
        <v>43</v>
      </c>
      <c r="Y942">
        <v>42</v>
      </c>
      <c r="Z942">
        <v>-0.2</v>
      </c>
      <c r="AA942">
        <v>-0.2</v>
      </c>
      <c r="AB942">
        <v>1</v>
      </c>
      <c r="AC942">
        <v>2</v>
      </c>
      <c r="AD942">
        <v>54</v>
      </c>
      <c r="AE942">
        <v>1</v>
      </c>
      <c r="AF942">
        <v>80</v>
      </c>
      <c r="AG942">
        <v>1.8</v>
      </c>
      <c r="AH942">
        <v>12.2</v>
      </c>
      <c r="AI942">
        <v>3</v>
      </c>
      <c r="AJ942">
        <v>0.1</v>
      </c>
      <c r="AK942">
        <v>10</v>
      </c>
    </row>
    <row r="943" spans="1:37" x14ac:dyDescent="0.3">
      <c r="A943" t="s">
        <v>3767</v>
      </c>
      <c r="B943" t="s">
        <v>3768</v>
      </c>
      <c r="C943" s="1" t="str">
        <f t="shared" si="64"/>
        <v>12:0025</v>
      </c>
      <c r="D943" s="1" t="str">
        <f t="shared" si="65"/>
        <v>12:0036</v>
      </c>
      <c r="E943" t="s">
        <v>3769</v>
      </c>
      <c r="F943" t="s">
        <v>3770</v>
      </c>
      <c r="H943">
        <v>49.773099500000001</v>
      </c>
      <c r="I943">
        <v>-124.051621</v>
      </c>
      <c r="J943" s="1" t="str">
        <f t="shared" si="62"/>
        <v>NGR bulk stream sediment</v>
      </c>
      <c r="K943" s="1" t="str">
        <f t="shared" si="63"/>
        <v>&lt;177 micron (NGR)</v>
      </c>
      <c r="L943">
        <v>44</v>
      </c>
      <c r="M943" t="s">
        <v>3771</v>
      </c>
      <c r="N943">
        <v>778</v>
      </c>
      <c r="O943">
        <v>50</v>
      </c>
      <c r="P943">
        <v>46</v>
      </c>
      <c r="Q943">
        <v>2</v>
      </c>
      <c r="R943">
        <v>10</v>
      </c>
      <c r="S943">
        <v>12</v>
      </c>
      <c r="T943">
        <v>368</v>
      </c>
      <c r="U943">
        <v>2.4300000000000002</v>
      </c>
      <c r="V943">
        <v>-0.2</v>
      </c>
      <c r="W943">
        <v>3</v>
      </c>
      <c r="X943">
        <v>47</v>
      </c>
      <c r="Y943">
        <v>46</v>
      </c>
      <c r="Z943">
        <v>-0.2</v>
      </c>
      <c r="AA943">
        <v>-0.2</v>
      </c>
      <c r="AB943">
        <v>1</v>
      </c>
      <c r="AC943">
        <v>2</v>
      </c>
      <c r="AD943">
        <v>43</v>
      </c>
      <c r="AE943">
        <v>2</v>
      </c>
      <c r="AF943">
        <v>110</v>
      </c>
      <c r="AG943">
        <v>2</v>
      </c>
      <c r="AH943">
        <v>9.8000000000000007</v>
      </c>
      <c r="AI943">
        <v>2</v>
      </c>
      <c r="AJ943">
        <v>0.1</v>
      </c>
      <c r="AK943">
        <v>10</v>
      </c>
    </row>
    <row r="944" spans="1:37" x14ac:dyDescent="0.3">
      <c r="A944" t="s">
        <v>3772</v>
      </c>
      <c r="B944" t="s">
        <v>3773</v>
      </c>
      <c r="C944" s="1" t="str">
        <f t="shared" si="64"/>
        <v>12:0025</v>
      </c>
      <c r="D944" s="1" t="str">
        <f t="shared" si="65"/>
        <v>12:0036</v>
      </c>
      <c r="E944" t="s">
        <v>3774</v>
      </c>
      <c r="F944" t="s">
        <v>3775</v>
      </c>
      <c r="H944">
        <v>49.699286200000003</v>
      </c>
      <c r="I944">
        <v>-124.0064816</v>
      </c>
      <c r="J944" s="1" t="str">
        <f t="shared" si="62"/>
        <v>NGR bulk stream sediment</v>
      </c>
      <c r="K944" s="1" t="str">
        <f t="shared" si="63"/>
        <v>&lt;177 micron (NGR)</v>
      </c>
      <c r="L944">
        <v>45</v>
      </c>
      <c r="M944" t="s">
        <v>116</v>
      </c>
      <c r="N944">
        <v>779</v>
      </c>
      <c r="O944">
        <v>72</v>
      </c>
      <c r="P944">
        <v>47</v>
      </c>
      <c r="Q944">
        <v>2</v>
      </c>
      <c r="R944">
        <v>7</v>
      </c>
      <c r="S944">
        <v>10</v>
      </c>
      <c r="T944">
        <v>476</v>
      </c>
      <c r="U944">
        <v>2.83</v>
      </c>
      <c r="V944">
        <v>0.5</v>
      </c>
      <c r="W944">
        <v>4</v>
      </c>
      <c r="X944">
        <v>53</v>
      </c>
      <c r="Y944">
        <v>40</v>
      </c>
      <c r="Z944">
        <v>0.2</v>
      </c>
      <c r="AA944">
        <v>-0.2</v>
      </c>
      <c r="AB944">
        <v>1</v>
      </c>
      <c r="AC944">
        <v>6</v>
      </c>
      <c r="AD944">
        <v>50</v>
      </c>
      <c r="AE944">
        <v>2</v>
      </c>
      <c r="AF944">
        <v>110</v>
      </c>
      <c r="AG944">
        <v>4.2</v>
      </c>
      <c r="AH944">
        <v>8.5</v>
      </c>
      <c r="AI944">
        <v>2</v>
      </c>
      <c r="AJ944">
        <v>0.1</v>
      </c>
      <c r="AK944">
        <v>10</v>
      </c>
    </row>
    <row r="945" spans="1:37" x14ac:dyDescent="0.3">
      <c r="A945" t="s">
        <v>3776</v>
      </c>
      <c r="B945" t="s">
        <v>3777</v>
      </c>
      <c r="C945" s="1" t="str">
        <f t="shared" si="64"/>
        <v>12:0025</v>
      </c>
      <c r="D945" s="1" t="str">
        <f t="shared" si="65"/>
        <v>12:0036</v>
      </c>
      <c r="E945" t="s">
        <v>3774</v>
      </c>
      <c r="F945" t="s">
        <v>3778</v>
      </c>
      <c r="H945">
        <v>49.699286200000003</v>
      </c>
      <c r="I945">
        <v>-124.0064816</v>
      </c>
      <c r="J945" s="1" t="str">
        <f t="shared" si="62"/>
        <v>NGR bulk stream sediment</v>
      </c>
      <c r="K945" s="1" t="str">
        <f t="shared" si="63"/>
        <v>&lt;177 micron (NGR)</v>
      </c>
      <c r="L945">
        <v>45</v>
      </c>
      <c r="M945" t="s">
        <v>120</v>
      </c>
      <c r="N945">
        <v>780</v>
      </c>
      <c r="O945">
        <v>94</v>
      </c>
      <c r="P945">
        <v>49</v>
      </c>
      <c r="Q945">
        <v>3</v>
      </c>
      <c r="R945">
        <v>7</v>
      </c>
      <c r="S945">
        <v>12</v>
      </c>
      <c r="T945">
        <v>478</v>
      </c>
      <c r="U945">
        <v>2.88</v>
      </c>
      <c r="V945">
        <v>0.4</v>
      </c>
      <c r="W945">
        <v>3</v>
      </c>
      <c r="X945">
        <v>54</v>
      </c>
      <c r="Y945">
        <v>38</v>
      </c>
      <c r="Z945">
        <v>0.2</v>
      </c>
      <c r="AA945">
        <v>-0.2</v>
      </c>
      <c r="AB945">
        <v>1</v>
      </c>
      <c r="AC945">
        <v>6</v>
      </c>
      <c r="AD945">
        <v>46</v>
      </c>
      <c r="AE945">
        <v>6</v>
      </c>
      <c r="AF945">
        <v>140</v>
      </c>
      <c r="AG945">
        <v>4.3</v>
      </c>
      <c r="AH945">
        <v>8.6</v>
      </c>
      <c r="AI945">
        <v>1</v>
      </c>
      <c r="AJ945">
        <v>0.1</v>
      </c>
      <c r="AK945">
        <v>10</v>
      </c>
    </row>
    <row r="946" spans="1:37" x14ac:dyDescent="0.3">
      <c r="A946" t="s">
        <v>3779</v>
      </c>
      <c r="B946" t="s">
        <v>3780</v>
      </c>
      <c r="C946" s="1" t="str">
        <f t="shared" si="64"/>
        <v>12:0025</v>
      </c>
      <c r="D946" s="1" t="str">
        <f t="shared" si="65"/>
        <v>12:0036</v>
      </c>
      <c r="E946" t="s">
        <v>3781</v>
      </c>
      <c r="F946" t="s">
        <v>3782</v>
      </c>
      <c r="H946">
        <v>49.677793100000002</v>
      </c>
      <c r="I946">
        <v>-124.0304616</v>
      </c>
      <c r="J946" s="1" t="str">
        <f t="shared" si="62"/>
        <v>NGR bulk stream sediment</v>
      </c>
      <c r="K946" s="1" t="str">
        <f t="shared" si="63"/>
        <v>&lt;177 micron (NGR)</v>
      </c>
      <c r="L946">
        <v>45</v>
      </c>
      <c r="M946" t="s">
        <v>41</v>
      </c>
      <c r="N946">
        <v>781</v>
      </c>
      <c r="O946">
        <v>49</v>
      </c>
      <c r="P946">
        <v>20</v>
      </c>
      <c r="Q946">
        <v>5</v>
      </c>
      <c r="R946">
        <v>5</v>
      </c>
      <c r="S946">
        <v>7</v>
      </c>
      <c r="T946">
        <v>706</v>
      </c>
      <c r="U946">
        <v>1.89</v>
      </c>
      <c r="V946">
        <v>0.2</v>
      </c>
      <c r="W946">
        <v>2</v>
      </c>
      <c r="X946">
        <v>27</v>
      </c>
      <c r="Y946">
        <v>27</v>
      </c>
      <c r="Z946">
        <v>-0.2</v>
      </c>
      <c r="AA946">
        <v>-0.2</v>
      </c>
      <c r="AB946">
        <v>1</v>
      </c>
      <c r="AC946">
        <v>3</v>
      </c>
      <c r="AD946">
        <v>44</v>
      </c>
      <c r="AE946">
        <v>1</v>
      </c>
      <c r="AF946">
        <v>80</v>
      </c>
      <c r="AG946">
        <v>2.5</v>
      </c>
      <c r="AH946">
        <v>15.8</v>
      </c>
      <c r="AI946">
        <v>1</v>
      </c>
      <c r="AJ946">
        <v>0.1</v>
      </c>
      <c r="AK946">
        <v>10</v>
      </c>
    </row>
    <row r="947" spans="1:37" x14ac:dyDescent="0.3">
      <c r="A947" t="s">
        <v>3783</v>
      </c>
      <c r="B947" t="s">
        <v>3784</v>
      </c>
      <c r="C947" s="1" t="str">
        <f t="shared" si="64"/>
        <v>12:0025</v>
      </c>
      <c r="D947" s="1" t="str">
        <f t="shared" si="65"/>
        <v>12:0036</v>
      </c>
      <c r="E947" t="s">
        <v>3785</v>
      </c>
      <c r="F947" t="s">
        <v>3786</v>
      </c>
      <c r="H947">
        <v>49.682031899999998</v>
      </c>
      <c r="I947">
        <v>-124.04421979999999</v>
      </c>
      <c r="J947" s="1" t="str">
        <f t="shared" si="62"/>
        <v>NGR bulk stream sediment</v>
      </c>
      <c r="K947" s="1" t="str">
        <f t="shared" si="63"/>
        <v>&lt;177 micron (NGR)</v>
      </c>
      <c r="L947">
        <v>45</v>
      </c>
      <c r="M947" t="s">
        <v>46</v>
      </c>
      <c r="N947">
        <v>782</v>
      </c>
      <c r="O947">
        <v>57</v>
      </c>
      <c r="P947">
        <v>20</v>
      </c>
      <c r="Q947">
        <v>4</v>
      </c>
      <c r="R947">
        <v>5</v>
      </c>
      <c r="S947">
        <v>11</v>
      </c>
      <c r="T947">
        <v>1950</v>
      </c>
      <c r="U947">
        <v>2.6</v>
      </c>
      <c r="V947">
        <v>-0.2</v>
      </c>
      <c r="W947">
        <v>6</v>
      </c>
      <c r="X947">
        <v>37</v>
      </c>
      <c r="Y947">
        <v>28</v>
      </c>
      <c r="Z947">
        <v>0.3</v>
      </c>
      <c r="AA947">
        <v>0.8</v>
      </c>
      <c r="AB947">
        <v>1</v>
      </c>
      <c r="AC947">
        <v>39</v>
      </c>
      <c r="AD947">
        <v>38</v>
      </c>
      <c r="AE947">
        <v>1</v>
      </c>
      <c r="AF947">
        <v>110</v>
      </c>
      <c r="AG947">
        <v>9.8000000000000007</v>
      </c>
      <c r="AH947">
        <v>16</v>
      </c>
      <c r="AI947">
        <v>3</v>
      </c>
      <c r="AJ947">
        <v>0.1</v>
      </c>
      <c r="AK947">
        <v>10</v>
      </c>
    </row>
    <row r="948" spans="1:37" x14ac:dyDescent="0.3">
      <c r="A948" t="s">
        <v>3787</v>
      </c>
      <c r="B948" t="s">
        <v>3788</v>
      </c>
      <c r="C948" s="1" t="str">
        <f t="shared" si="64"/>
        <v>12:0025</v>
      </c>
      <c r="D948" s="1" t="str">
        <f t="shared" si="65"/>
        <v>12:0036</v>
      </c>
      <c r="E948" t="s">
        <v>3789</v>
      </c>
      <c r="F948" t="s">
        <v>3790</v>
      </c>
      <c r="H948">
        <v>49.752644500000002</v>
      </c>
      <c r="I948">
        <v>-124.0397667</v>
      </c>
      <c r="J948" s="1" t="str">
        <f t="shared" si="62"/>
        <v>NGR bulk stream sediment</v>
      </c>
      <c r="K948" s="1" t="str">
        <f t="shared" si="63"/>
        <v>&lt;177 micron (NGR)</v>
      </c>
      <c r="L948">
        <v>45</v>
      </c>
      <c r="M948" t="s">
        <v>51</v>
      </c>
      <c r="N948">
        <v>783</v>
      </c>
      <c r="O948">
        <v>63</v>
      </c>
      <c r="P948">
        <v>98</v>
      </c>
      <c r="Q948">
        <v>5</v>
      </c>
      <c r="R948">
        <v>10</v>
      </c>
      <c r="S948">
        <v>11</v>
      </c>
      <c r="T948">
        <v>573</v>
      </c>
      <c r="U948">
        <v>2.75</v>
      </c>
      <c r="V948">
        <v>0.9</v>
      </c>
      <c r="W948">
        <v>4</v>
      </c>
      <c r="X948">
        <v>55</v>
      </c>
      <c r="Y948">
        <v>49</v>
      </c>
      <c r="Z948">
        <v>-0.2</v>
      </c>
      <c r="AA948">
        <v>0.2</v>
      </c>
      <c r="AB948">
        <v>1</v>
      </c>
      <c r="AC948">
        <v>13</v>
      </c>
      <c r="AD948">
        <v>74</v>
      </c>
      <c r="AE948">
        <v>2</v>
      </c>
      <c r="AF948">
        <v>110</v>
      </c>
      <c r="AG948">
        <v>47.2</v>
      </c>
      <c r="AH948">
        <v>23.2</v>
      </c>
      <c r="AI948">
        <v>2</v>
      </c>
      <c r="AJ948">
        <v>0.2</v>
      </c>
      <c r="AK948">
        <v>10</v>
      </c>
    </row>
    <row r="949" spans="1:37" x14ac:dyDescent="0.3">
      <c r="A949" t="s">
        <v>3791</v>
      </c>
      <c r="B949" t="s">
        <v>3792</v>
      </c>
      <c r="C949" s="1" t="str">
        <f t="shared" si="64"/>
        <v>12:0025</v>
      </c>
      <c r="D949" s="1" t="str">
        <f t="shared" si="65"/>
        <v>12:0036</v>
      </c>
      <c r="E949" t="s">
        <v>3793</v>
      </c>
      <c r="F949" t="s">
        <v>3794</v>
      </c>
      <c r="H949">
        <v>49.715752799999997</v>
      </c>
      <c r="I949">
        <v>-124.08331440000001</v>
      </c>
      <c r="J949" s="1" t="str">
        <f t="shared" si="62"/>
        <v>NGR bulk stream sediment</v>
      </c>
      <c r="K949" s="1" t="str">
        <f t="shared" si="63"/>
        <v>&lt;177 micron (NGR)</v>
      </c>
      <c r="L949">
        <v>45</v>
      </c>
      <c r="M949" t="s">
        <v>56</v>
      </c>
      <c r="N949">
        <v>784</v>
      </c>
      <c r="O949">
        <v>79</v>
      </c>
      <c r="P949">
        <v>50</v>
      </c>
      <c r="Q949">
        <v>6</v>
      </c>
      <c r="R949">
        <v>7</v>
      </c>
      <c r="S949">
        <v>19</v>
      </c>
      <c r="T949">
        <v>5500</v>
      </c>
      <c r="U949">
        <v>2.81</v>
      </c>
      <c r="V949">
        <v>0.2</v>
      </c>
      <c r="W949">
        <v>10</v>
      </c>
      <c r="X949">
        <v>40</v>
      </c>
      <c r="Y949">
        <v>29</v>
      </c>
      <c r="Z949">
        <v>-0.2</v>
      </c>
      <c r="AA949">
        <v>-0.2</v>
      </c>
      <c r="AB949">
        <v>1</v>
      </c>
      <c r="AC949">
        <v>8</v>
      </c>
      <c r="AD949">
        <v>62</v>
      </c>
      <c r="AE949">
        <v>1</v>
      </c>
      <c r="AF949">
        <v>90</v>
      </c>
      <c r="AG949">
        <v>2.4</v>
      </c>
      <c r="AH949">
        <v>13.4</v>
      </c>
      <c r="AI949">
        <v>1</v>
      </c>
      <c r="AJ949">
        <v>0.1</v>
      </c>
      <c r="AK949">
        <v>10</v>
      </c>
    </row>
    <row r="950" spans="1:37" x14ac:dyDescent="0.3">
      <c r="A950" t="s">
        <v>3795</v>
      </c>
      <c r="B950" t="s">
        <v>3796</v>
      </c>
      <c r="C950" s="1" t="str">
        <f t="shared" si="64"/>
        <v>12:0025</v>
      </c>
      <c r="D950" s="1" t="str">
        <f t="shared" si="65"/>
        <v>12:0036</v>
      </c>
      <c r="E950" t="s">
        <v>3797</v>
      </c>
      <c r="F950" t="s">
        <v>3798</v>
      </c>
      <c r="H950">
        <v>49.750104899999997</v>
      </c>
      <c r="I950">
        <v>-124.11356600000001</v>
      </c>
      <c r="J950" s="1" t="str">
        <f t="shared" si="62"/>
        <v>NGR bulk stream sediment</v>
      </c>
      <c r="K950" s="1" t="str">
        <f t="shared" si="63"/>
        <v>&lt;177 micron (NGR)</v>
      </c>
      <c r="L950">
        <v>45</v>
      </c>
      <c r="M950" t="s">
        <v>61</v>
      </c>
      <c r="N950">
        <v>785</v>
      </c>
      <c r="O950">
        <v>76</v>
      </c>
      <c r="P950">
        <v>18</v>
      </c>
      <c r="Q950">
        <v>2</v>
      </c>
      <c r="R950">
        <v>5</v>
      </c>
      <c r="S950">
        <v>7</v>
      </c>
      <c r="T950">
        <v>351</v>
      </c>
      <c r="U950">
        <v>2.36</v>
      </c>
      <c r="V950">
        <v>0.5</v>
      </c>
      <c r="W950">
        <v>2</v>
      </c>
      <c r="X950">
        <v>47</v>
      </c>
      <c r="Y950">
        <v>39</v>
      </c>
      <c r="Z950">
        <v>-0.2</v>
      </c>
      <c r="AA950">
        <v>-0.2</v>
      </c>
      <c r="AB950">
        <v>1</v>
      </c>
      <c r="AC950">
        <v>1</v>
      </c>
      <c r="AD950">
        <v>27</v>
      </c>
      <c r="AE950">
        <v>2</v>
      </c>
      <c r="AF950">
        <v>90</v>
      </c>
      <c r="AG950">
        <v>1.6</v>
      </c>
      <c r="AH950">
        <v>7.4</v>
      </c>
      <c r="AI950">
        <v>1</v>
      </c>
      <c r="AJ950">
        <v>0.1</v>
      </c>
      <c r="AK950">
        <v>10</v>
      </c>
    </row>
    <row r="951" spans="1:37" x14ac:dyDescent="0.3">
      <c r="A951" t="s">
        <v>3799</v>
      </c>
      <c r="B951" t="s">
        <v>3800</v>
      </c>
      <c r="C951" s="1" t="str">
        <f t="shared" si="64"/>
        <v>12:0025</v>
      </c>
      <c r="D951" s="1" t="str">
        <f t="shared" si="65"/>
        <v>12:0036</v>
      </c>
      <c r="E951" t="s">
        <v>3801</v>
      </c>
      <c r="F951" t="s">
        <v>3802</v>
      </c>
      <c r="H951">
        <v>49.500996000000001</v>
      </c>
      <c r="I951">
        <v>-125.93389519999999</v>
      </c>
      <c r="J951" s="1" t="str">
        <f t="shared" si="62"/>
        <v>NGR bulk stream sediment</v>
      </c>
      <c r="K951" s="1" t="str">
        <f t="shared" si="63"/>
        <v>&lt;177 micron (NGR)</v>
      </c>
      <c r="L951">
        <v>46</v>
      </c>
      <c r="M951" t="s">
        <v>41</v>
      </c>
      <c r="N951">
        <v>786</v>
      </c>
      <c r="O951">
        <v>60</v>
      </c>
      <c r="P951">
        <v>36</v>
      </c>
      <c r="Q951">
        <v>4</v>
      </c>
      <c r="R951">
        <v>5</v>
      </c>
      <c r="S951">
        <v>11</v>
      </c>
      <c r="T951">
        <v>603</v>
      </c>
      <c r="U951">
        <v>4.01</v>
      </c>
      <c r="V951">
        <v>-0.2</v>
      </c>
      <c r="W951">
        <v>2</v>
      </c>
      <c r="X951">
        <v>47</v>
      </c>
      <c r="Y951">
        <v>22</v>
      </c>
      <c r="Z951">
        <v>0.2</v>
      </c>
      <c r="AA951">
        <v>-0.2</v>
      </c>
      <c r="AB951">
        <v>1</v>
      </c>
      <c r="AC951">
        <v>2</v>
      </c>
      <c r="AD951">
        <v>46</v>
      </c>
      <c r="AE951">
        <v>2</v>
      </c>
      <c r="AF951">
        <v>180</v>
      </c>
      <c r="AG951">
        <v>1.6</v>
      </c>
      <c r="AH951">
        <v>7.6</v>
      </c>
      <c r="AI951">
        <v>3</v>
      </c>
      <c r="AJ951">
        <v>0.1</v>
      </c>
      <c r="AK951">
        <v>10</v>
      </c>
    </row>
    <row r="952" spans="1:37" x14ac:dyDescent="0.3">
      <c r="A952" t="s">
        <v>3803</v>
      </c>
      <c r="B952" t="s">
        <v>3804</v>
      </c>
      <c r="C952" s="1" t="str">
        <f t="shared" si="64"/>
        <v>12:0025</v>
      </c>
      <c r="D952" s="1" t="str">
        <f t="shared" si="65"/>
        <v>12:0036</v>
      </c>
      <c r="E952" t="s">
        <v>3805</v>
      </c>
      <c r="F952" t="s">
        <v>3806</v>
      </c>
      <c r="H952">
        <v>49.498946500000002</v>
      </c>
      <c r="I952">
        <v>-125.9334685</v>
      </c>
      <c r="J952" s="1" t="str">
        <f t="shared" si="62"/>
        <v>NGR bulk stream sediment</v>
      </c>
      <c r="K952" s="1" t="str">
        <f t="shared" si="63"/>
        <v>&lt;177 micron (NGR)</v>
      </c>
      <c r="L952">
        <v>46</v>
      </c>
      <c r="M952" t="s">
        <v>46</v>
      </c>
      <c r="N952">
        <v>787</v>
      </c>
      <c r="O952">
        <v>92</v>
      </c>
      <c r="P952">
        <v>81</v>
      </c>
      <c r="Q952">
        <v>4</v>
      </c>
      <c r="R952">
        <v>34</v>
      </c>
      <c r="S952">
        <v>18</v>
      </c>
      <c r="T952">
        <v>825</v>
      </c>
      <c r="U952">
        <v>4.42</v>
      </c>
      <c r="V952">
        <v>0.4</v>
      </c>
      <c r="W952">
        <v>4</v>
      </c>
      <c r="X952">
        <v>77</v>
      </c>
      <c r="Y952">
        <v>102</v>
      </c>
      <c r="Z952">
        <v>0.2</v>
      </c>
      <c r="AA952">
        <v>1</v>
      </c>
      <c r="AB952">
        <v>1</v>
      </c>
      <c r="AC952">
        <v>17</v>
      </c>
      <c r="AD952">
        <v>59</v>
      </c>
      <c r="AE952">
        <v>2</v>
      </c>
      <c r="AF952">
        <v>250</v>
      </c>
      <c r="AG952">
        <v>4.7</v>
      </c>
      <c r="AH952">
        <v>11.4</v>
      </c>
      <c r="AI952">
        <v>15</v>
      </c>
      <c r="AJ952">
        <v>0.1</v>
      </c>
      <c r="AK952">
        <v>10</v>
      </c>
    </row>
    <row r="953" spans="1:37" x14ac:dyDescent="0.3">
      <c r="A953" t="s">
        <v>3807</v>
      </c>
      <c r="B953" t="s">
        <v>3808</v>
      </c>
      <c r="C953" s="1" t="str">
        <f t="shared" si="64"/>
        <v>12:0025</v>
      </c>
      <c r="D953" s="1" t="str">
        <f t="shared" si="65"/>
        <v>12:0036</v>
      </c>
      <c r="E953" t="s">
        <v>3809</v>
      </c>
      <c r="F953" t="s">
        <v>3810</v>
      </c>
      <c r="H953">
        <v>49.501383500000003</v>
      </c>
      <c r="I953">
        <v>-125.9472901</v>
      </c>
      <c r="J953" s="1" t="str">
        <f t="shared" si="62"/>
        <v>NGR bulk stream sediment</v>
      </c>
      <c r="K953" s="1" t="str">
        <f t="shared" si="63"/>
        <v>&lt;177 micron (NGR)</v>
      </c>
      <c r="L953">
        <v>46</v>
      </c>
      <c r="M953" t="s">
        <v>51</v>
      </c>
      <c r="N953">
        <v>788</v>
      </c>
      <c r="O953">
        <v>49</v>
      </c>
      <c r="P953">
        <v>20</v>
      </c>
      <c r="Q953">
        <v>8</v>
      </c>
      <c r="R953">
        <v>2</v>
      </c>
      <c r="S953">
        <v>6</v>
      </c>
      <c r="T953">
        <v>404</v>
      </c>
      <c r="U953">
        <v>3.37</v>
      </c>
      <c r="V953">
        <v>0.3</v>
      </c>
      <c r="W953">
        <v>5</v>
      </c>
      <c r="X953">
        <v>25</v>
      </c>
      <c r="Y953">
        <v>14</v>
      </c>
      <c r="Z953">
        <v>0.3</v>
      </c>
      <c r="AA953">
        <v>0.2</v>
      </c>
      <c r="AB953">
        <v>1</v>
      </c>
      <c r="AC953">
        <v>7</v>
      </c>
      <c r="AD953">
        <v>45</v>
      </c>
      <c r="AE953">
        <v>1</v>
      </c>
      <c r="AF953">
        <v>190</v>
      </c>
      <c r="AG953">
        <v>4.8</v>
      </c>
      <c r="AH953">
        <v>3.9</v>
      </c>
      <c r="AI953">
        <v>2</v>
      </c>
      <c r="AJ953">
        <v>0.1</v>
      </c>
      <c r="AK953">
        <v>10</v>
      </c>
    </row>
    <row r="954" spans="1:37" x14ac:dyDescent="0.3">
      <c r="A954" t="s">
        <v>3811</v>
      </c>
      <c r="B954" t="s">
        <v>3812</v>
      </c>
      <c r="C954" s="1" t="str">
        <f t="shared" si="64"/>
        <v>12:0025</v>
      </c>
      <c r="D954" s="1" t="str">
        <f t="shared" si="65"/>
        <v>12:0036</v>
      </c>
      <c r="E954" t="s">
        <v>3813</v>
      </c>
      <c r="F954" t="s">
        <v>3814</v>
      </c>
      <c r="H954">
        <v>49.499340400000001</v>
      </c>
      <c r="I954">
        <v>-125.9603311</v>
      </c>
      <c r="J954" s="1" t="str">
        <f t="shared" si="62"/>
        <v>NGR bulk stream sediment</v>
      </c>
      <c r="K954" s="1" t="str">
        <f t="shared" si="63"/>
        <v>&lt;177 micron (NGR)</v>
      </c>
      <c r="L954">
        <v>46</v>
      </c>
      <c r="M954" t="s">
        <v>56</v>
      </c>
      <c r="N954">
        <v>789</v>
      </c>
      <c r="O954">
        <v>62</v>
      </c>
      <c r="P954">
        <v>328</v>
      </c>
      <c r="Q954">
        <v>2</v>
      </c>
      <c r="R954">
        <v>56</v>
      </c>
      <c r="S954">
        <v>47</v>
      </c>
      <c r="T954">
        <v>687</v>
      </c>
      <c r="U954">
        <v>5.44</v>
      </c>
      <c r="V954">
        <v>-0.2</v>
      </c>
      <c r="W954">
        <v>3</v>
      </c>
      <c r="X954">
        <v>91</v>
      </c>
      <c r="Y954">
        <v>202</v>
      </c>
      <c r="Z954">
        <v>-0.2</v>
      </c>
      <c r="AA954">
        <v>-0.2</v>
      </c>
      <c r="AB954">
        <v>1</v>
      </c>
      <c r="AC954">
        <v>2</v>
      </c>
      <c r="AD954">
        <v>85</v>
      </c>
      <c r="AE954">
        <v>1</v>
      </c>
      <c r="AF954">
        <v>110</v>
      </c>
      <c r="AG954">
        <v>0.5</v>
      </c>
      <c r="AH954">
        <v>13.2</v>
      </c>
      <c r="AI954">
        <v>7</v>
      </c>
      <c r="AJ954">
        <v>0.2</v>
      </c>
      <c r="AK954">
        <v>10</v>
      </c>
    </row>
    <row r="955" spans="1:37" x14ac:dyDescent="0.3">
      <c r="A955" t="s">
        <v>3815</v>
      </c>
      <c r="B955" t="s">
        <v>3816</v>
      </c>
      <c r="C955" s="1" t="str">
        <f t="shared" si="64"/>
        <v>12:0025</v>
      </c>
      <c r="D955" s="1" t="str">
        <f t="shared" si="65"/>
        <v>12:0036</v>
      </c>
      <c r="E955" t="s">
        <v>3817</v>
      </c>
      <c r="F955" t="s">
        <v>3818</v>
      </c>
      <c r="H955">
        <v>49.487419500000001</v>
      </c>
      <c r="I955">
        <v>-125.999729</v>
      </c>
      <c r="J955" s="1" t="str">
        <f t="shared" si="62"/>
        <v>NGR bulk stream sediment</v>
      </c>
      <c r="K955" s="1" t="str">
        <f t="shared" si="63"/>
        <v>&lt;177 micron (NGR)</v>
      </c>
      <c r="L955">
        <v>46</v>
      </c>
      <c r="M955" t="s">
        <v>61</v>
      </c>
      <c r="N955">
        <v>790</v>
      </c>
      <c r="O955">
        <v>37</v>
      </c>
      <c r="P955">
        <v>21</v>
      </c>
      <c r="Q955">
        <v>6</v>
      </c>
      <c r="R955">
        <v>15</v>
      </c>
      <c r="S955">
        <v>10</v>
      </c>
      <c r="T955">
        <v>475</v>
      </c>
      <c r="U955">
        <v>3.24</v>
      </c>
      <c r="V955">
        <v>-0.2</v>
      </c>
      <c r="W955">
        <v>4</v>
      </c>
      <c r="X955">
        <v>43</v>
      </c>
      <c r="Y955">
        <v>65</v>
      </c>
      <c r="Z955">
        <v>-0.2</v>
      </c>
      <c r="AA955">
        <v>-0.2</v>
      </c>
      <c r="AB955">
        <v>1</v>
      </c>
      <c r="AC955">
        <v>1</v>
      </c>
      <c r="AD955">
        <v>54</v>
      </c>
      <c r="AE955">
        <v>2</v>
      </c>
      <c r="AF955">
        <v>110</v>
      </c>
      <c r="AG955">
        <v>1.9</v>
      </c>
      <c r="AH955">
        <v>12.2</v>
      </c>
      <c r="AI955">
        <v>5</v>
      </c>
      <c r="AJ955">
        <v>0.1</v>
      </c>
      <c r="AK955">
        <v>10</v>
      </c>
    </row>
    <row r="956" spans="1:37" x14ac:dyDescent="0.3">
      <c r="A956" t="s">
        <v>3819</v>
      </c>
      <c r="B956" t="s">
        <v>3820</v>
      </c>
      <c r="C956" s="1" t="str">
        <f t="shared" si="64"/>
        <v>12:0025</v>
      </c>
      <c r="D956" s="1" t="str">
        <f t="shared" si="65"/>
        <v>12:0036</v>
      </c>
      <c r="E956" t="s">
        <v>3821</v>
      </c>
      <c r="F956" t="s">
        <v>3822</v>
      </c>
      <c r="H956">
        <v>49.513007999999999</v>
      </c>
      <c r="I956">
        <v>-125.9833344</v>
      </c>
      <c r="J956" s="1" t="str">
        <f t="shared" si="62"/>
        <v>NGR bulk stream sediment</v>
      </c>
      <c r="K956" s="1" t="str">
        <f t="shared" si="63"/>
        <v>&lt;177 micron (NGR)</v>
      </c>
      <c r="L956">
        <v>46</v>
      </c>
      <c r="M956" t="s">
        <v>66</v>
      </c>
      <c r="N956">
        <v>791</v>
      </c>
      <c r="O956">
        <v>71</v>
      </c>
      <c r="P956">
        <v>67</v>
      </c>
      <c r="Q956">
        <v>2</v>
      </c>
      <c r="R956">
        <v>26</v>
      </c>
      <c r="S956">
        <v>18</v>
      </c>
      <c r="T956">
        <v>618</v>
      </c>
      <c r="U956">
        <v>4.37</v>
      </c>
      <c r="V956">
        <v>-0.2</v>
      </c>
      <c r="W956">
        <v>1</v>
      </c>
      <c r="X956">
        <v>61</v>
      </c>
      <c r="Y956">
        <v>105</v>
      </c>
      <c r="Z956">
        <v>0.2</v>
      </c>
      <c r="AA956">
        <v>0.5</v>
      </c>
      <c r="AB956">
        <v>1</v>
      </c>
      <c r="AC956">
        <v>8</v>
      </c>
      <c r="AD956">
        <v>35</v>
      </c>
      <c r="AE956">
        <v>17</v>
      </c>
      <c r="AF956">
        <v>180</v>
      </c>
      <c r="AG956">
        <v>2.7</v>
      </c>
      <c r="AH956">
        <v>6.4</v>
      </c>
      <c r="AI956">
        <v>7</v>
      </c>
      <c r="AJ956">
        <v>0.1</v>
      </c>
      <c r="AK956">
        <v>10</v>
      </c>
    </row>
    <row r="957" spans="1:37" x14ac:dyDescent="0.3">
      <c r="A957" t="s">
        <v>3823</v>
      </c>
      <c r="B957" t="s">
        <v>3824</v>
      </c>
      <c r="C957" s="1" t="str">
        <f t="shared" si="64"/>
        <v>12:0025</v>
      </c>
      <c r="D957" s="1" t="str">
        <f t="shared" si="65"/>
        <v>12:0036</v>
      </c>
      <c r="E957" t="s">
        <v>3825</v>
      </c>
      <c r="F957" t="s">
        <v>3826</v>
      </c>
      <c r="H957">
        <v>49.479905600000002</v>
      </c>
      <c r="I957">
        <v>-125.9625126</v>
      </c>
      <c r="J957" s="1" t="str">
        <f t="shared" si="62"/>
        <v>NGR bulk stream sediment</v>
      </c>
      <c r="K957" s="1" t="str">
        <f t="shared" si="63"/>
        <v>&lt;177 micron (NGR)</v>
      </c>
      <c r="L957">
        <v>46</v>
      </c>
      <c r="M957" t="s">
        <v>116</v>
      </c>
      <c r="N957">
        <v>792</v>
      </c>
      <c r="O957">
        <v>58</v>
      </c>
      <c r="P957">
        <v>198</v>
      </c>
      <c r="Q957">
        <v>9</v>
      </c>
      <c r="R957">
        <v>43</v>
      </c>
      <c r="S957">
        <v>31</v>
      </c>
      <c r="T957">
        <v>651</v>
      </c>
      <c r="U957">
        <v>4.82</v>
      </c>
      <c r="V957">
        <v>0.2</v>
      </c>
      <c r="W957">
        <v>2</v>
      </c>
      <c r="X957">
        <v>113</v>
      </c>
      <c r="Y957">
        <v>168</v>
      </c>
      <c r="Z957">
        <v>-0.2</v>
      </c>
      <c r="AA957">
        <v>0.4</v>
      </c>
      <c r="AB957">
        <v>1</v>
      </c>
      <c r="AC957">
        <v>6</v>
      </c>
      <c r="AD957">
        <v>70</v>
      </c>
      <c r="AE957">
        <v>2</v>
      </c>
      <c r="AF957">
        <v>60</v>
      </c>
      <c r="AG957">
        <v>-0.5</v>
      </c>
      <c r="AH957">
        <v>16.399999999999999</v>
      </c>
      <c r="AI957">
        <v>34</v>
      </c>
      <c r="AJ957">
        <v>0.1</v>
      </c>
      <c r="AK957">
        <v>10</v>
      </c>
    </row>
    <row r="958" spans="1:37" x14ac:dyDescent="0.3">
      <c r="A958" t="s">
        <v>3827</v>
      </c>
      <c r="B958" t="s">
        <v>3828</v>
      </c>
      <c r="C958" s="1" t="str">
        <f t="shared" si="64"/>
        <v>12:0025</v>
      </c>
      <c r="D958" s="1" t="str">
        <f t="shared" si="65"/>
        <v>12:0036</v>
      </c>
      <c r="E958" t="s">
        <v>3825</v>
      </c>
      <c r="F958" t="s">
        <v>3829</v>
      </c>
      <c r="H958">
        <v>49.479905600000002</v>
      </c>
      <c r="I958">
        <v>-125.9625126</v>
      </c>
      <c r="J958" s="1" t="str">
        <f t="shared" si="62"/>
        <v>NGR bulk stream sediment</v>
      </c>
      <c r="K958" s="1" t="str">
        <f t="shared" si="63"/>
        <v>&lt;177 micron (NGR)</v>
      </c>
      <c r="L958">
        <v>46</v>
      </c>
      <c r="M958" t="s">
        <v>120</v>
      </c>
      <c r="N958">
        <v>793</v>
      </c>
      <c r="O958">
        <v>53</v>
      </c>
      <c r="P958">
        <v>186</v>
      </c>
      <c r="Q958">
        <v>16</v>
      </c>
      <c r="R958">
        <v>39</v>
      </c>
      <c r="S958">
        <v>23</v>
      </c>
      <c r="T958">
        <v>700</v>
      </c>
      <c r="U958">
        <v>4.2</v>
      </c>
      <c r="V958">
        <v>-0.2</v>
      </c>
      <c r="W958">
        <v>1</v>
      </c>
      <c r="X958">
        <v>87</v>
      </c>
      <c r="Y958">
        <v>140</v>
      </c>
      <c r="Z958">
        <v>0.2</v>
      </c>
      <c r="AA958">
        <v>0.3</v>
      </c>
      <c r="AB958">
        <v>1</v>
      </c>
      <c r="AC958">
        <v>5</v>
      </c>
      <c r="AD958">
        <v>130</v>
      </c>
      <c r="AE958">
        <v>2</v>
      </c>
      <c r="AF958">
        <v>110</v>
      </c>
      <c r="AG958">
        <v>0.5</v>
      </c>
      <c r="AH958">
        <v>29.2</v>
      </c>
      <c r="AI958">
        <v>10</v>
      </c>
      <c r="AJ958">
        <v>0.1</v>
      </c>
      <c r="AK958">
        <v>10</v>
      </c>
    </row>
    <row r="959" spans="1:37" x14ac:dyDescent="0.3">
      <c r="A959" t="s">
        <v>3830</v>
      </c>
      <c r="B959" t="s">
        <v>3831</v>
      </c>
      <c r="C959" s="1" t="str">
        <f t="shared" si="64"/>
        <v>12:0025</v>
      </c>
      <c r="D959" s="1" t="str">
        <f t="shared" si="65"/>
        <v>12:0036</v>
      </c>
      <c r="E959" t="s">
        <v>3832</v>
      </c>
      <c r="F959" t="s">
        <v>3833</v>
      </c>
      <c r="H959">
        <v>49.478556500000003</v>
      </c>
      <c r="I959">
        <v>-125.96354940000001</v>
      </c>
      <c r="J959" s="1" t="str">
        <f t="shared" si="62"/>
        <v>NGR bulk stream sediment</v>
      </c>
      <c r="K959" s="1" t="str">
        <f t="shared" si="63"/>
        <v>&lt;177 micron (NGR)</v>
      </c>
      <c r="L959">
        <v>46</v>
      </c>
      <c r="M959" t="s">
        <v>71</v>
      </c>
      <c r="N959">
        <v>794</v>
      </c>
      <c r="O959">
        <v>81</v>
      </c>
      <c r="P959">
        <v>113</v>
      </c>
      <c r="Q959">
        <v>19</v>
      </c>
      <c r="R959">
        <v>36</v>
      </c>
      <c r="S959">
        <v>26</v>
      </c>
      <c r="T959">
        <v>963</v>
      </c>
      <c r="U959">
        <v>5.8</v>
      </c>
      <c r="V959">
        <v>0.2</v>
      </c>
      <c r="W959">
        <v>2</v>
      </c>
      <c r="X959">
        <v>126</v>
      </c>
      <c r="Y959">
        <v>135</v>
      </c>
      <c r="Z959">
        <v>0.2</v>
      </c>
      <c r="AA959">
        <v>0.2</v>
      </c>
      <c r="AB959">
        <v>1</v>
      </c>
      <c r="AC959">
        <v>4</v>
      </c>
      <c r="AD959">
        <v>120</v>
      </c>
      <c r="AE959">
        <v>2</v>
      </c>
      <c r="AF959">
        <v>70</v>
      </c>
      <c r="AG959">
        <v>0.6</v>
      </c>
      <c r="AH959">
        <v>30</v>
      </c>
      <c r="AI959">
        <v>7</v>
      </c>
      <c r="AJ959">
        <v>0.1</v>
      </c>
      <c r="AK959">
        <v>10</v>
      </c>
    </row>
    <row r="960" spans="1:37" x14ac:dyDescent="0.3">
      <c r="A960" t="s">
        <v>3834</v>
      </c>
      <c r="B960" t="s">
        <v>3835</v>
      </c>
      <c r="C960" s="1" t="str">
        <f t="shared" si="64"/>
        <v>12:0025</v>
      </c>
      <c r="D960" s="1" t="str">
        <f t="shared" si="65"/>
        <v>12:0036</v>
      </c>
      <c r="E960" t="s">
        <v>3836</v>
      </c>
      <c r="F960" t="s">
        <v>3837</v>
      </c>
      <c r="H960">
        <v>49.469223200000002</v>
      </c>
      <c r="I960">
        <v>-125.9964624</v>
      </c>
      <c r="J960" s="1" t="str">
        <f t="shared" si="62"/>
        <v>NGR bulk stream sediment</v>
      </c>
      <c r="K960" s="1" t="str">
        <f t="shared" si="63"/>
        <v>&lt;177 micron (NGR)</v>
      </c>
      <c r="L960">
        <v>46</v>
      </c>
      <c r="M960" t="s">
        <v>76</v>
      </c>
      <c r="N960">
        <v>795</v>
      </c>
      <c r="O960">
        <v>62</v>
      </c>
      <c r="P960">
        <v>42</v>
      </c>
      <c r="Q960">
        <v>6</v>
      </c>
      <c r="R960">
        <v>17</v>
      </c>
      <c r="S960">
        <v>15</v>
      </c>
      <c r="T960">
        <v>709</v>
      </c>
      <c r="U960">
        <v>4.0599999999999996</v>
      </c>
      <c r="V960">
        <v>-0.2</v>
      </c>
      <c r="W960">
        <v>1</v>
      </c>
      <c r="X960">
        <v>60</v>
      </c>
      <c r="Y960">
        <v>74</v>
      </c>
      <c r="Z960">
        <v>-0.2</v>
      </c>
      <c r="AA960">
        <v>-0.2</v>
      </c>
      <c r="AB960">
        <v>1</v>
      </c>
      <c r="AC960">
        <v>1</v>
      </c>
      <c r="AD960">
        <v>50</v>
      </c>
      <c r="AE960">
        <v>1</v>
      </c>
      <c r="AF960">
        <v>170</v>
      </c>
      <c r="AG960">
        <v>2</v>
      </c>
      <c r="AH960">
        <v>12.3</v>
      </c>
      <c r="AI960">
        <v>3</v>
      </c>
      <c r="AJ960">
        <v>0.1</v>
      </c>
      <c r="AK960">
        <v>10</v>
      </c>
    </row>
    <row r="961" spans="1:37" x14ac:dyDescent="0.3">
      <c r="A961" t="s">
        <v>3838</v>
      </c>
      <c r="B961" t="s">
        <v>3839</v>
      </c>
      <c r="C961" s="1" t="str">
        <f t="shared" si="64"/>
        <v>12:0025</v>
      </c>
      <c r="D961" s="1" t="str">
        <f t="shared" si="65"/>
        <v>12:0036</v>
      </c>
      <c r="E961" t="s">
        <v>3840</v>
      </c>
      <c r="F961" t="s">
        <v>3841</v>
      </c>
      <c r="H961">
        <v>49.4493291</v>
      </c>
      <c r="I961">
        <v>-125.9536009</v>
      </c>
      <c r="J961" s="1" t="str">
        <f t="shared" si="62"/>
        <v>NGR bulk stream sediment</v>
      </c>
      <c r="K961" s="1" t="str">
        <f t="shared" si="63"/>
        <v>&lt;177 micron (NGR)</v>
      </c>
      <c r="L961">
        <v>46</v>
      </c>
      <c r="M961" t="s">
        <v>81</v>
      </c>
      <c r="N961">
        <v>796</v>
      </c>
      <c r="O961">
        <v>48</v>
      </c>
      <c r="P961">
        <v>11</v>
      </c>
      <c r="Q961">
        <v>7</v>
      </c>
      <c r="R961">
        <v>4</v>
      </c>
      <c r="S961">
        <v>7</v>
      </c>
      <c r="T961">
        <v>1045</v>
      </c>
      <c r="U961">
        <v>2.29</v>
      </c>
      <c r="V961">
        <v>0.3</v>
      </c>
      <c r="W961">
        <v>2</v>
      </c>
      <c r="X961">
        <v>41</v>
      </c>
      <c r="Y961">
        <v>46</v>
      </c>
      <c r="Z961">
        <v>-0.2</v>
      </c>
      <c r="AA961">
        <v>-0.2</v>
      </c>
      <c r="AB961">
        <v>1</v>
      </c>
      <c r="AC961">
        <v>1</v>
      </c>
      <c r="AD961">
        <v>62</v>
      </c>
      <c r="AE961">
        <v>1</v>
      </c>
      <c r="AF961">
        <v>70</v>
      </c>
      <c r="AG961">
        <v>3.6</v>
      </c>
      <c r="AH961">
        <v>18.2</v>
      </c>
      <c r="AI961">
        <v>2</v>
      </c>
      <c r="AJ961">
        <v>0.1</v>
      </c>
      <c r="AK961">
        <v>10</v>
      </c>
    </row>
    <row r="962" spans="1:37" x14ac:dyDescent="0.3">
      <c r="A962" t="s">
        <v>3842</v>
      </c>
      <c r="B962" t="s">
        <v>3843</v>
      </c>
      <c r="C962" s="1" t="str">
        <f t="shared" si="64"/>
        <v>12:0025</v>
      </c>
      <c r="D962" s="1" t="str">
        <f t="shared" si="65"/>
        <v>12:0036</v>
      </c>
      <c r="E962" t="s">
        <v>3844</v>
      </c>
      <c r="F962" t="s">
        <v>3845</v>
      </c>
      <c r="H962">
        <v>49.447489699999998</v>
      </c>
      <c r="I962">
        <v>-125.95411110000001</v>
      </c>
      <c r="J962" s="1" t="str">
        <f t="shared" ref="J962:J1025" si="66">HYPERLINK("http://geochem.nrcan.gc.ca/cdogs/content/kwd/kwd020030_e.htm", "NGR bulk stream sediment")</f>
        <v>NGR bulk stream sediment</v>
      </c>
      <c r="K962" s="1" t="str">
        <f t="shared" ref="K962:K1025" si="67">HYPERLINK("http://geochem.nrcan.gc.ca/cdogs/content/kwd/kwd080006_e.htm", "&lt;177 micron (NGR)")</f>
        <v>&lt;177 micron (NGR)</v>
      </c>
      <c r="L962">
        <v>46</v>
      </c>
      <c r="M962" t="s">
        <v>86</v>
      </c>
      <c r="N962">
        <v>797</v>
      </c>
      <c r="O962">
        <v>48</v>
      </c>
      <c r="P962">
        <v>17</v>
      </c>
      <c r="Q962">
        <v>4</v>
      </c>
      <c r="R962">
        <v>5</v>
      </c>
      <c r="S962">
        <v>10</v>
      </c>
      <c r="T962">
        <v>595</v>
      </c>
      <c r="U962">
        <v>3.3</v>
      </c>
      <c r="V962">
        <v>-0.2</v>
      </c>
      <c r="W962">
        <v>1</v>
      </c>
      <c r="X962">
        <v>45</v>
      </c>
      <c r="Y962">
        <v>45</v>
      </c>
      <c r="Z962">
        <v>-0.2</v>
      </c>
      <c r="AA962">
        <v>-0.2</v>
      </c>
      <c r="AB962">
        <v>1</v>
      </c>
      <c r="AC962">
        <v>1</v>
      </c>
      <c r="AD962">
        <v>34</v>
      </c>
      <c r="AE962">
        <v>2</v>
      </c>
      <c r="AF962">
        <v>120</v>
      </c>
      <c r="AG962">
        <v>2.2999999999999998</v>
      </c>
      <c r="AH962">
        <v>7.5</v>
      </c>
      <c r="AI962">
        <v>4</v>
      </c>
      <c r="AJ962">
        <v>0.1</v>
      </c>
      <c r="AK962">
        <v>10</v>
      </c>
    </row>
    <row r="963" spans="1:37" x14ac:dyDescent="0.3">
      <c r="A963" t="s">
        <v>3846</v>
      </c>
      <c r="B963" t="s">
        <v>3847</v>
      </c>
      <c r="C963" s="1" t="str">
        <f t="shared" si="64"/>
        <v>12:0025</v>
      </c>
      <c r="D963" s="1" t="str">
        <f t="shared" si="65"/>
        <v>12:0036</v>
      </c>
      <c r="E963" t="s">
        <v>3848</v>
      </c>
      <c r="F963" t="s">
        <v>3849</v>
      </c>
      <c r="H963">
        <v>49.456384499999999</v>
      </c>
      <c r="I963">
        <v>-125.99093070000001</v>
      </c>
      <c r="J963" s="1" t="str">
        <f t="shared" si="66"/>
        <v>NGR bulk stream sediment</v>
      </c>
      <c r="K963" s="1" t="str">
        <f t="shared" si="67"/>
        <v>&lt;177 micron (NGR)</v>
      </c>
      <c r="L963">
        <v>46</v>
      </c>
      <c r="M963" t="s">
        <v>91</v>
      </c>
      <c r="N963">
        <v>798</v>
      </c>
      <c r="O963">
        <v>37</v>
      </c>
      <c r="P963">
        <v>22</v>
      </c>
      <c r="Q963">
        <v>4</v>
      </c>
      <c r="R963">
        <v>3</v>
      </c>
      <c r="S963">
        <v>15</v>
      </c>
      <c r="T963">
        <v>480</v>
      </c>
      <c r="U963">
        <v>4.03</v>
      </c>
      <c r="V963">
        <v>-0.2</v>
      </c>
      <c r="W963">
        <v>2</v>
      </c>
      <c r="X963">
        <v>72</v>
      </c>
      <c r="Y963">
        <v>39</v>
      </c>
      <c r="Z963">
        <v>-0.2</v>
      </c>
      <c r="AA963">
        <v>-0.2</v>
      </c>
      <c r="AB963">
        <v>1</v>
      </c>
      <c r="AC963">
        <v>1</v>
      </c>
      <c r="AD963">
        <v>63</v>
      </c>
      <c r="AE963">
        <v>1</v>
      </c>
      <c r="AF963">
        <v>80</v>
      </c>
      <c r="AG963">
        <v>1.2</v>
      </c>
      <c r="AH963">
        <v>14.5</v>
      </c>
      <c r="AI963">
        <v>2</v>
      </c>
      <c r="AJ963">
        <v>0.1</v>
      </c>
      <c r="AK963">
        <v>10</v>
      </c>
    </row>
    <row r="964" spans="1:37" x14ac:dyDescent="0.3">
      <c r="A964" t="s">
        <v>3850</v>
      </c>
      <c r="B964" t="s">
        <v>3851</v>
      </c>
      <c r="C964" s="1" t="str">
        <f t="shared" si="64"/>
        <v>12:0025</v>
      </c>
      <c r="D964" s="1" t="str">
        <f t="shared" si="65"/>
        <v>12:0036</v>
      </c>
      <c r="E964" t="s">
        <v>3852</v>
      </c>
      <c r="F964" t="s">
        <v>3853</v>
      </c>
      <c r="H964">
        <v>49.534349900000002</v>
      </c>
      <c r="I964">
        <v>-125.9978376</v>
      </c>
      <c r="J964" s="1" t="str">
        <f t="shared" si="66"/>
        <v>NGR bulk stream sediment</v>
      </c>
      <c r="K964" s="1" t="str">
        <f t="shared" si="67"/>
        <v>&lt;177 micron (NGR)</v>
      </c>
      <c r="L964">
        <v>46</v>
      </c>
      <c r="M964" t="s">
        <v>96</v>
      </c>
      <c r="N964">
        <v>799</v>
      </c>
      <c r="O964">
        <v>78</v>
      </c>
      <c r="P964">
        <v>74</v>
      </c>
      <c r="Q964">
        <v>4</v>
      </c>
      <c r="R964">
        <v>47</v>
      </c>
      <c r="S964">
        <v>21</v>
      </c>
      <c r="T964">
        <v>644</v>
      </c>
      <c r="U964">
        <v>4.49</v>
      </c>
      <c r="V964">
        <v>0.2</v>
      </c>
      <c r="W964">
        <v>1</v>
      </c>
      <c r="X964">
        <v>76</v>
      </c>
      <c r="Y964">
        <v>197</v>
      </c>
      <c r="Z964">
        <v>-0.2</v>
      </c>
      <c r="AA964">
        <v>0.3</v>
      </c>
      <c r="AB964">
        <v>1</v>
      </c>
      <c r="AC964">
        <v>5</v>
      </c>
      <c r="AD964">
        <v>31</v>
      </c>
      <c r="AE964">
        <v>2</v>
      </c>
      <c r="AF964">
        <v>160</v>
      </c>
      <c r="AG964">
        <v>2.2999999999999998</v>
      </c>
      <c r="AH964">
        <v>7.1</v>
      </c>
      <c r="AI964">
        <v>7</v>
      </c>
      <c r="AJ964">
        <v>0.1</v>
      </c>
      <c r="AK964">
        <v>10</v>
      </c>
    </row>
    <row r="965" spans="1:37" x14ac:dyDescent="0.3">
      <c r="A965" t="s">
        <v>3854</v>
      </c>
      <c r="B965" t="s">
        <v>3855</v>
      </c>
      <c r="C965" s="1" t="str">
        <f t="shared" si="64"/>
        <v>12:0025</v>
      </c>
      <c r="D965" s="1" t="str">
        <f t="shared" si="65"/>
        <v>12:0036</v>
      </c>
      <c r="E965" t="s">
        <v>3856</v>
      </c>
      <c r="F965" t="s">
        <v>3857</v>
      </c>
      <c r="H965">
        <v>49.570246099999999</v>
      </c>
      <c r="I965">
        <v>-125.9766762</v>
      </c>
      <c r="J965" s="1" t="str">
        <f t="shared" si="66"/>
        <v>NGR bulk stream sediment</v>
      </c>
      <c r="K965" s="1" t="str">
        <f t="shared" si="67"/>
        <v>&lt;177 micron (NGR)</v>
      </c>
      <c r="L965">
        <v>46</v>
      </c>
      <c r="M965" t="s">
        <v>101</v>
      </c>
      <c r="N965">
        <v>800</v>
      </c>
      <c r="O965">
        <v>168</v>
      </c>
      <c r="P965">
        <v>81</v>
      </c>
      <c r="Q965">
        <v>12</v>
      </c>
      <c r="R965">
        <v>58</v>
      </c>
      <c r="S965">
        <v>24</v>
      </c>
      <c r="T965">
        <v>997</v>
      </c>
      <c r="U965">
        <v>4.6500000000000004</v>
      </c>
      <c r="V965">
        <v>0.7</v>
      </c>
      <c r="W965">
        <v>3</v>
      </c>
      <c r="X965">
        <v>81</v>
      </c>
      <c r="Y965">
        <v>201</v>
      </c>
      <c r="Z965">
        <v>0.3</v>
      </c>
      <c r="AA965">
        <v>1</v>
      </c>
      <c r="AB965">
        <v>1</v>
      </c>
      <c r="AC965">
        <v>21</v>
      </c>
      <c r="AD965">
        <v>74</v>
      </c>
      <c r="AE965">
        <v>2</v>
      </c>
      <c r="AF965">
        <v>190</v>
      </c>
      <c r="AG965">
        <v>2.9</v>
      </c>
      <c r="AH965">
        <v>8.8000000000000007</v>
      </c>
      <c r="AI965">
        <v>2</v>
      </c>
      <c r="AJ965">
        <v>0.1</v>
      </c>
      <c r="AK965">
        <v>10</v>
      </c>
    </row>
    <row r="966" spans="1:37" x14ac:dyDescent="0.3">
      <c r="A966" t="s">
        <v>3858</v>
      </c>
      <c r="B966" t="s">
        <v>3859</v>
      </c>
      <c r="C966" s="1" t="str">
        <f t="shared" si="64"/>
        <v>12:0025</v>
      </c>
      <c r="D966" s="1" t="str">
        <f t="shared" si="65"/>
        <v>12:0036</v>
      </c>
      <c r="E966" t="s">
        <v>3860</v>
      </c>
      <c r="F966" t="s">
        <v>3861</v>
      </c>
      <c r="H966">
        <v>49.5712166</v>
      </c>
      <c r="I966">
        <v>-125.9711465</v>
      </c>
      <c r="J966" s="1" t="str">
        <f t="shared" si="66"/>
        <v>NGR bulk stream sediment</v>
      </c>
      <c r="K966" s="1" t="str">
        <f t="shared" si="67"/>
        <v>&lt;177 micron (NGR)</v>
      </c>
      <c r="L966">
        <v>46</v>
      </c>
      <c r="M966" t="s">
        <v>106</v>
      </c>
      <c r="N966">
        <v>801</v>
      </c>
      <c r="O966">
        <v>336</v>
      </c>
      <c r="P966">
        <v>96</v>
      </c>
      <c r="Q966">
        <v>76</v>
      </c>
      <c r="R966">
        <v>49</v>
      </c>
      <c r="S966">
        <v>20</v>
      </c>
      <c r="T966">
        <v>1600</v>
      </c>
      <c r="U966">
        <v>4.3899999999999997</v>
      </c>
      <c r="V966">
        <v>2.2999999999999998</v>
      </c>
      <c r="W966">
        <v>4</v>
      </c>
      <c r="X966">
        <v>93</v>
      </c>
      <c r="Y966">
        <v>112</v>
      </c>
      <c r="Z966">
        <v>0.3</v>
      </c>
      <c r="AA966">
        <v>1.1000000000000001</v>
      </c>
      <c r="AB966">
        <v>1</v>
      </c>
      <c r="AC966">
        <v>28</v>
      </c>
      <c r="AD966">
        <v>155</v>
      </c>
      <c r="AE966">
        <v>2</v>
      </c>
      <c r="AF966">
        <v>410</v>
      </c>
      <c r="AG966">
        <v>7.2</v>
      </c>
      <c r="AH966">
        <v>19.5</v>
      </c>
      <c r="AI966">
        <v>7</v>
      </c>
      <c r="AJ966">
        <v>0.7</v>
      </c>
      <c r="AK966">
        <v>10</v>
      </c>
    </row>
    <row r="967" spans="1:37" x14ac:dyDescent="0.3">
      <c r="A967" t="s">
        <v>3862</v>
      </c>
      <c r="B967" t="s">
        <v>3863</v>
      </c>
      <c r="C967" s="1" t="str">
        <f t="shared" si="64"/>
        <v>12:0025</v>
      </c>
      <c r="D967" s="1" t="str">
        <f t="shared" si="65"/>
        <v>12:0036</v>
      </c>
      <c r="E967" t="s">
        <v>3864</v>
      </c>
      <c r="F967" t="s">
        <v>3865</v>
      </c>
      <c r="H967">
        <v>49.569457300000003</v>
      </c>
      <c r="I967">
        <v>-125.9706383</v>
      </c>
      <c r="J967" s="1" t="str">
        <f t="shared" si="66"/>
        <v>NGR bulk stream sediment</v>
      </c>
      <c r="K967" s="1" t="str">
        <f t="shared" si="67"/>
        <v>&lt;177 micron (NGR)</v>
      </c>
      <c r="L967">
        <v>46</v>
      </c>
      <c r="M967" t="s">
        <v>111</v>
      </c>
      <c r="N967">
        <v>802</v>
      </c>
      <c r="O967">
        <v>250</v>
      </c>
      <c r="P967">
        <v>118</v>
      </c>
      <c r="Q967">
        <v>64</v>
      </c>
      <c r="R967">
        <v>54</v>
      </c>
      <c r="S967">
        <v>28</v>
      </c>
      <c r="T967">
        <v>1285</v>
      </c>
      <c r="U967">
        <v>4.8600000000000003</v>
      </c>
      <c r="V967">
        <v>1</v>
      </c>
      <c r="W967">
        <v>3</v>
      </c>
      <c r="X967">
        <v>105</v>
      </c>
      <c r="Y967">
        <v>133</v>
      </c>
      <c r="Z967">
        <v>0.2</v>
      </c>
      <c r="AA967">
        <v>0.7</v>
      </c>
      <c r="AB967">
        <v>7</v>
      </c>
      <c r="AC967">
        <v>15</v>
      </c>
      <c r="AD967">
        <v>120</v>
      </c>
      <c r="AE967">
        <v>1</v>
      </c>
      <c r="AF967">
        <v>170</v>
      </c>
      <c r="AG967">
        <v>2.2999999999999998</v>
      </c>
      <c r="AH967">
        <v>4.7</v>
      </c>
      <c r="AI967">
        <v>17</v>
      </c>
      <c r="AJ967">
        <v>0.7</v>
      </c>
      <c r="AK967">
        <v>10</v>
      </c>
    </row>
    <row r="968" spans="1:37" x14ac:dyDescent="0.3">
      <c r="A968" t="s">
        <v>3866</v>
      </c>
      <c r="B968" t="s">
        <v>3867</v>
      </c>
      <c r="C968" s="1" t="str">
        <f t="shared" si="64"/>
        <v>12:0025</v>
      </c>
      <c r="D968" s="1" t="str">
        <f t="shared" si="65"/>
        <v>12:0036</v>
      </c>
      <c r="E968" t="s">
        <v>3868</v>
      </c>
      <c r="F968" t="s">
        <v>3869</v>
      </c>
      <c r="H968">
        <v>49.5583466</v>
      </c>
      <c r="I968">
        <v>-125.9751627</v>
      </c>
      <c r="J968" s="1" t="str">
        <f t="shared" si="66"/>
        <v>NGR bulk stream sediment</v>
      </c>
      <c r="K968" s="1" t="str">
        <f t="shared" si="67"/>
        <v>&lt;177 micron (NGR)</v>
      </c>
      <c r="L968">
        <v>46</v>
      </c>
      <c r="M968" t="s">
        <v>125</v>
      </c>
      <c r="N968">
        <v>803</v>
      </c>
      <c r="O968">
        <v>64</v>
      </c>
      <c r="P968">
        <v>41</v>
      </c>
      <c r="Q968">
        <v>4</v>
      </c>
      <c r="R968">
        <v>16</v>
      </c>
      <c r="S968">
        <v>12</v>
      </c>
      <c r="T968">
        <v>521</v>
      </c>
      <c r="U968">
        <v>3.65</v>
      </c>
      <c r="V968">
        <v>-0.2</v>
      </c>
      <c r="W968">
        <v>2</v>
      </c>
      <c r="X968">
        <v>66</v>
      </c>
      <c r="Y968">
        <v>81</v>
      </c>
      <c r="Z968">
        <v>-0.2</v>
      </c>
      <c r="AA968">
        <v>-0.2</v>
      </c>
      <c r="AB968">
        <v>1</v>
      </c>
      <c r="AC968">
        <v>2</v>
      </c>
      <c r="AD968">
        <v>38</v>
      </c>
      <c r="AE968">
        <v>1</v>
      </c>
      <c r="AF968">
        <v>120</v>
      </c>
      <c r="AG968">
        <v>2.1</v>
      </c>
      <c r="AH968">
        <v>4.7</v>
      </c>
      <c r="AI968">
        <v>2</v>
      </c>
      <c r="AJ968">
        <v>0.1</v>
      </c>
      <c r="AK968">
        <v>10</v>
      </c>
    </row>
    <row r="969" spans="1:37" x14ac:dyDescent="0.3">
      <c r="A969" t="s">
        <v>3870</v>
      </c>
      <c r="B969" t="s">
        <v>3871</v>
      </c>
      <c r="C969" s="1" t="str">
        <f t="shared" si="64"/>
        <v>12:0025</v>
      </c>
      <c r="D969" s="1" t="str">
        <f t="shared" si="65"/>
        <v>12:0036</v>
      </c>
      <c r="E969" t="s">
        <v>3872</v>
      </c>
      <c r="F969" t="s">
        <v>3873</v>
      </c>
      <c r="H969">
        <v>49.803275800000002</v>
      </c>
      <c r="I969">
        <v>-125.9705976</v>
      </c>
      <c r="J969" s="1" t="str">
        <f t="shared" si="66"/>
        <v>NGR bulk stream sediment</v>
      </c>
      <c r="K969" s="1" t="str">
        <f t="shared" si="67"/>
        <v>&lt;177 micron (NGR)</v>
      </c>
      <c r="L969">
        <v>47</v>
      </c>
      <c r="M969" t="s">
        <v>116</v>
      </c>
      <c r="N969">
        <v>804</v>
      </c>
      <c r="O969">
        <v>37</v>
      </c>
      <c r="P969">
        <v>115</v>
      </c>
      <c r="Q969">
        <v>2</v>
      </c>
      <c r="R969">
        <v>17</v>
      </c>
      <c r="S969">
        <v>18</v>
      </c>
      <c r="T969">
        <v>440</v>
      </c>
      <c r="U969">
        <v>3.68</v>
      </c>
      <c r="V969">
        <v>-0.2</v>
      </c>
      <c r="W969">
        <v>4</v>
      </c>
      <c r="X969">
        <v>76</v>
      </c>
      <c r="Y969">
        <v>88</v>
      </c>
      <c r="Z969">
        <v>-0.2</v>
      </c>
      <c r="AA969">
        <v>-0.2</v>
      </c>
      <c r="AB969">
        <v>1</v>
      </c>
      <c r="AC969">
        <v>1</v>
      </c>
      <c r="AD969">
        <v>39</v>
      </c>
      <c r="AE969">
        <v>2</v>
      </c>
      <c r="AF969">
        <v>90</v>
      </c>
      <c r="AG969">
        <v>2.4</v>
      </c>
      <c r="AH969">
        <v>10.7</v>
      </c>
      <c r="AI969">
        <v>3</v>
      </c>
      <c r="AJ969">
        <v>0.1</v>
      </c>
      <c r="AK969">
        <v>10</v>
      </c>
    </row>
    <row r="970" spans="1:37" x14ac:dyDescent="0.3">
      <c r="A970" t="s">
        <v>3874</v>
      </c>
      <c r="B970" t="s">
        <v>3875</v>
      </c>
      <c r="C970" s="1" t="str">
        <f t="shared" si="64"/>
        <v>12:0025</v>
      </c>
      <c r="D970" s="1" t="str">
        <f t="shared" si="65"/>
        <v>12:0036</v>
      </c>
      <c r="E970" t="s">
        <v>3872</v>
      </c>
      <c r="F970" t="s">
        <v>3876</v>
      </c>
      <c r="H970">
        <v>49.803275800000002</v>
      </c>
      <c r="I970">
        <v>-125.9705976</v>
      </c>
      <c r="J970" s="1" t="str">
        <f t="shared" si="66"/>
        <v>NGR bulk stream sediment</v>
      </c>
      <c r="K970" s="1" t="str">
        <f t="shared" si="67"/>
        <v>&lt;177 micron (NGR)</v>
      </c>
      <c r="L970">
        <v>47</v>
      </c>
      <c r="M970" t="s">
        <v>120</v>
      </c>
      <c r="N970">
        <v>805</v>
      </c>
      <c r="O970">
        <v>36</v>
      </c>
      <c r="P970">
        <v>112</v>
      </c>
      <c r="Q970">
        <v>-2</v>
      </c>
      <c r="R970">
        <v>18</v>
      </c>
      <c r="S970">
        <v>16</v>
      </c>
      <c r="T970">
        <v>419</v>
      </c>
      <c r="U970">
        <v>3.5</v>
      </c>
      <c r="V970">
        <v>-0.2</v>
      </c>
      <c r="W970">
        <v>3</v>
      </c>
      <c r="X970">
        <v>78</v>
      </c>
      <c r="Y970">
        <v>90</v>
      </c>
      <c r="Z970">
        <v>-0.2</v>
      </c>
      <c r="AA970">
        <v>-0.2</v>
      </c>
      <c r="AB970">
        <v>1</v>
      </c>
      <c r="AC970">
        <v>1</v>
      </c>
      <c r="AD970">
        <v>30</v>
      </c>
      <c r="AE970">
        <v>1</v>
      </c>
      <c r="AF970">
        <v>100</v>
      </c>
      <c r="AG970">
        <v>2</v>
      </c>
      <c r="AH970">
        <v>9</v>
      </c>
      <c r="AI970">
        <v>4</v>
      </c>
      <c r="AJ970">
        <v>0.1</v>
      </c>
      <c r="AK970">
        <v>10</v>
      </c>
    </row>
    <row r="971" spans="1:37" x14ac:dyDescent="0.3">
      <c r="A971" t="s">
        <v>3877</v>
      </c>
      <c r="B971" t="s">
        <v>3878</v>
      </c>
      <c r="C971" s="1" t="str">
        <f t="shared" si="64"/>
        <v>12:0025</v>
      </c>
      <c r="D971" s="1" t="str">
        <f t="shared" si="65"/>
        <v>12:0036</v>
      </c>
      <c r="E971" t="s">
        <v>3879</v>
      </c>
      <c r="F971" t="s">
        <v>3880</v>
      </c>
      <c r="H971">
        <v>49.549259800000002</v>
      </c>
      <c r="I971">
        <v>-125.9925437</v>
      </c>
      <c r="J971" s="1" t="str">
        <f t="shared" si="66"/>
        <v>NGR bulk stream sediment</v>
      </c>
      <c r="K971" s="1" t="str">
        <f t="shared" si="67"/>
        <v>&lt;177 micron (NGR)</v>
      </c>
      <c r="L971">
        <v>47</v>
      </c>
      <c r="M971" t="s">
        <v>41</v>
      </c>
      <c r="N971">
        <v>806</v>
      </c>
      <c r="O971">
        <v>76</v>
      </c>
      <c r="P971">
        <v>107</v>
      </c>
      <c r="Q971">
        <v>2</v>
      </c>
      <c r="R971">
        <v>59</v>
      </c>
      <c r="S971">
        <v>29</v>
      </c>
      <c r="T971">
        <v>631</v>
      </c>
      <c r="U971">
        <v>4.84</v>
      </c>
      <c r="V971">
        <v>-0.2</v>
      </c>
      <c r="W971">
        <v>2</v>
      </c>
      <c r="X971">
        <v>115</v>
      </c>
      <c r="Y971">
        <v>261</v>
      </c>
      <c r="Z971">
        <v>-0.2</v>
      </c>
      <c r="AA971">
        <v>0.2</v>
      </c>
      <c r="AB971">
        <v>1</v>
      </c>
      <c r="AC971">
        <v>7</v>
      </c>
      <c r="AD971">
        <v>56</v>
      </c>
      <c r="AE971">
        <v>2</v>
      </c>
      <c r="AF971">
        <v>70</v>
      </c>
      <c r="AG971">
        <v>0.5</v>
      </c>
      <c r="AH971">
        <v>4.3</v>
      </c>
      <c r="AI971">
        <v>5</v>
      </c>
      <c r="AJ971">
        <v>0.1</v>
      </c>
      <c r="AK971">
        <v>10</v>
      </c>
    </row>
    <row r="972" spans="1:37" x14ac:dyDescent="0.3">
      <c r="A972" t="s">
        <v>3881</v>
      </c>
      <c r="B972" t="s">
        <v>3882</v>
      </c>
      <c r="C972" s="1" t="str">
        <f t="shared" si="64"/>
        <v>12:0025</v>
      </c>
      <c r="D972" s="1" t="str">
        <f t="shared" si="65"/>
        <v>12:0036</v>
      </c>
      <c r="E972" t="s">
        <v>3883</v>
      </c>
      <c r="F972" t="s">
        <v>3884</v>
      </c>
      <c r="H972">
        <v>49.597605600000001</v>
      </c>
      <c r="I972">
        <v>-125.9564335</v>
      </c>
      <c r="J972" s="1" t="str">
        <f t="shared" si="66"/>
        <v>NGR bulk stream sediment</v>
      </c>
      <c r="K972" s="1" t="str">
        <f t="shared" si="67"/>
        <v>&lt;177 micron (NGR)</v>
      </c>
      <c r="L972">
        <v>47</v>
      </c>
      <c r="M972" t="s">
        <v>46</v>
      </c>
      <c r="N972">
        <v>807</v>
      </c>
      <c r="O972">
        <v>95</v>
      </c>
      <c r="P972">
        <v>95</v>
      </c>
      <c r="Q972">
        <v>6</v>
      </c>
      <c r="R972">
        <v>34</v>
      </c>
      <c r="S972">
        <v>16</v>
      </c>
      <c r="T972">
        <v>497</v>
      </c>
      <c r="U972">
        <v>3.55</v>
      </c>
      <c r="V972">
        <v>0.2</v>
      </c>
      <c r="W972">
        <v>2</v>
      </c>
      <c r="X972">
        <v>70</v>
      </c>
      <c r="Y972">
        <v>130</v>
      </c>
      <c r="Z972">
        <v>0.2</v>
      </c>
      <c r="AA972">
        <v>-0.2</v>
      </c>
      <c r="AB972">
        <v>1</v>
      </c>
      <c r="AC972">
        <v>2</v>
      </c>
      <c r="AD972">
        <v>74</v>
      </c>
      <c r="AE972">
        <v>1</v>
      </c>
      <c r="AF972">
        <v>120</v>
      </c>
      <c r="AG972">
        <v>1.6</v>
      </c>
      <c r="AH972">
        <v>4.7</v>
      </c>
      <c r="AI972">
        <v>1</v>
      </c>
      <c r="AJ972">
        <v>0.1</v>
      </c>
      <c r="AK972">
        <v>10</v>
      </c>
    </row>
    <row r="973" spans="1:37" x14ac:dyDescent="0.3">
      <c r="A973" t="s">
        <v>3885</v>
      </c>
      <c r="B973" t="s">
        <v>3886</v>
      </c>
      <c r="C973" s="1" t="str">
        <f t="shared" si="64"/>
        <v>12:0025</v>
      </c>
      <c r="D973" s="1" t="str">
        <f t="shared" si="65"/>
        <v>12:0036</v>
      </c>
      <c r="E973" t="s">
        <v>3887</v>
      </c>
      <c r="F973" t="s">
        <v>3888</v>
      </c>
      <c r="H973">
        <v>49.603286400000002</v>
      </c>
      <c r="I973">
        <v>-125.98144499999999</v>
      </c>
      <c r="J973" s="1" t="str">
        <f t="shared" si="66"/>
        <v>NGR bulk stream sediment</v>
      </c>
      <c r="K973" s="1" t="str">
        <f t="shared" si="67"/>
        <v>&lt;177 micron (NGR)</v>
      </c>
      <c r="L973">
        <v>47</v>
      </c>
      <c r="M973" t="s">
        <v>51</v>
      </c>
      <c r="N973">
        <v>808</v>
      </c>
      <c r="O973">
        <v>62</v>
      </c>
      <c r="P973">
        <v>236</v>
      </c>
      <c r="Q973">
        <v>2</v>
      </c>
      <c r="R973">
        <v>31</v>
      </c>
      <c r="S973">
        <v>17</v>
      </c>
      <c r="T973">
        <v>671</v>
      </c>
      <c r="U973">
        <v>4.62</v>
      </c>
      <c r="V973">
        <v>-0.2</v>
      </c>
      <c r="W973">
        <v>1</v>
      </c>
      <c r="X973">
        <v>75</v>
      </c>
      <c r="Y973">
        <v>76</v>
      </c>
      <c r="Z973">
        <v>-0.2</v>
      </c>
      <c r="AA973">
        <v>-0.2</v>
      </c>
      <c r="AB973">
        <v>1</v>
      </c>
      <c r="AC973">
        <v>1</v>
      </c>
      <c r="AD973">
        <v>115</v>
      </c>
      <c r="AE973">
        <v>2</v>
      </c>
      <c r="AF973">
        <v>80</v>
      </c>
      <c r="AG973">
        <v>2.2999999999999998</v>
      </c>
      <c r="AH973">
        <v>30.3</v>
      </c>
      <c r="AI973">
        <v>4</v>
      </c>
      <c r="AJ973">
        <v>0.1</v>
      </c>
      <c r="AK973">
        <v>10</v>
      </c>
    </row>
    <row r="974" spans="1:37" x14ac:dyDescent="0.3">
      <c r="A974" t="s">
        <v>3889</v>
      </c>
      <c r="B974" t="s">
        <v>3890</v>
      </c>
      <c r="C974" s="1" t="str">
        <f t="shared" si="64"/>
        <v>12:0025</v>
      </c>
      <c r="D974" s="1" t="str">
        <f t="shared" si="65"/>
        <v>12:0036</v>
      </c>
      <c r="E974" t="s">
        <v>3891</v>
      </c>
      <c r="F974" t="s">
        <v>3892</v>
      </c>
      <c r="H974">
        <v>49.594158200000003</v>
      </c>
      <c r="I974">
        <v>-125.9781476</v>
      </c>
      <c r="J974" s="1" t="str">
        <f t="shared" si="66"/>
        <v>NGR bulk stream sediment</v>
      </c>
      <c r="K974" s="1" t="str">
        <f t="shared" si="67"/>
        <v>&lt;177 micron (NGR)</v>
      </c>
      <c r="L974">
        <v>47</v>
      </c>
      <c r="M974" t="s">
        <v>56</v>
      </c>
      <c r="N974">
        <v>809</v>
      </c>
      <c r="O974">
        <v>76</v>
      </c>
      <c r="P974">
        <v>22</v>
      </c>
      <c r="Q974">
        <v>4</v>
      </c>
      <c r="R974">
        <v>6</v>
      </c>
      <c r="S974">
        <v>11</v>
      </c>
      <c r="T974">
        <v>802</v>
      </c>
      <c r="U974">
        <v>3.78</v>
      </c>
      <c r="V974">
        <v>-0.2</v>
      </c>
      <c r="W974">
        <v>3</v>
      </c>
      <c r="X974">
        <v>69</v>
      </c>
      <c r="Y974">
        <v>40</v>
      </c>
      <c r="Z974">
        <v>-0.2</v>
      </c>
      <c r="AA974">
        <v>-0.2</v>
      </c>
      <c r="AB974">
        <v>1</v>
      </c>
      <c r="AC974">
        <v>1</v>
      </c>
      <c r="AD974">
        <v>62</v>
      </c>
      <c r="AE974">
        <v>1</v>
      </c>
      <c r="AF974">
        <v>90</v>
      </c>
      <c r="AG974">
        <v>2.1</v>
      </c>
      <c r="AH974">
        <v>12</v>
      </c>
      <c r="AI974">
        <v>1</v>
      </c>
      <c r="AJ974">
        <v>0.1</v>
      </c>
      <c r="AK974">
        <v>10</v>
      </c>
    </row>
    <row r="975" spans="1:37" x14ac:dyDescent="0.3">
      <c r="A975" t="s">
        <v>3893</v>
      </c>
      <c r="B975" t="s">
        <v>3894</v>
      </c>
      <c r="C975" s="1" t="str">
        <f t="shared" si="64"/>
        <v>12:0025</v>
      </c>
      <c r="D975" s="1" t="str">
        <f t="shared" si="65"/>
        <v>12:0036</v>
      </c>
      <c r="E975" t="s">
        <v>3895</v>
      </c>
      <c r="F975" t="s">
        <v>3896</v>
      </c>
      <c r="H975">
        <v>49.626373200000003</v>
      </c>
      <c r="I975">
        <v>-125.9386902</v>
      </c>
      <c r="J975" s="1" t="str">
        <f t="shared" si="66"/>
        <v>NGR bulk stream sediment</v>
      </c>
      <c r="K975" s="1" t="str">
        <f t="shared" si="67"/>
        <v>&lt;177 micron (NGR)</v>
      </c>
      <c r="L975">
        <v>47</v>
      </c>
      <c r="M975" t="s">
        <v>61</v>
      </c>
      <c r="N975">
        <v>810</v>
      </c>
      <c r="O975">
        <v>68</v>
      </c>
      <c r="P975">
        <v>135</v>
      </c>
      <c r="Q975">
        <v>2</v>
      </c>
      <c r="R975">
        <v>50</v>
      </c>
      <c r="S975">
        <v>33</v>
      </c>
      <c r="T975">
        <v>610</v>
      </c>
      <c r="U975">
        <v>5.83</v>
      </c>
      <c r="V975">
        <v>-0.2</v>
      </c>
      <c r="W975">
        <v>1</v>
      </c>
      <c r="X975">
        <v>115</v>
      </c>
      <c r="Y975">
        <v>135</v>
      </c>
      <c r="Z975">
        <v>-0.2</v>
      </c>
      <c r="AA975">
        <v>-0.2</v>
      </c>
      <c r="AB975">
        <v>1</v>
      </c>
      <c r="AC975">
        <v>1</v>
      </c>
      <c r="AD975">
        <v>50</v>
      </c>
      <c r="AE975">
        <v>2</v>
      </c>
      <c r="AF975">
        <v>50</v>
      </c>
      <c r="AG975">
        <v>0.5</v>
      </c>
      <c r="AH975">
        <v>4.2</v>
      </c>
      <c r="AI975">
        <v>39</v>
      </c>
      <c r="AJ975">
        <v>0.1</v>
      </c>
      <c r="AK975">
        <v>10</v>
      </c>
    </row>
    <row r="976" spans="1:37" x14ac:dyDescent="0.3">
      <c r="A976" t="s">
        <v>3897</v>
      </c>
      <c r="B976" t="s">
        <v>3898</v>
      </c>
      <c r="C976" s="1" t="str">
        <f t="shared" si="64"/>
        <v>12:0025</v>
      </c>
      <c r="D976" s="1" t="str">
        <f t="shared" si="65"/>
        <v>12:0036</v>
      </c>
      <c r="E976" t="s">
        <v>3899</v>
      </c>
      <c r="F976" t="s">
        <v>3900</v>
      </c>
      <c r="H976">
        <v>49.625936500000002</v>
      </c>
      <c r="I976">
        <v>-125.93570029999999</v>
      </c>
      <c r="J976" s="1" t="str">
        <f t="shared" si="66"/>
        <v>NGR bulk stream sediment</v>
      </c>
      <c r="K976" s="1" t="str">
        <f t="shared" si="67"/>
        <v>&lt;177 micron (NGR)</v>
      </c>
      <c r="L976">
        <v>47</v>
      </c>
      <c r="M976" t="s">
        <v>66</v>
      </c>
      <c r="N976">
        <v>811</v>
      </c>
      <c r="O976">
        <v>43</v>
      </c>
      <c r="P976">
        <v>124</v>
      </c>
      <c r="Q976">
        <v>2</v>
      </c>
      <c r="R976">
        <v>36</v>
      </c>
      <c r="S976">
        <v>20</v>
      </c>
      <c r="T976">
        <v>386</v>
      </c>
      <c r="U976">
        <v>3.25</v>
      </c>
      <c r="V976">
        <v>-0.2</v>
      </c>
      <c r="W976">
        <v>1</v>
      </c>
      <c r="X976">
        <v>74</v>
      </c>
      <c r="Y976">
        <v>99</v>
      </c>
      <c r="Z976">
        <v>-0.2</v>
      </c>
      <c r="AA976">
        <v>-0.2</v>
      </c>
      <c r="AB976">
        <v>1</v>
      </c>
      <c r="AC976">
        <v>1</v>
      </c>
      <c r="AD976">
        <v>55</v>
      </c>
      <c r="AE976">
        <v>2</v>
      </c>
      <c r="AF976">
        <v>50</v>
      </c>
      <c r="AG976">
        <v>0.5</v>
      </c>
      <c r="AH976">
        <v>9</v>
      </c>
      <c r="AI976">
        <v>1</v>
      </c>
      <c r="AJ976">
        <v>0.1</v>
      </c>
      <c r="AK976">
        <v>10</v>
      </c>
    </row>
    <row r="977" spans="1:37" x14ac:dyDescent="0.3">
      <c r="A977" t="s">
        <v>3901</v>
      </c>
      <c r="B977" t="s">
        <v>3902</v>
      </c>
      <c r="C977" s="1" t="str">
        <f t="shared" si="64"/>
        <v>12:0025</v>
      </c>
      <c r="D977" s="1" t="str">
        <f t="shared" si="65"/>
        <v>12:0036</v>
      </c>
      <c r="E977" t="s">
        <v>3903</v>
      </c>
      <c r="F977" t="s">
        <v>3904</v>
      </c>
      <c r="H977">
        <v>49.624255300000002</v>
      </c>
      <c r="I977">
        <v>-125.9398922</v>
      </c>
      <c r="J977" s="1" t="str">
        <f t="shared" si="66"/>
        <v>NGR bulk stream sediment</v>
      </c>
      <c r="K977" s="1" t="str">
        <f t="shared" si="67"/>
        <v>&lt;177 micron (NGR)</v>
      </c>
      <c r="L977">
        <v>47</v>
      </c>
      <c r="M977" t="s">
        <v>71</v>
      </c>
      <c r="N977">
        <v>812</v>
      </c>
      <c r="O977">
        <v>139</v>
      </c>
      <c r="P977">
        <v>348</v>
      </c>
      <c r="Q977">
        <v>11</v>
      </c>
      <c r="R977">
        <v>49</v>
      </c>
      <c r="S977">
        <v>35</v>
      </c>
      <c r="T977">
        <v>608</v>
      </c>
      <c r="U977">
        <v>4.71</v>
      </c>
      <c r="V977">
        <v>1.6</v>
      </c>
      <c r="W977">
        <v>3</v>
      </c>
      <c r="X977">
        <v>105</v>
      </c>
      <c r="Y977">
        <v>117</v>
      </c>
      <c r="Z977">
        <v>-0.2</v>
      </c>
      <c r="AA977">
        <v>-0.2</v>
      </c>
      <c r="AB977">
        <v>1</v>
      </c>
      <c r="AC977">
        <v>2</v>
      </c>
      <c r="AD977">
        <v>82</v>
      </c>
      <c r="AE977">
        <v>2</v>
      </c>
      <c r="AF977">
        <v>80</v>
      </c>
      <c r="AG977">
        <v>0.5</v>
      </c>
      <c r="AH977">
        <v>12</v>
      </c>
      <c r="AI977">
        <v>8</v>
      </c>
      <c r="AJ977">
        <v>0.1</v>
      </c>
      <c r="AK977">
        <v>10</v>
      </c>
    </row>
    <row r="978" spans="1:37" x14ac:dyDescent="0.3">
      <c r="A978" t="s">
        <v>3905</v>
      </c>
      <c r="B978" t="s">
        <v>3906</v>
      </c>
      <c r="C978" s="1" t="str">
        <f t="shared" si="64"/>
        <v>12:0025</v>
      </c>
      <c r="D978" s="1" t="str">
        <f t="shared" si="65"/>
        <v>12:0036</v>
      </c>
      <c r="E978" t="s">
        <v>3907</v>
      </c>
      <c r="F978" t="s">
        <v>3908</v>
      </c>
      <c r="H978">
        <v>49.826832500000002</v>
      </c>
      <c r="I978">
        <v>-125.96899620000001</v>
      </c>
      <c r="J978" s="1" t="str">
        <f t="shared" si="66"/>
        <v>NGR bulk stream sediment</v>
      </c>
      <c r="K978" s="1" t="str">
        <f t="shared" si="67"/>
        <v>&lt;177 micron (NGR)</v>
      </c>
      <c r="L978">
        <v>47</v>
      </c>
      <c r="M978" t="s">
        <v>76</v>
      </c>
      <c r="N978">
        <v>813</v>
      </c>
      <c r="O978">
        <v>42</v>
      </c>
      <c r="P978">
        <v>104</v>
      </c>
      <c r="Q978">
        <v>2</v>
      </c>
      <c r="R978">
        <v>23</v>
      </c>
      <c r="S978">
        <v>15</v>
      </c>
      <c r="T978">
        <v>551</v>
      </c>
      <c r="U978">
        <v>2.91</v>
      </c>
      <c r="V978">
        <v>-0.2</v>
      </c>
      <c r="W978">
        <v>2</v>
      </c>
      <c r="X978">
        <v>66</v>
      </c>
      <c r="Y978">
        <v>93</v>
      </c>
      <c r="Z978">
        <v>0.2</v>
      </c>
      <c r="AA978">
        <v>-0.2</v>
      </c>
      <c r="AB978">
        <v>1</v>
      </c>
      <c r="AC978">
        <v>1</v>
      </c>
      <c r="AD978">
        <v>35</v>
      </c>
      <c r="AE978">
        <v>1</v>
      </c>
      <c r="AF978">
        <v>80</v>
      </c>
      <c r="AG978">
        <v>2.4</v>
      </c>
      <c r="AH978">
        <v>11.4</v>
      </c>
      <c r="AI978">
        <v>17</v>
      </c>
      <c r="AJ978">
        <v>0.1</v>
      </c>
      <c r="AK978">
        <v>10</v>
      </c>
    </row>
    <row r="979" spans="1:37" x14ac:dyDescent="0.3">
      <c r="A979" t="s">
        <v>3909</v>
      </c>
      <c r="B979" t="s">
        <v>3910</v>
      </c>
      <c r="C979" s="1" t="str">
        <f t="shared" si="64"/>
        <v>12:0025</v>
      </c>
      <c r="D979" s="1" t="str">
        <f t="shared" si="65"/>
        <v>12:0036</v>
      </c>
      <c r="E979" t="s">
        <v>3911</v>
      </c>
      <c r="F979" t="s">
        <v>3912</v>
      </c>
      <c r="H979">
        <v>49.9450492</v>
      </c>
      <c r="I979">
        <v>-125.9947751</v>
      </c>
      <c r="J979" s="1" t="str">
        <f t="shared" si="66"/>
        <v>NGR bulk stream sediment</v>
      </c>
      <c r="K979" s="1" t="str">
        <f t="shared" si="67"/>
        <v>&lt;177 micron (NGR)</v>
      </c>
      <c r="L979">
        <v>47</v>
      </c>
      <c r="M979" t="s">
        <v>81</v>
      </c>
      <c r="N979">
        <v>814</v>
      </c>
      <c r="O979">
        <v>83</v>
      </c>
      <c r="P979">
        <v>127</v>
      </c>
      <c r="Q979">
        <v>-2</v>
      </c>
      <c r="R979">
        <v>40</v>
      </c>
      <c r="S979">
        <v>24</v>
      </c>
      <c r="T979">
        <v>809</v>
      </c>
      <c r="U979">
        <v>5</v>
      </c>
      <c r="V979">
        <v>-0.2</v>
      </c>
      <c r="W979">
        <v>1</v>
      </c>
      <c r="X979">
        <v>124</v>
      </c>
      <c r="Y979">
        <v>86</v>
      </c>
      <c r="Z979">
        <v>-0.2</v>
      </c>
      <c r="AA979">
        <v>-0.2</v>
      </c>
      <c r="AB979">
        <v>1</v>
      </c>
      <c r="AC979">
        <v>1</v>
      </c>
      <c r="AD979">
        <v>36</v>
      </c>
      <c r="AE979">
        <v>1</v>
      </c>
      <c r="AF979">
        <v>60</v>
      </c>
      <c r="AG979">
        <v>0.5</v>
      </c>
      <c r="AH979">
        <v>7</v>
      </c>
      <c r="AI979">
        <v>15</v>
      </c>
      <c r="AJ979">
        <v>0.1</v>
      </c>
      <c r="AK979">
        <v>10</v>
      </c>
    </row>
    <row r="980" spans="1:37" x14ac:dyDescent="0.3">
      <c r="A980" t="s">
        <v>3913</v>
      </c>
      <c r="B980" t="s">
        <v>3914</v>
      </c>
      <c r="C980" s="1" t="str">
        <f t="shared" si="64"/>
        <v>12:0025</v>
      </c>
      <c r="D980" s="1" t="str">
        <f t="shared" si="65"/>
        <v>12:0036</v>
      </c>
      <c r="E980" t="s">
        <v>3915</v>
      </c>
      <c r="F980" t="s">
        <v>3916</v>
      </c>
      <c r="H980">
        <v>49.943511800000003</v>
      </c>
      <c r="I980">
        <v>-125.9919474</v>
      </c>
      <c r="J980" s="1" t="str">
        <f t="shared" si="66"/>
        <v>NGR bulk stream sediment</v>
      </c>
      <c r="K980" s="1" t="str">
        <f t="shared" si="67"/>
        <v>&lt;177 micron (NGR)</v>
      </c>
      <c r="L980">
        <v>47</v>
      </c>
      <c r="M980" t="s">
        <v>86</v>
      </c>
      <c r="N980">
        <v>815</v>
      </c>
      <c r="O980">
        <v>70</v>
      </c>
      <c r="P980">
        <v>240</v>
      </c>
      <c r="Q980">
        <v>-2</v>
      </c>
      <c r="R980">
        <v>45</v>
      </c>
      <c r="S980">
        <v>47</v>
      </c>
      <c r="T980">
        <v>646</v>
      </c>
      <c r="U980">
        <v>7.62</v>
      </c>
      <c r="V980">
        <v>-0.2</v>
      </c>
      <c r="W980">
        <v>8</v>
      </c>
      <c r="X980">
        <v>136</v>
      </c>
      <c r="Y980">
        <v>104</v>
      </c>
      <c r="Z980">
        <v>9.9</v>
      </c>
      <c r="AA980">
        <v>0.2</v>
      </c>
      <c r="AB980">
        <v>1</v>
      </c>
      <c r="AC980">
        <v>6</v>
      </c>
      <c r="AD980">
        <v>86</v>
      </c>
      <c r="AE980">
        <v>1</v>
      </c>
      <c r="AF980">
        <v>90</v>
      </c>
      <c r="AG980">
        <v>0.9</v>
      </c>
      <c r="AH980">
        <v>8.4</v>
      </c>
      <c r="AI980">
        <v>51</v>
      </c>
      <c r="AJ980">
        <v>0.7</v>
      </c>
      <c r="AK980">
        <v>10</v>
      </c>
    </row>
    <row r="981" spans="1:37" x14ac:dyDescent="0.3">
      <c r="A981" t="s">
        <v>3917</v>
      </c>
      <c r="B981" t="s">
        <v>3918</v>
      </c>
      <c r="C981" s="1" t="str">
        <f t="shared" si="64"/>
        <v>12:0025</v>
      </c>
      <c r="D981" s="1" t="str">
        <f t="shared" si="65"/>
        <v>12:0036</v>
      </c>
      <c r="E981" t="s">
        <v>3919</v>
      </c>
      <c r="F981" t="s">
        <v>3920</v>
      </c>
      <c r="H981">
        <v>49.935676000000001</v>
      </c>
      <c r="I981">
        <v>-125.99505790000001</v>
      </c>
      <c r="J981" s="1" t="str">
        <f t="shared" si="66"/>
        <v>NGR bulk stream sediment</v>
      </c>
      <c r="K981" s="1" t="str">
        <f t="shared" si="67"/>
        <v>&lt;177 micron (NGR)</v>
      </c>
      <c r="L981">
        <v>47</v>
      </c>
      <c r="M981" t="s">
        <v>91</v>
      </c>
      <c r="N981">
        <v>816</v>
      </c>
      <c r="O981">
        <v>61</v>
      </c>
      <c r="P981">
        <v>208</v>
      </c>
      <c r="Q981">
        <v>2</v>
      </c>
      <c r="R981">
        <v>43</v>
      </c>
      <c r="S981">
        <v>52</v>
      </c>
      <c r="T981">
        <v>461</v>
      </c>
      <c r="U981">
        <v>7.28</v>
      </c>
      <c r="V981">
        <v>-0.2</v>
      </c>
      <c r="W981">
        <v>8</v>
      </c>
      <c r="X981">
        <v>107</v>
      </c>
      <c r="Y981">
        <v>83</v>
      </c>
      <c r="Z981">
        <v>2.2999999999999998</v>
      </c>
      <c r="AA981">
        <v>0.3</v>
      </c>
      <c r="AB981">
        <v>1</v>
      </c>
      <c r="AC981">
        <v>6</v>
      </c>
      <c r="AD981">
        <v>94</v>
      </c>
      <c r="AE981">
        <v>1</v>
      </c>
      <c r="AF981">
        <v>70</v>
      </c>
      <c r="AG981">
        <v>0.8</v>
      </c>
      <c r="AH981">
        <v>9.6999999999999993</v>
      </c>
      <c r="AI981">
        <v>365</v>
      </c>
      <c r="AJ981">
        <v>0.5</v>
      </c>
      <c r="AK981">
        <v>10</v>
      </c>
    </row>
    <row r="982" spans="1:37" x14ac:dyDescent="0.3">
      <c r="A982" t="s">
        <v>3921</v>
      </c>
      <c r="B982" t="s">
        <v>3922</v>
      </c>
      <c r="C982" s="1" t="str">
        <f t="shared" si="64"/>
        <v>12:0025</v>
      </c>
      <c r="D982" s="1" t="str">
        <f t="shared" si="65"/>
        <v>12:0036</v>
      </c>
      <c r="E982" t="s">
        <v>3923</v>
      </c>
      <c r="F982" t="s">
        <v>3924</v>
      </c>
      <c r="H982">
        <v>49.507762399999997</v>
      </c>
      <c r="I982">
        <v>-125.210297</v>
      </c>
      <c r="J982" s="1" t="str">
        <f t="shared" si="66"/>
        <v>NGR bulk stream sediment</v>
      </c>
      <c r="K982" s="1" t="str">
        <f t="shared" si="67"/>
        <v>&lt;177 micron (NGR)</v>
      </c>
      <c r="L982">
        <v>47</v>
      </c>
      <c r="M982" t="s">
        <v>96</v>
      </c>
      <c r="N982">
        <v>817</v>
      </c>
      <c r="O982">
        <v>85</v>
      </c>
      <c r="P982">
        <v>216</v>
      </c>
      <c r="Q982">
        <v>-2</v>
      </c>
      <c r="R982">
        <v>59</v>
      </c>
      <c r="S982">
        <v>30</v>
      </c>
      <c r="T982">
        <v>1040</v>
      </c>
      <c r="U982">
        <v>6.8</v>
      </c>
      <c r="V982">
        <v>-0.2</v>
      </c>
      <c r="W982">
        <v>2</v>
      </c>
      <c r="X982">
        <v>178</v>
      </c>
      <c r="Y982">
        <v>105</v>
      </c>
      <c r="Z982">
        <v>-0.2</v>
      </c>
      <c r="AA982">
        <v>0.2</v>
      </c>
      <c r="AB982">
        <v>1</v>
      </c>
      <c r="AC982">
        <v>2</v>
      </c>
      <c r="AD982">
        <v>125</v>
      </c>
      <c r="AE982">
        <v>2</v>
      </c>
      <c r="AF982">
        <v>40</v>
      </c>
      <c r="AG982">
        <v>-0.5</v>
      </c>
      <c r="AH982">
        <v>9.8000000000000007</v>
      </c>
      <c r="AI982">
        <v>17</v>
      </c>
      <c r="AJ982">
        <v>0.1</v>
      </c>
      <c r="AK982">
        <v>10</v>
      </c>
    </row>
    <row r="983" spans="1:37" x14ac:dyDescent="0.3">
      <c r="A983" t="s">
        <v>3925</v>
      </c>
      <c r="B983" t="s">
        <v>3926</v>
      </c>
      <c r="C983" s="1" t="str">
        <f t="shared" si="64"/>
        <v>12:0025</v>
      </c>
      <c r="D983" s="1" t="str">
        <f t="shared" si="65"/>
        <v>12:0036</v>
      </c>
      <c r="E983" t="s">
        <v>3927</v>
      </c>
      <c r="F983" t="s">
        <v>3928</v>
      </c>
      <c r="H983">
        <v>49.504789799999998</v>
      </c>
      <c r="I983">
        <v>-125.1887651</v>
      </c>
      <c r="J983" s="1" t="str">
        <f t="shared" si="66"/>
        <v>NGR bulk stream sediment</v>
      </c>
      <c r="K983" s="1" t="str">
        <f t="shared" si="67"/>
        <v>&lt;177 micron (NGR)</v>
      </c>
      <c r="L983">
        <v>47</v>
      </c>
      <c r="M983" t="s">
        <v>101</v>
      </c>
      <c r="N983">
        <v>818</v>
      </c>
      <c r="O983">
        <v>96</v>
      </c>
      <c r="P983">
        <v>175</v>
      </c>
      <c r="Q983">
        <v>2</v>
      </c>
      <c r="R983">
        <v>63</v>
      </c>
      <c r="S983">
        <v>34</v>
      </c>
      <c r="T983">
        <v>1480</v>
      </c>
      <c r="U983">
        <v>7.5</v>
      </c>
      <c r="V983">
        <v>-0.2</v>
      </c>
      <c r="W983">
        <v>3</v>
      </c>
      <c r="X983">
        <v>208</v>
      </c>
      <c r="Y983">
        <v>234</v>
      </c>
      <c r="Z983">
        <v>-0.2</v>
      </c>
      <c r="AA983">
        <v>0.2</v>
      </c>
      <c r="AB983">
        <v>1</v>
      </c>
      <c r="AC983">
        <v>2</v>
      </c>
      <c r="AD983">
        <v>78</v>
      </c>
      <c r="AE983">
        <v>1</v>
      </c>
      <c r="AF983">
        <v>50</v>
      </c>
      <c r="AG983">
        <v>-0.5</v>
      </c>
      <c r="AH983">
        <v>11.8</v>
      </c>
      <c r="AI983">
        <v>2</v>
      </c>
      <c r="AJ983">
        <v>0.1</v>
      </c>
      <c r="AK983">
        <v>10</v>
      </c>
    </row>
    <row r="984" spans="1:37" x14ac:dyDescent="0.3">
      <c r="A984" t="s">
        <v>3929</v>
      </c>
      <c r="B984" t="s">
        <v>3930</v>
      </c>
      <c r="C984" s="1" t="str">
        <f t="shared" si="64"/>
        <v>12:0025</v>
      </c>
      <c r="D984" s="1" t="str">
        <f t="shared" si="65"/>
        <v>12:0036</v>
      </c>
      <c r="E984" t="s">
        <v>3931</v>
      </c>
      <c r="F984" t="s">
        <v>3932</v>
      </c>
      <c r="H984">
        <v>49.582543399999999</v>
      </c>
      <c r="I984">
        <v>-125.1691215</v>
      </c>
      <c r="J984" s="1" t="str">
        <f t="shared" si="66"/>
        <v>NGR bulk stream sediment</v>
      </c>
      <c r="K984" s="1" t="str">
        <f t="shared" si="67"/>
        <v>&lt;177 micron (NGR)</v>
      </c>
      <c r="L984">
        <v>47</v>
      </c>
      <c r="M984" t="s">
        <v>106</v>
      </c>
      <c r="N984">
        <v>819</v>
      </c>
      <c r="O984">
        <v>74</v>
      </c>
      <c r="P984">
        <v>198</v>
      </c>
      <c r="Q984">
        <v>-2</v>
      </c>
      <c r="R984">
        <v>71</v>
      </c>
      <c r="S984">
        <v>30</v>
      </c>
      <c r="T984">
        <v>785</v>
      </c>
      <c r="U984">
        <v>6.36</v>
      </c>
      <c r="V984">
        <v>-0.2</v>
      </c>
      <c r="W984">
        <v>2</v>
      </c>
      <c r="X984">
        <v>141</v>
      </c>
      <c r="Y984">
        <v>308</v>
      </c>
      <c r="Z984">
        <v>0.2</v>
      </c>
      <c r="AA984">
        <v>0.7</v>
      </c>
      <c r="AB984">
        <v>1</v>
      </c>
      <c r="AC984">
        <v>7</v>
      </c>
      <c r="AD984">
        <v>160</v>
      </c>
      <c r="AE984">
        <v>1</v>
      </c>
      <c r="AF984">
        <v>40</v>
      </c>
      <c r="AG984">
        <v>-0.5</v>
      </c>
      <c r="AH984">
        <v>6.9</v>
      </c>
      <c r="AI984">
        <v>12</v>
      </c>
      <c r="AJ984">
        <v>0.1</v>
      </c>
      <c r="AK984">
        <v>10</v>
      </c>
    </row>
    <row r="985" spans="1:37" x14ac:dyDescent="0.3">
      <c r="A985" t="s">
        <v>3933</v>
      </c>
      <c r="B985" t="s">
        <v>3934</v>
      </c>
      <c r="C985" s="1" t="str">
        <f t="shared" si="64"/>
        <v>12:0025</v>
      </c>
      <c r="D985" s="1" t="str">
        <f t="shared" si="65"/>
        <v>12:0036</v>
      </c>
      <c r="E985" t="s">
        <v>3935</v>
      </c>
      <c r="F985" t="s">
        <v>3936</v>
      </c>
      <c r="H985">
        <v>49.603554299999999</v>
      </c>
      <c r="I985">
        <v>-125.16497409999999</v>
      </c>
      <c r="J985" s="1" t="str">
        <f t="shared" si="66"/>
        <v>NGR bulk stream sediment</v>
      </c>
      <c r="K985" s="1" t="str">
        <f t="shared" si="67"/>
        <v>&lt;177 micron (NGR)</v>
      </c>
      <c r="L985">
        <v>47</v>
      </c>
      <c r="M985" t="s">
        <v>111</v>
      </c>
      <c r="N985">
        <v>820</v>
      </c>
      <c r="O985">
        <v>86</v>
      </c>
      <c r="P985">
        <v>157</v>
      </c>
      <c r="Q985">
        <v>-2</v>
      </c>
      <c r="R985">
        <v>70</v>
      </c>
      <c r="S985">
        <v>35</v>
      </c>
      <c r="T985">
        <v>1150</v>
      </c>
      <c r="U985">
        <v>7.7</v>
      </c>
      <c r="V985">
        <v>-0.2</v>
      </c>
      <c r="W985">
        <v>2</v>
      </c>
      <c r="X985">
        <v>201</v>
      </c>
      <c r="Y985">
        <v>227</v>
      </c>
      <c r="Z985">
        <v>0.2</v>
      </c>
      <c r="AA985">
        <v>1.4</v>
      </c>
      <c r="AB985">
        <v>1</v>
      </c>
      <c r="AC985">
        <v>11</v>
      </c>
      <c r="AD985">
        <v>1680</v>
      </c>
      <c r="AE985">
        <v>1</v>
      </c>
      <c r="AF985">
        <v>50</v>
      </c>
      <c r="AG985">
        <v>-0.5</v>
      </c>
      <c r="AH985">
        <v>10.7</v>
      </c>
      <c r="AI985">
        <v>6</v>
      </c>
      <c r="AJ985">
        <v>0.1</v>
      </c>
      <c r="AK985">
        <v>10</v>
      </c>
    </row>
    <row r="986" spans="1:37" x14ac:dyDescent="0.3">
      <c r="A986" t="s">
        <v>3937</v>
      </c>
      <c r="B986" t="s">
        <v>3938</v>
      </c>
      <c r="C986" s="1" t="str">
        <f t="shared" si="64"/>
        <v>12:0025</v>
      </c>
      <c r="D986" s="1" t="str">
        <f t="shared" si="65"/>
        <v>12:0036</v>
      </c>
      <c r="E986" t="s">
        <v>3939</v>
      </c>
      <c r="F986" t="s">
        <v>3940</v>
      </c>
      <c r="H986">
        <v>49.512292299999999</v>
      </c>
      <c r="I986">
        <v>-125.2259753</v>
      </c>
      <c r="J986" s="1" t="str">
        <f t="shared" si="66"/>
        <v>NGR bulk stream sediment</v>
      </c>
      <c r="K986" s="1" t="str">
        <f t="shared" si="67"/>
        <v>&lt;177 micron (NGR)</v>
      </c>
      <c r="L986">
        <v>47</v>
      </c>
      <c r="M986" t="s">
        <v>125</v>
      </c>
      <c r="N986">
        <v>821</v>
      </c>
      <c r="O986">
        <v>73</v>
      </c>
      <c r="P986">
        <v>155</v>
      </c>
      <c r="Q986">
        <v>2</v>
      </c>
      <c r="R986">
        <v>52</v>
      </c>
      <c r="S986">
        <v>31</v>
      </c>
      <c r="T986">
        <v>1685</v>
      </c>
      <c r="U986">
        <v>6</v>
      </c>
      <c r="V986">
        <v>-0.2</v>
      </c>
      <c r="W986">
        <v>1</v>
      </c>
      <c r="X986">
        <v>192</v>
      </c>
      <c r="Y986">
        <v>168</v>
      </c>
      <c r="Z986">
        <v>-0.2</v>
      </c>
      <c r="AA986">
        <v>0.3</v>
      </c>
      <c r="AB986">
        <v>1</v>
      </c>
      <c r="AC986">
        <v>3</v>
      </c>
      <c r="AD986">
        <v>175</v>
      </c>
      <c r="AE986">
        <v>1</v>
      </c>
      <c r="AF986">
        <v>50</v>
      </c>
      <c r="AG986">
        <v>-0.5</v>
      </c>
      <c r="AH986">
        <v>25.3</v>
      </c>
      <c r="AI986">
        <v>5</v>
      </c>
      <c r="AJ986">
        <v>0.1</v>
      </c>
      <c r="AK986">
        <v>10</v>
      </c>
    </row>
    <row r="987" spans="1:37" x14ac:dyDescent="0.3">
      <c r="A987" t="s">
        <v>3941</v>
      </c>
      <c r="B987" t="s">
        <v>3942</v>
      </c>
      <c r="C987" s="1" t="str">
        <f t="shared" si="64"/>
        <v>12:0025</v>
      </c>
      <c r="D987" s="1" t="str">
        <f t="shared" si="65"/>
        <v>12:0036</v>
      </c>
      <c r="E987" t="s">
        <v>3943</v>
      </c>
      <c r="F987" t="s">
        <v>3944</v>
      </c>
      <c r="H987">
        <v>49.623882600000002</v>
      </c>
      <c r="I987">
        <v>-125.12773749999999</v>
      </c>
      <c r="J987" s="1" t="str">
        <f t="shared" si="66"/>
        <v>NGR bulk stream sediment</v>
      </c>
      <c r="K987" s="1" t="str">
        <f t="shared" si="67"/>
        <v>&lt;177 micron (NGR)</v>
      </c>
      <c r="L987">
        <v>48</v>
      </c>
      <c r="M987" t="s">
        <v>41</v>
      </c>
      <c r="N987">
        <v>822</v>
      </c>
      <c r="O987">
        <v>104</v>
      </c>
      <c r="P987">
        <v>139</v>
      </c>
      <c r="Q987">
        <v>3</v>
      </c>
      <c r="R987">
        <v>63</v>
      </c>
      <c r="S987">
        <v>33</v>
      </c>
      <c r="T987">
        <v>1565</v>
      </c>
      <c r="U987">
        <v>7.38</v>
      </c>
      <c r="V987">
        <v>-0.2</v>
      </c>
      <c r="W987">
        <v>1</v>
      </c>
      <c r="X987">
        <v>209</v>
      </c>
      <c r="Y987">
        <v>149</v>
      </c>
      <c r="Z987">
        <v>-0.2</v>
      </c>
      <c r="AA987">
        <v>0.3</v>
      </c>
      <c r="AB987">
        <v>1</v>
      </c>
      <c r="AC987">
        <v>2</v>
      </c>
      <c r="AD987">
        <v>78</v>
      </c>
      <c r="AE987">
        <v>2</v>
      </c>
      <c r="AF987">
        <v>40</v>
      </c>
      <c r="AG987">
        <v>-0.5</v>
      </c>
      <c r="AH987">
        <v>14.9</v>
      </c>
      <c r="AI987">
        <v>8</v>
      </c>
      <c r="AJ987">
        <v>0.1</v>
      </c>
      <c r="AK987">
        <v>10</v>
      </c>
    </row>
    <row r="988" spans="1:37" x14ac:dyDescent="0.3">
      <c r="A988" t="s">
        <v>3945</v>
      </c>
      <c r="B988" t="s">
        <v>3946</v>
      </c>
      <c r="C988" s="1" t="str">
        <f t="shared" si="64"/>
        <v>12:0025</v>
      </c>
      <c r="D988" s="1" t="str">
        <f t="shared" si="65"/>
        <v>12:0036</v>
      </c>
      <c r="E988" t="s">
        <v>3947</v>
      </c>
      <c r="F988" t="s">
        <v>3948</v>
      </c>
      <c r="H988">
        <v>49.603746299999997</v>
      </c>
      <c r="I988">
        <v>-125.2708195</v>
      </c>
      <c r="J988" s="1" t="str">
        <f t="shared" si="66"/>
        <v>NGR bulk stream sediment</v>
      </c>
      <c r="K988" s="1" t="str">
        <f t="shared" si="67"/>
        <v>&lt;177 micron (NGR)</v>
      </c>
      <c r="L988">
        <v>48</v>
      </c>
      <c r="M988" t="s">
        <v>46</v>
      </c>
      <c r="N988">
        <v>823</v>
      </c>
      <c r="O988">
        <v>76</v>
      </c>
      <c r="P988">
        <v>159</v>
      </c>
      <c r="Q988">
        <v>-2</v>
      </c>
      <c r="R988">
        <v>58</v>
      </c>
      <c r="S988">
        <v>29</v>
      </c>
      <c r="T988">
        <v>823</v>
      </c>
      <c r="U988">
        <v>5.46</v>
      </c>
      <c r="V988">
        <v>-0.2</v>
      </c>
      <c r="W988">
        <v>1</v>
      </c>
      <c r="X988">
        <v>158</v>
      </c>
      <c r="Y988">
        <v>281</v>
      </c>
      <c r="Z988">
        <v>-0.2</v>
      </c>
      <c r="AA988">
        <v>0.3</v>
      </c>
      <c r="AB988">
        <v>1</v>
      </c>
      <c r="AC988">
        <v>1</v>
      </c>
      <c r="AD988">
        <v>90</v>
      </c>
      <c r="AE988">
        <v>1</v>
      </c>
      <c r="AF988">
        <v>70</v>
      </c>
      <c r="AG988">
        <v>-0.5</v>
      </c>
      <c r="AH988">
        <v>8.5</v>
      </c>
      <c r="AI988">
        <v>25</v>
      </c>
      <c r="AJ988">
        <v>0.1</v>
      </c>
      <c r="AK988">
        <v>10</v>
      </c>
    </row>
    <row r="989" spans="1:37" x14ac:dyDescent="0.3">
      <c r="A989" t="s">
        <v>3949</v>
      </c>
      <c r="B989" t="s">
        <v>3950</v>
      </c>
      <c r="C989" s="1" t="str">
        <f t="shared" si="64"/>
        <v>12:0025</v>
      </c>
      <c r="D989" s="1" t="str">
        <f t="shared" si="65"/>
        <v>12:0036</v>
      </c>
      <c r="E989" t="s">
        <v>3951</v>
      </c>
      <c r="F989" t="s">
        <v>3952</v>
      </c>
      <c r="H989">
        <v>49.606051299999997</v>
      </c>
      <c r="I989">
        <v>-125.2853231</v>
      </c>
      <c r="J989" s="1" t="str">
        <f t="shared" si="66"/>
        <v>NGR bulk stream sediment</v>
      </c>
      <c r="K989" s="1" t="str">
        <f t="shared" si="67"/>
        <v>&lt;177 micron (NGR)</v>
      </c>
      <c r="L989">
        <v>48</v>
      </c>
      <c r="M989" t="s">
        <v>51</v>
      </c>
      <c r="N989">
        <v>824</v>
      </c>
      <c r="O989">
        <v>58</v>
      </c>
      <c r="P989">
        <v>104</v>
      </c>
      <c r="Q989">
        <v>4</v>
      </c>
      <c r="R989">
        <v>31</v>
      </c>
      <c r="S989">
        <v>20</v>
      </c>
      <c r="T989">
        <v>733</v>
      </c>
      <c r="U989">
        <v>4</v>
      </c>
      <c r="V989">
        <v>-0.2</v>
      </c>
      <c r="W989">
        <v>3</v>
      </c>
      <c r="X989">
        <v>103</v>
      </c>
      <c r="Y989">
        <v>153</v>
      </c>
      <c r="Z989">
        <v>0.2</v>
      </c>
      <c r="AA989">
        <v>0.6</v>
      </c>
      <c r="AB989">
        <v>1</v>
      </c>
      <c r="AC989">
        <v>4</v>
      </c>
      <c r="AD989">
        <v>93</v>
      </c>
      <c r="AE989">
        <v>2</v>
      </c>
      <c r="AF989">
        <v>70</v>
      </c>
      <c r="AG989">
        <v>0.8</v>
      </c>
      <c r="AH989">
        <v>11.8</v>
      </c>
      <c r="AI989">
        <v>12</v>
      </c>
      <c r="AJ989">
        <v>0.1</v>
      </c>
      <c r="AK989">
        <v>10</v>
      </c>
    </row>
    <row r="990" spans="1:37" x14ac:dyDescent="0.3">
      <c r="A990" t="s">
        <v>3953</v>
      </c>
      <c r="B990" t="s">
        <v>3954</v>
      </c>
      <c r="C990" s="1" t="str">
        <f t="shared" si="64"/>
        <v>12:0025</v>
      </c>
      <c r="D990" s="1" t="str">
        <f t="shared" si="65"/>
        <v>12:0036</v>
      </c>
      <c r="E990" t="s">
        <v>3955</v>
      </c>
      <c r="F990" t="s">
        <v>3956</v>
      </c>
      <c r="H990">
        <v>49.581998599999999</v>
      </c>
      <c r="I990">
        <v>-125.3092</v>
      </c>
      <c r="J990" s="1" t="str">
        <f t="shared" si="66"/>
        <v>NGR bulk stream sediment</v>
      </c>
      <c r="K990" s="1" t="str">
        <f t="shared" si="67"/>
        <v>&lt;177 micron (NGR)</v>
      </c>
      <c r="L990">
        <v>48</v>
      </c>
      <c r="M990" t="s">
        <v>56</v>
      </c>
      <c r="N990">
        <v>825</v>
      </c>
      <c r="O990">
        <v>81</v>
      </c>
      <c r="P990">
        <v>153</v>
      </c>
      <c r="Q990">
        <v>-2</v>
      </c>
      <c r="R990">
        <v>69</v>
      </c>
      <c r="S990">
        <v>31</v>
      </c>
      <c r="T990">
        <v>900</v>
      </c>
      <c r="U990">
        <v>6.6</v>
      </c>
      <c r="V990">
        <v>-0.2</v>
      </c>
      <c r="W990">
        <v>2</v>
      </c>
      <c r="X990">
        <v>172</v>
      </c>
      <c r="Y990">
        <v>275</v>
      </c>
      <c r="Z990">
        <v>-0.2</v>
      </c>
      <c r="AA990">
        <v>0.4</v>
      </c>
      <c r="AB990">
        <v>7</v>
      </c>
      <c r="AC990">
        <v>5</v>
      </c>
      <c r="AD990">
        <v>66</v>
      </c>
      <c r="AE990">
        <v>1</v>
      </c>
      <c r="AF990">
        <v>50</v>
      </c>
      <c r="AG990">
        <v>-0.5</v>
      </c>
      <c r="AH990">
        <v>14.8</v>
      </c>
      <c r="AI990">
        <v>6</v>
      </c>
      <c r="AJ990">
        <v>0.1</v>
      </c>
      <c r="AK990">
        <v>10</v>
      </c>
    </row>
    <row r="991" spans="1:37" x14ac:dyDescent="0.3">
      <c r="A991" t="s">
        <v>3957</v>
      </c>
      <c r="B991" t="s">
        <v>3958</v>
      </c>
      <c r="C991" s="1" t="str">
        <f t="shared" si="64"/>
        <v>12:0025</v>
      </c>
      <c r="D991" s="1" t="str">
        <f t="shared" si="65"/>
        <v>12:0036</v>
      </c>
      <c r="E991" t="s">
        <v>3959</v>
      </c>
      <c r="F991" t="s">
        <v>3960</v>
      </c>
      <c r="H991">
        <v>49.599690299999999</v>
      </c>
      <c r="I991">
        <v>-125.29490800000001</v>
      </c>
      <c r="J991" s="1" t="str">
        <f t="shared" si="66"/>
        <v>NGR bulk stream sediment</v>
      </c>
      <c r="K991" s="1" t="str">
        <f t="shared" si="67"/>
        <v>&lt;177 micron (NGR)</v>
      </c>
      <c r="L991">
        <v>48</v>
      </c>
      <c r="M991" t="s">
        <v>61</v>
      </c>
      <c r="N991">
        <v>826</v>
      </c>
      <c r="O991">
        <v>83</v>
      </c>
      <c r="P991">
        <v>175</v>
      </c>
      <c r="Q991">
        <v>5</v>
      </c>
      <c r="R991">
        <v>70</v>
      </c>
      <c r="S991">
        <v>31</v>
      </c>
      <c r="T991">
        <v>996</v>
      </c>
      <c r="U991">
        <v>5.68</v>
      </c>
      <c r="V991">
        <v>-0.2</v>
      </c>
      <c r="W991">
        <v>3</v>
      </c>
      <c r="X991">
        <v>151</v>
      </c>
      <c r="Y991">
        <v>291</v>
      </c>
      <c r="Z991">
        <v>-0.2</v>
      </c>
      <c r="AA991">
        <v>0.2</v>
      </c>
      <c r="AB991">
        <v>1</v>
      </c>
      <c r="AC991">
        <v>4</v>
      </c>
      <c r="AD991">
        <v>66</v>
      </c>
      <c r="AE991">
        <v>1</v>
      </c>
      <c r="AF991">
        <v>40</v>
      </c>
      <c r="AG991">
        <v>-0.5</v>
      </c>
      <c r="AH991">
        <v>19</v>
      </c>
      <c r="AI991">
        <v>6</v>
      </c>
      <c r="AJ991">
        <v>0.1</v>
      </c>
      <c r="AK991">
        <v>10</v>
      </c>
    </row>
    <row r="992" spans="1:37" x14ac:dyDescent="0.3">
      <c r="A992" t="s">
        <v>3961</v>
      </c>
      <c r="B992" t="s">
        <v>3962</v>
      </c>
      <c r="C992" s="1" t="str">
        <f t="shared" si="64"/>
        <v>12:0025</v>
      </c>
      <c r="D992" s="1" t="str">
        <f t="shared" si="65"/>
        <v>12:0036</v>
      </c>
      <c r="E992" t="s">
        <v>3963</v>
      </c>
      <c r="F992" t="s">
        <v>3964</v>
      </c>
      <c r="H992">
        <v>49.604550099999997</v>
      </c>
      <c r="I992">
        <v>-125.3151108</v>
      </c>
      <c r="J992" s="1" t="str">
        <f t="shared" si="66"/>
        <v>NGR bulk stream sediment</v>
      </c>
      <c r="K992" s="1" t="str">
        <f t="shared" si="67"/>
        <v>&lt;177 micron (NGR)</v>
      </c>
      <c r="L992">
        <v>48</v>
      </c>
      <c r="M992" t="s">
        <v>116</v>
      </c>
      <c r="N992">
        <v>827</v>
      </c>
      <c r="O992">
        <v>65</v>
      </c>
      <c r="P992">
        <v>122</v>
      </c>
      <c r="Q992">
        <v>-2</v>
      </c>
      <c r="R992">
        <v>44</v>
      </c>
      <c r="S992">
        <v>26</v>
      </c>
      <c r="T992">
        <v>592</v>
      </c>
      <c r="U992">
        <v>5.27</v>
      </c>
      <c r="V992">
        <v>-0.2</v>
      </c>
      <c r="W992">
        <v>2</v>
      </c>
      <c r="X992">
        <v>124</v>
      </c>
      <c r="Y992">
        <v>332</v>
      </c>
      <c r="Z992">
        <v>-0.2</v>
      </c>
      <c r="AA992">
        <v>-0.2</v>
      </c>
      <c r="AB992">
        <v>1</v>
      </c>
      <c r="AC992">
        <v>1</v>
      </c>
      <c r="AD992">
        <v>23</v>
      </c>
      <c r="AE992">
        <v>2</v>
      </c>
      <c r="AF992">
        <v>50</v>
      </c>
      <c r="AG992">
        <v>0.6</v>
      </c>
      <c r="AH992">
        <v>4.9000000000000004</v>
      </c>
      <c r="AI992">
        <v>7</v>
      </c>
      <c r="AJ992">
        <v>0.1</v>
      </c>
      <c r="AK992">
        <v>10</v>
      </c>
    </row>
    <row r="993" spans="1:37" x14ac:dyDescent="0.3">
      <c r="A993" t="s">
        <v>3965</v>
      </c>
      <c r="B993" t="s">
        <v>3966</v>
      </c>
      <c r="C993" s="1" t="str">
        <f t="shared" si="64"/>
        <v>12:0025</v>
      </c>
      <c r="D993" s="1" t="str">
        <f t="shared" si="65"/>
        <v>12:0036</v>
      </c>
      <c r="E993" t="s">
        <v>3963</v>
      </c>
      <c r="F993" t="s">
        <v>3967</v>
      </c>
      <c r="H993">
        <v>49.604550099999997</v>
      </c>
      <c r="I993">
        <v>-125.3151108</v>
      </c>
      <c r="J993" s="1" t="str">
        <f t="shared" si="66"/>
        <v>NGR bulk stream sediment</v>
      </c>
      <c r="K993" s="1" t="str">
        <f t="shared" si="67"/>
        <v>&lt;177 micron (NGR)</v>
      </c>
      <c r="L993">
        <v>48</v>
      </c>
      <c r="M993" t="s">
        <v>120</v>
      </c>
      <c r="N993">
        <v>828</v>
      </c>
      <c r="O993">
        <v>70</v>
      </c>
      <c r="P993">
        <v>130</v>
      </c>
      <c r="Q993">
        <v>-2</v>
      </c>
      <c r="R993">
        <v>48</v>
      </c>
      <c r="S993">
        <v>25</v>
      </c>
      <c r="T993">
        <v>626</v>
      </c>
      <c r="U993">
        <v>5.23</v>
      </c>
      <c r="V993">
        <v>-0.2</v>
      </c>
      <c r="W993">
        <v>1</v>
      </c>
      <c r="X993">
        <v>120</v>
      </c>
      <c r="Y993">
        <v>305</v>
      </c>
      <c r="Z993">
        <v>-0.2</v>
      </c>
      <c r="AA993">
        <v>-0.2</v>
      </c>
      <c r="AB993">
        <v>1</v>
      </c>
      <c r="AC993">
        <v>1</v>
      </c>
      <c r="AD993">
        <v>27</v>
      </c>
      <c r="AE993">
        <v>1</v>
      </c>
      <c r="AF993">
        <v>60</v>
      </c>
      <c r="AG993">
        <v>-0.5</v>
      </c>
      <c r="AH993">
        <v>5.8</v>
      </c>
      <c r="AI993">
        <v>10</v>
      </c>
      <c r="AJ993">
        <v>0.1</v>
      </c>
      <c r="AK993">
        <v>10</v>
      </c>
    </row>
    <row r="994" spans="1:37" x14ac:dyDescent="0.3">
      <c r="A994" t="s">
        <v>3968</v>
      </c>
      <c r="B994" t="s">
        <v>3969</v>
      </c>
      <c r="C994" s="1" t="str">
        <f t="shared" si="64"/>
        <v>12:0025</v>
      </c>
      <c r="D994" s="1" t="str">
        <f t="shared" si="65"/>
        <v>12:0036</v>
      </c>
      <c r="E994" t="s">
        <v>3970</v>
      </c>
      <c r="F994" t="s">
        <v>3971</v>
      </c>
      <c r="H994">
        <v>49.6030619</v>
      </c>
      <c r="I994">
        <v>-125.31710270000001</v>
      </c>
      <c r="J994" s="1" t="str">
        <f t="shared" si="66"/>
        <v>NGR bulk stream sediment</v>
      </c>
      <c r="K994" s="1" t="str">
        <f t="shared" si="67"/>
        <v>&lt;177 micron (NGR)</v>
      </c>
      <c r="L994">
        <v>48</v>
      </c>
      <c r="M994" t="s">
        <v>66</v>
      </c>
      <c r="N994">
        <v>829</v>
      </c>
      <c r="O994">
        <v>76</v>
      </c>
      <c r="P994">
        <v>136</v>
      </c>
      <c r="Q994">
        <v>-2</v>
      </c>
      <c r="R994">
        <v>68</v>
      </c>
      <c r="S994">
        <v>29</v>
      </c>
      <c r="T994">
        <v>688</v>
      </c>
      <c r="U994">
        <v>5.86</v>
      </c>
      <c r="V994">
        <v>-0.2</v>
      </c>
      <c r="W994">
        <v>2</v>
      </c>
      <c r="X994">
        <v>141</v>
      </c>
      <c r="Y994">
        <v>368</v>
      </c>
      <c r="Z994">
        <v>-0.2</v>
      </c>
      <c r="AA994">
        <v>0.2</v>
      </c>
      <c r="AB994">
        <v>1</v>
      </c>
      <c r="AC994">
        <v>3</v>
      </c>
      <c r="AD994">
        <v>26</v>
      </c>
      <c r="AE994">
        <v>2</v>
      </c>
      <c r="AF994">
        <v>50</v>
      </c>
      <c r="AG994">
        <v>-0.5</v>
      </c>
      <c r="AH994">
        <v>7.2</v>
      </c>
      <c r="AI994">
        <v>14</v>
      </c>
      <c r="AJ994">
        <v>0.1</v>
      </c>
      <c r="AK994">
        <v>10</v>
      </c>
    </row>
    <row r="995" spans="1:37" x14ac:dyDescent="0.3">
      <c r="A995" t="s">
        <v>3972</v>
      </c>
      <c r="B995" t="s">
        <v>3973</v>
      </c>
      <c r="C995" s="1" t="str">
        <f t="shared" si="64"/>
        <v>12:0025</v>
      </c>
      <c r="D995" s="1" t="str">
        <f t="shared" si="65"/>
        <v>12:0036</v>
      </c>
      <c r="E995" t="s">
        <v>3974</v>
      </c>
      <c r="F995" t="s">
        <v>3975</v>
      </c>
      <c r="H995">
        <v>49.991419499999999</v>
      </c>
      <c r="I995">
        <v>-125.6186909</v>
      </c>
      <c r="J995" s="1" t="str">
        <f t="shared" si="66"/>
        <v>NGR bulk stream sediment</v>
      </c>
      <c r="K995" s="1" t="str">
        <f t="shared" si="67"/>
        <v>&lt;177 micron (NGR)</v>
      </c>
      <c r="L995">
        <v>48</v>
      </c>
      <c r="M995" t="s">
        <v>71</v>
      </c>
      <c r="N995">
        <v>830</v>
      </c>
      <c r="O995">
        <v>58</v>
      </c>
      <c r="P995">
        <v>77</v>
      </c>
      <c r="Q995">
        <v>-2</v>
      </c>
      <c r="R995">
        <v>39</v>
      </c>
      <c r="S995">
        <v>18</v>
      </c>
      <c r="T995">
        <v>606</v>
      </c>
      <c r="U995">
        <v>4.41</v>
      </c>
      <c r="V995">
        <v>-0.2</v>
      </c>
      <c r="W995">
        <v>3</v>
      </c>
      <c r="X995">
        <v>162</v>
      </c>
      <c r="Y995">
        <v>261</v>
      </c>
      <c r="Z995">
        <v>-0.2</v>
      </c>
      <c r="AA995">
        <v>-0.2</v>
      </c>
      <c r="AB995">
        <v>1</v>
      </c>
      <c r="AC995">
        <v>1</v>
      </c>
      <c r="AD995">
        <v>35</v>
      </c>
      <c r="AE995">
        <v>2</v>
      </c>
      <c r="AF995">
        <v>50</v>
      </c>
      <c r="AG995">
        <v>0.5</v>
      </c>
      <c r="AH995">
        <v>7.1</v>
      </c>
      <c r="AI995">
        <v>12</v>
      </c>
      <c r="AJ995">
        <v>0.1</v>
      </c>
      <c r="AK995">
        <v>10</v>
      </c>
    </row>
    <row r="996" spans="1:37" x14ac:dyDescent="0.3">
      <c r="A996" t="s">
        <v>3976</v>
      </c>
      <c r="B996" t="s">
        <v>3977</v>
      </c>
      <c r="C996" s="1" t="str">
        <f t="shared" si="64"/>
        <v>12:0025</v>
      </c>
      <c r="D996" s="1" t="str">
        <f t="shared" si="65"/>
        <v>12:0036</v>
      </c>
      <c r="E996" t="s">
        <v>3978</v>
      </c>
      <c r="F996" t="s">
        <v>3979</v>
      </c>
      <c r="H996">
        <v>49.998559499999999</v>
      </c>
      <c r="I996">
        <v>-125.6351129</v>
      </c>
      <c r="J996" s="1" t="str">
        <f t="shared" si="66"/>
        <v>NGR bulk stream sediment</v>
      </c>
      <c r="K996" s="1" t="str">
        <f t="shared" si="67"/>
        <v>&lt;177 micron (NGR)</v>
      </c>
      <c r="L996">
        <v>48</v>
      </c>
      <c r="M996" t="s">
        <v>76</v>
      </c>
      <c r="N996">
        <v>831</v>
      </c>
      <c r="O996">
        <v>98</v>
      </c>
      <c r="P996">
        <v>114</v>
      </c>
      <c r="Q996">
        <v>3</v>
      </c>
      <c r="R996">
        <v>59</v>
      </c>
      <c r="S996">
        <v>27</v>
      </c>
      <c r="T996">
        <v>1205</v>
      </c>
      <c r="U996">
        <v>5.44</v>
      </c>
      <c r="V996">
        <v>0.2</v>
      </c>
      <c r="W996">
        <v>2</v>
      </c>
      <c r="X996">
        <v>143</v>
      </c>
      <c r="Y996">
        <v>237</v>
      </c>
      <c r="Z996">
        <v>-0.2</v>
      </c>
      <c r="AA996">
        <v>-0.2</v>
      </c>
      <c r="AB996">
        <v>1</v>
      </c>
      <c r="AC996">
        <v>2</v>
      </c>
      <c r="AD996">
        <v>46</v>
      </c>
      <c r="AE996">
        <v>1</v>
      </c>
      <c r="AF996">
        <v>90</v>
      </c>
      <c r="AG996">
        <v>0.7</v>
      </c>
      <c r="AH996">
        <v>9.3000000000000007</v>
      </c>
      <c r="AI996">
        <v>1</v>
      </c>
      <c r="AJ996">
        <v>0.1</v>
      </c>
      <c r="AK996">
        <v>10</v>
      </c>
    </row>
    <row r="997" spans="1:37" x14ac:dyDescent="0.3">
      <c r="A997" t="s">
        <v>3980</v>
      </c>
      <c r="B997" t="s">
        <v>3981</v>
      </c>
      <c r="C997" s="1" t="str">
        <f t="shared" si="64"/>
        <v>12:0025</v>
      </c>
      <c r="D997" s="1" t="str">
        <f t="shared" si="65"/>
        <v>12:0036</v>
      </c>
      <c r="E997" t="s">
        <v>3982</v>
      </c>
      <c r="F997" t="s">
        <v>3983</v>
      </c>
      <c r="H997">
        <v>49.876644800000001</v>
      </c>
      <c r="I997">
        <v>-125.577427</v>
      </c>
      <c r="J997" s="1" t="str">
        <f t="shared" si="66"/>
        <v>NGR bulk stream sediment</v>
      </c>
      <c r="K997" s="1" t="str">
        <f t="shared" si="67"/>
        <v>&lt;177 micron (NGR)</v>
      </c>
      <c r="L997">
        <v>48</v>
      </c>
      <c r="M997" t="s">
        <v>81</v>
      </c>
      <c r="N997">
        <v>832</v>
      </c>
      <c r="O997">
        <v>108</v>
      </c>
      <c r="P997">
        <v>83</v>
      </c>
      <c r="Q997">
        <v>5</v>
      </c>
      <c r="R997">
        <v>16</v>
      </c>
      <c r="S997">
        <v>18</v>
      </c>
      <c r="T997">
        <v>1010</v>
      </c>
      <c r="U997">
        <v>4.26</v>
      </c>
      <c r="V997">
        <v>0.5</v>
      </c>
      <c r="W997">
        <v>3</v>
      </c>
      <c r="X997">
        <v>104</v>
      </c>
      <c r="Y997">
        <v>69</v>
      </c>
      <c r="Z997">
        <v>0.3</v>
      </c>
      <c r="AA997">
        <v>0.4</v>
      </c>
      <c r="AB997">
        <v>1</v>
      </c>
      <c r="AC997">
        <v>15</v>
      </c>
      <c r="AD997">
        <v>82</v>
      </c>
      <c r="AE997">
        <v>2</v>
      </c>
      <c r="AF997">
        <v>80</v>
      </c>
      <c r="AG997">
        <v>0.8</v>
      </c>
      <c r="AH997">
        <v>15.5</v>
      </c>
      <c r="AI997">
        <v>1</v>
      </c>
      <c r="AJ997">
        <v>0.1</v>
      </c>
      <c r="AK997">
        <v>10</v>
      </c>
    </row>
    <row r="998" spans="1:37" x14ac:dyDescent="0.3">
      <c r="A998" t="s">
        <v>3984</v>
      </c>
      <c r="B998" t="s">
        <v>3985</v>
      </c>
      <c r="C998" s="1" t="str">
        <f t="shared" ref="C998:C1061" si="68">HYPERLINK("http://geochem.nrcan.gc.ca/cdogs/content/bdl/bdl120025_e.htm", "12:0025")</f>
        <v>12:0025</v>
      </c>
      <c r="D998" s="1" t="str">
        <f t="shared" ref="D998:D1061" si="69">HYPERLINK("http://geochem.nrcan.gc.ca/cdogs/content/svy/svy120036_e.htm", "12:0036")</f>
        <v>12:0036</v>
      </c>
      <c r="E998" t="s">
        <v>3986</v>
      </c>
      <c r="F998" t="s">
        <v>3987</v>
      </c>
      <c r="H998">
        <v>49.7961624</v>
      </c>
      <c r="I998">
        <v>-125.5043459</v>
      </c>
      <c r="J998" s="1" t="str">
        <f t="shared" si="66"/>
        <v>NGR bulk stream sediment</v>
      </c>
      <c r="K998" s="1" t="str">
        <f t="shared" si="67"/>
        <v>&lt;177 micron (NGR)</v>
      </c>
      <c r="L998">
        <v>48</v>
      </c>
      <c r="M998" t="s">
        <v>86</v>
      </c>
      <c r="N998">
        <v>833</v>
      </c>
      <c r="O998">
        <v>86</v>
      </c>
      <c r="P998">
        <v>112</v>
      </c>
      <c r="Q998">
        <v>-2</v>
      </c>
      <c r="R998">
        <v>48</v>
      </c>
      <c r="S998">
        <v>28</v>
      </c>
      <c r="T998">
        <v>1245</v>
      </c>
      <c r="U998">
        <v>5.49</v>
      </c>
      <c r="V998">
        <v>-0.2</v>
      </c>
      <c r="W998">
        <v>2</v>
      </c>
      <c r="X998">
        <v>179</v>
      </c>
      <c r="Y998">
        <v>235</v>
      </c>
      <c r="Z998">
        <v>-0.2</v>
      </c>
      <c r="AA998">
        <v>-0.2</v>
      </c>
      <c r="AB998">
        <v>1</v>
      </c>
      <c r="AC998">
        <v>3</v>
      </c>
      <c r="AD998">
        <v>82</v>
      </c>
      <c r="AE998">
        <v>1</v>
      </c>
      <c r="AF998">
        <v>40</v>
      </c>
      <c r="AG998">
        <v>-0.5</v>
      </c>
      <c r="AH998">
        <v>18.2</v>
      </c>
      <c r="AI998">
        <v>4</v>
      </c>
      <c r="AJ998">
        <v>0.1</v>
      </c>
      <c r="AK998">
        <v>10</v>
      </c>
    </row>
    <row r="999" spans="1:37" x14ac:dyDescent="0.3">
      <c r="A999" t="s">
        <v>3988</v>
      </c>
      <c r="B999" t="s">
        <v>3989</v>
      </c>
      <c r="C999" s="1" t="str">
        <f t="shared" si="68"/>
        <v>12:0025</v>
      </c>
      <c r="D999" s="1" t="str">
        <f t="shared" si="69"/>
        <v>12:0036</v>
      </c>
      <c r="E999" t="s">
        <v>3990</v>
      </c>
      <c r="F999" t="s">
        <v>3991</v>
      </c>
      <c r="H999">
        <v>49.797515199999999</v>
      </c>
      <c r="I999">
        <v>-125.4991902</v>
      </c>
      <c r="J999" s="1" t="str">
        <f t="shared" si="66"/>
        <v>NGR bulk stream sediment</v>
      </c>
      <c r="K999" s="1" t="str">
        <f t="shared" si="67"/>
        <v>&lt;177 micron (NGR)</v>
      </c>
      <c r="L999">
        <v>48</v>
      </c>
      <c r="M999" t="s">
        <v>91</v>
      </c>
      <c r="N999">
        <v>834</v>
      </c>
      <c r="O999">
        <v>94</v>
      </c>
      <c r="P999">
        <v>348</v>
      </c>
      <c r="Q999">
        <v>-2</v>
      </c>
      <c r="R999">
        <v>47</v>
      </c>
      <c r="S999">
        <v>29</v>
      </c>
      <c r="T999">
        <v>1510</v>
      </c>
      <c r="U999">
        <v>5.88</v>
      </c>
      <c r="V999">
        <v>-0.2</v>
      </c>
      <c r="W999">
        <v>2</v>
      </c>
      <c r="X999">
        <v>155</v>
      </c>
      <c r="Y999">
        <v>192</v>
      </c>
      <c r="Z999">
        <v>-0.2</v>
      </c>
      <c r="AA999">
        <v>-0.2</v>
      </c>
      <c r="AB999">
        <v>1</v>
      </c>
      <c r="AC999">
        <v>7</v>
      </c>
      <c r="AD999">
        <v>110</v>
      </c>
      <c r="AE999">
        <v>1</v>
      </c>
      <c r="AF999">
        <v>70</v>
      </c>
      <c r="AG999">
        <v>0.5</v>
      </c>
      <c r="AH999">
        <v>18.8</v>
      </c>
      <c r="AI999">
        <v>5</v>
      </c>
      <c r="AJ999">
        <v>0.1</v>
      </c>
      <c r="AK999">
        <v>10</v>
      </c>
    </row>
    <row r="1000" spans="1:37" x14ac:dyDescent="0.3">
      <c r="A1000" t="s">
        <v>3992</v>
      </c>
      <c r="B1000" t="s">
        <v>3993</v>
      </c>
      <c r="C1000" s="1" t="str">
        <f t="shared" si="68"/>
        <v>12:0025</v>
      </c>
      <c r="D1000" s="1" t="str">
        <f t="shared" si="69"/>
        <v>12:0036</v>
      </c>
      <c r="E1000" t="s">
        <v>3994</v>
      </c>
      <c r="F1000" t="s">
        <v>3995</v>
      </c>
      <c r="H1000">
        <v>49.798739400000002</v>
      </c>
      <c r="I1000">
        <v>-125.46008930000001</v>
      </c>
      <c r="J1000" s="1" t="str">
        <f t="shared" si="66"/>
        <v>NGR bulk stream sediment</v>
      </c>
      <c r="K1000" s="1" t="str">
        <f t="shared" si="67"/>
        <v>&lt;177 micron (NGR)</v>
      </c>
      <c r="L1000">
        <v>48</v>
      </c>
      <c r="M1000" t="s">
        <v>96</v>
      </c>
      <c r="N1000">
        <v>835</v>
      </c>
      <c r="O1000">
        <v>162</v>
      </c>
      <c r="P1000">
        <v>206</v>
      </c>
      <c r="Q1000">
        <v>-2</v>
      </c>
      <c r="R1000">
        <v>62</v>
      </c>
      <c r="S1000">
        <v>40</v>
      </c>
      <c r="T1000">
        <v>1560</v>
      </c>
      <c r="U1000">
        <v>8.8000000000000007</v>
      </c>
      <c r="V1000">
        <v>1.2</v>
      </c>
      <c r="W1000">
        <v>3</v>
      </c>
      <c r="X1000">
        <v>258</v>
      </c>
      <c r="Y1000">
        <v>136</v>
      </c>
      <c r="Z1000">
        <v>-0.2</v>
      </c>
      <c r="AA1000">
        <v>-0.2</v>
      </c>
      <c r="AB1000">
        <v>1</v>
      </c>
      <c r="AC1000">
        <v>8</v>
      </c>
      <c r="AD1000">
        <v>74</v>
      </c>
      <c r="AE1000">
        <v>2</v>
      </c>
      <c r="AF1000">
        <v>50</v>
      </c>
      <c r="AG1000">
        <v>-0.5</v>
      </c>
      <c r="AH1000">
        <v>11.9</v>
      </c>
      <c r="AI1000">
        <v>6</v>
      </c>
      <c r="AJ1000">
        <v>0.1</v>
      </c>
      <c r="AK1000">
        <v>10</v>
      </c>
    </row>
    <row r="1001" spans="1:37" x14ac:dyDescent="0.3">
      <c r="A1001" t="s">
        <v>3996</v>
      </c>
      <c r="B1001" t="s">
        <v>3997</v>
      </c>
      <c r="C1001" s="1" t="str">
        <f t="shared" si="68"/>
        <v>12:0025</v>
      </c>
      <c r="D1001" s="1" t="str">
        <f t="shared" si="69"/>
        <v>12:0036</v>
      </c>
      <c r="E1001" t="s">
        <v>3998</v>
      </c>
      <c r="F1001" t="s">
        <v>3999</v>
      </c>
      <c r="H1001">
        <v>49.726544199999999</v>
      </c>
      <c r="I1001">
        <v>-125.5258505</v>
      </c>
      <c r="J1001" s="1" t="str">
        <f t="shared" si="66"/>
        <v>NGR bulk stream sediment</v>
      </c>
      <c r="K1001" s="1" t="str">
        <f t="shared" si="67"/>
        <v>&lt;177 micron (NGR)</v>
      </c>
      <c r="L1001">
        <v>48</v>
      </c>
      <c r="M1001" t="s">
        <v>101</v>
      </c>
      <c r="N1001">
        <v>836</v>
      </c>
      <c r="O1001">
        <v>96</v>
      </c>
      <c r="P1001">
        <v>152</v>
      </c>
      <c r="Q1001">
        <v>-2</v>
      </c>
      <c r="R1001">
        <v>59</v>
      </c>
      <c r="S1001">
        <v>34</v>
      </c>
      <c r="T1001">
        <v>859</v>
      </c>
      <c r="U1001">
        <v>7.77</v>
      </c>
      <c r="V1001">
        <v>-0.2</v>
      </c>
      <c r="W1001">
        <v>2</v>
      </c>
      <c r="X1001">
        <v>199</v>
      </c>
      <c r="Y1001">
        <v>179</v>
      </c>
      <c r="Z1001">
        <v>-0.2</v>
      </c>
      <c r="AA1001">
        <v>0.3</v>
      </c>
      <c r="AB1001">
        <v>1</v>
      </c>
      <c r="AC1001">
        <v>6</v>
      </c>
      <c r="AD1001">
        <v>870</v>
      </c>
      <c r="AE1001">
        <v>2</v>
      </c>
      <c r="AF1001">
        <v>40</v>
      </c>
      <c r="AG1001">
        <v>-0.5</v>
      </c>
      <c r="AH1001">
        <v>9.9</v>
      </c>
      <c r="AI1001">
        <v>7</v>
      </c>
      <c r="AJ1001">
        <v>0.1</v>
      </c>
      <c r="AK1001">
        <v>10</v>
      </c>
    </row>
    <row r="1002" spans="1:37" x14ac:dyDescent="0.3">
      <c r="A1002" t="s">
        <v>4000</v>
      </c>
      <c r="B1002" t="s">
        <v>4001</v>
      </c>
      <c r="C1002" s="1" t="str">
        <f t="shared" si="68"/>
        <v>12:0025</v>
      </c>
      <c r="D1002" s="1" t="str">
        <f t="shared" si="69"/>
        <v>12:0036</v>
      </c>
      <c r="E1002" t="s">
        <v>4002</v>
      </c>
      <c r="F1002" t="s">
        <v>4003</v>
      </c>
      <c r="H1002">
        <v>49.810651200000002</v>
      </c>
      <c r="I1002">
        <v>-125.4177388</v>
      </c>
      <c r="J1002" s="1" t="str">
        <f t="shared" si="66"/>
        <v>NGR bulk stream sediment</v>
      </c>
      <c r="K1002" s="1" t="str">
        <f t="shared" si="67"/>
        <v>&lt;177 micron (NGR)</v>
      </c>
      <c r="L1002">
        <v>48</v>
      </c>
      <c r="M1002" t="s">
        <v>106</v>
      </c>
      <c r="N1002">
        <v>837</v>
      </c>
      <c r="O1002">
        <v>73</v>
      </c>
      <c r="P1002">
        <v>132</v>
      </c>
      <c r="Q1002">
        <v>-2</v>
      </c>
      <c r="R1002">
        <v>47</v>
      </c>
      <c r="S1002">
        <v>21</v>
      </c>
      <c r="T1002">
        <v>882</v>
      </c>
      <c r="U1002">
        <v>4.8600000000000003</v>
      </c>
      <c r="V1002">
        <v>-0.2</v>
      </c>
      <c r="W1002">
        <v>2</v>
      </c>
      <c r="X1002">
        <v>134</v>
      </c>
      <c r="Y1002">
        <v>181</v>
      </c>
      <c r="Z1002">
        <v>-0.2</v>
      </c>
      <c r="AA1002">
        <v>0.4</v>
      </c>
      <c r="AB1002">
        <v>1</v>
      </c>
      <c r="AC1002">
        <v>6</v>
      </c>
      <c r="AD1002">
        <v>160</v>
      </c>
      <c r="AE1002">
        <v>1</v>
      </c>
      <c r="AF1002">
        <v>50</v>
      </c>
      <c r="AG1002">
        <v>-0.5</v>
      </c>
      <c r="AH1002">
        <v>23</v>
      </c>
      <c r="AI1002">
        <v>6</v>
      </c>
      <c r="AJ1002">
        <v>0.1</v>
      </c>
      <c r="AK1002">
        <v>10</v>
      </c>
    </row>
    <row r="1003" spans="1:37" x14ac:dyDescent="0.3">
      <c r="A1003" t="s">
        <v>4004</v>
      </c>
      <c r="B1003" t="s">
        <v>4005</v>
      </c>
      <c r="C1003" s="1" t="str">
        <f t="shared" si="68"/>
        <v>12:0025</v>
      </c>
      <c r="D1003" s="1" t="str">
        <f t="shared" si="69"/>
        <v>12:0036</v>
      </c>
      <c r="E1003" t="s">
        <v>4006</v>
      </c>
      <c r="F1003" t="s">
        <v>4007</v>
      </c>
      <c r="H1003">
        <v>49.705967999999999</v>
      </c>
      <c r="I1003">
        <v>-125.49735769999999</v>
      </c>
      <c r="J1003" s="1" t="str">
        <f t="shared" si="66"/>
        <v>NGR bulk stream sediment</v>
      </c>
      <c r="K1003" s="1" t="str">
        <f t="shared" si="67"/>
        <v>&lt;177 micron (NGR)</v>
      </c>
      <c r="L1003">
        <v>48</v>
      </c>
      <c r="M1003" t="s">
        <v>111</v>
      </c>
      <c r="N1003">
        <v>838</v>
      </c>
      <c r="O1003">
        <v>80</v>
      </c>
      <c r="P1003">
        <v>91</v>
      </c>
      <c r="Q1003">
        <v>3</v>
      </c>
      <c r="R1003">
        <v>38</v>
      </c>
      <c r="S1003">
        <v>24</v>
      </c>
      <c r="T1003">
        <v>1400</v>
      </c>
      <c r="U1003">
        <v>5.05</v>
      </c>
      <c r="V1003">
        <v>-0.2</v>
      </c>
      <c r="W1003">
        <v>2</v>
      </c>
      <c r="X1003">
        <v>141</v>
      </c>
      <c r="Y1003">
        <v>120</v>
      </c>
      <c r="Z1003">
        <v>-0.2</v>
      </c>
      <c r="AA1003">
        <v>0.2</v>
      </c>
      <c r="AB1003">
        <v>1</v>
      </c>
      <c r="AC1003">
        <v>4</v>
      </c>
      <c r="AD1003">
        <v>150</v>
      </c>
      <c r="AE1003">
        <v>2</v>
      </c>
      <c r="AF1003">
        <v>50</v>
      </c>
      <c r="AG1003">
        <v>0.5</v>
      </c>
      <c r="AH1003">
        <v>30.7</v>
      </c>
      <c r="AI1003">
        <v>5</v>
      </c>
      <c r="AJ1003">
        <v>0.1</v>
      </c>
      <c r="AK1003">
        <v>10</v>
      </c>
    </row>
    <row r="1004" spans="1:37" x14ac:dyDescent="0.3">
      <c r="A1004" t="s">
        <v>4008</v>
      </c>
      <c r="B1004" t="s">
        <v>4009</v>
      </c>
      <c r="C1004" s="1" t="str">
        <f t="shared" si="68"/>
        <v>12:0025</v>
      </c>
      <c r="D1004" s="1" t="str">
        <f t="shared" si="69"/>
        <v>12:0036</v>
      </c>
      <c r="E1004" t="s">
        <v>4010</v>
      </c>
      <c r="F1004" t="s">
        <v>4011</v>
      </c>
      <c r="H1004">
        <v>49.702561299999999</v>
      </c>
      <c r="I1004">
        <v>-125.4918012</v>
      </c>
      <c r="J1004" s="1" t="str">
        <f t="shared" si="66"/>
        <v>NGR bulk stream sediment</v>
      </c>
      <c r="K1004" s="1" t="str">
        <f t="shared" si="67"/>
        <v>&lt;177 micron (NGR)</v>
      </c>
      <c r="L1004">
        <v>48</v>
      </c>
      <c r="M1004" t="s">
        <v>125</v>
      </c>
      <c r="N1004">
        <v>839</v>
      </c>
      <c r="O1004">
        <v>79</v>
      </c>
      <c r="P1004">
        <v>152</v>
      </c>
      <c r="Q1004">
        <v>-2</v>
      </c>
      <c r="R1004">
        <v>67</v>
      </c>
      <c r="S1004">
        <v>30</v>
      </c>
      <c r="T1004">
        <v>677</v>
      </c>
      <c r="U1004">
        <v>6.4</v>
      </c>
      <c r="V1004">
        <v>-0.2</v>
      </c>
      <c r="W1004">
        <v>3</v>
      </c>
      <c r="X1004">
        <v>165</v>
      </c>
      <c r="Y1004">
        <v>208</v>
      </c>
      <c r="Z1004">
        <v>-0.2</v>
      </c>
      <c r="AA1004">
        <v>0.6</v>
      </c>
      <c r="AB1004">
        <v>1</v>
      </c>
      <c r="AC1004">
        <v>6</v>
      </c>
      <c r="AD1004">
        <v>145</v>
      </c>
      <c r="AE1004">
        <v>2</v>
      </c>
      <c r="AF1004">
        <v>40</v>
      </c>
      <c r="AG1004">
        <v>0.5</v>
      </c>
      <c r="AH1004">
        <v>7.5</v>
      </c>
      <c r="AI1004">
        <v>5</v>
      </c>
      <c r="AJ1004">
        <v>0.1</v>
      </c>
      <c r="AK1004">
        <v>10</v>
      </c>
    </row>
    <row r="1005" spans="1:37" x14ac:dyDescent="0.3">
      <c r="A1005" t="s">
        <v>4012</v>
      </c>
      <c r="B1005" t="s">
        <v>4013</v>
      </c>
      <c r="C1005" s="1" t="str">
        <f t="shared" si="68"/>
        <v>12:0025</v>
      </c>
      <c r="D1005" s="1" t="str">
        <f t="shared" si="69"/>
        <v>12:0036</v>
      </c>
      <c r="E1005" t="s">
        <v>4014</v>
      </c>
      <c r="F1005" t="s">
        <v>4015</v>
      </c>
      <c r="H1005">
        <v>49.715169000000003</v>
      </c>
      <c r="I1005">
        <v>-125.47987689999999</v>
      </c>
      <c r="J1005" s="1" t="str">
        <f t="shared" si="66"/>
        <v>NGR bulk stream sediment</v>
      </c>
      <c r="K1005" s="1" t="str">
        <f t="shared" si="67"/>
        <v>&lt;177 micron (NGR)</v>
      </c>
      <c r="L1005">
        <v>49</v>
      </c>
      <c r="M1005" t="s">
        <v>41</v>
      </c>
      <c r="N1005">
        <v>840</v>
      </c>
      <c r="O1005">
        <v>97</v>
      </c>
      <c r="P1005">
        <v>164</v>
      </c>
      <c r="Q1005">
        <v>16</v>
      </c>
      <c r="R1005">
        <v>41</v>
      </c>
      <c r="S1005">
        <v>68</v>
      </c>
      <c r="T1005">
        <v>8500</v>
      </c>
      <c r="U1005">
        <v>6.7</v>
      </c>
      <c r="V1005">
        <v>0.4</v>
      </c>
      <c r="W1005">
        <v>2</v>
      </c>
      <c r="X1005">
        <v>175</v>
      </c>
      <c r="Y1005">
        <v>88</v>
      </c>
      <c r="Z1005">
        <v>0.2</v>
      </c>
      <c r="AA1005">
        <v>0.8</v>
      </c>
      <c r="AB1005">
        <v>1</v>
      </c>
      <c r="AC1005">
        <v>12</v>
      </c>
      <c r="AD1005">
        <v>385</v>
      </c>
      <c r="AE1005">
        <v>1</v>
      </c>
      <c r="AF1005">
        <v>70</v>
      </c>
      <c r="AG1005">
        <v>-0.5</v>
      </c>
      <c r="AH1005">
        <v>44.2</v>
      </c>
      <c r="AI1005">
        <v>4</v>
      </c>
      <c r="AJ1005">
        <v>0.1</v>
      </c>
      <c r="AK1005">
        <v>10</v>
      </c>
    </row>
    <row r="1006" spans="1:37" x14ac:dyDescent="0.3">
      <c r="A1006" t="s">
        <v>4016</v>
      </c>
      <c r="B1006" t="s">
        <v>4017</v>
      </c>
      <c r="C1006" s="1" t="str">
        <f t="shared" si="68"/>
        <v>12:0025</v>
      </c>
      <c r="D1006" s="1" t="str">
        <f t="shared" si="69"/>
        <v>12:0036</v>
      </c>
      <c r="E1006" t="s">
        <v>4018</v>
      </c>
      <c r="F1006" t="s">
        <v>4019</v>
      </c>
      <c r="H1006">
        <v>49.645222199999999</v>
      </c>
      <c r="I1006">
        <v>-125.3674822</v>
      </c>
      <c r="J1006" s="1" t="str">
        <f t="shared" si="66"/>
        <v>NGR bulk stream sediment</v>
      </c>
      <c r="K1006" s="1" t="str">
        <f t="shared" si="67"/>
        <v>&lt;177 micron (NGR)</v>
      </c>
      <c r="L1006">
        <v>49</v>
      </c>
      <c r="M1006" t="s">
        <v>46</v>
      </c>
      <c r="N1006">
        <v>841</v>
      </c>
      <c r="O1006">
        <v>105</v>
      </c>
      <c r="P1006">
        <v>172</v>
      </c>
      <c r="Q1006">
        <v>4</v>
      </c>
      <c r="R1006">
        <v>48</v>
      </c>
      <c r="S1006">
        <v>29</v>
      </c>
      <c r="T1006">
        <v>710</v>
      </c>
      <c r="U1006">
        <v>4.92</v>
      </c>
      <c r="V1006">
        <v>-0.2</v>
      </c>
      <c r="W1006">
        <v>1</v>
      </c>
      <c r="X1006">
        <v>114</v>
      </c>
      <c r="Y1006">
        <v>265</v>
      </c>
      <c r="Z1006">
        <v>-0.2</v>
      </c>
      <c r="AA1006">
        <v>1</v>
      </c>
      <c r="AB1006">
        <v>1</v>
      </c>
      <c r="AC1006">
        <v>39</v>
      </c>
      <c r="AD1006">
        <v>43</v>
      </c>
      <c r="AE1006">
        <v>1</v>
      </c>
      <c r="AF1006">
        <v>50</v>
      </c>
      <c r="AG1006">
        <v>-0.5</v>
      </c>
      <c r="AH1006">
        <v>7.6</v>
      </c>
      <c r="AI1006">
        <v>680</v>
      </c>
      <c r="AJ1006">
        <v>0.2</v>
      </c>
      <c r="AK1006">
        <v>10</v>
      </c>
    </row>
    <row r="1007" spans="1:37" x14ac:dyDescent="0.3">
      <c r="A1007" t="s">
        <v>4020</v>
      </c>
      <c r="B1007" t="s">
        <v>4021</v>
      </c>
      <c r="C1007" s="1" t="str">
        <f t="shared" si="68"/>
        <v>12:0025</v>
      </c>
      <c r="D1007" s="1" t="str">
        <f t="shared" si="69"/>
        <v>12:0036</v>
      </c>
      <c r="E1007" t="s">
        <v>4022</v>
      </c>
      <c r="F1007" t="s">
        <v>4023</v>
      </c>
      <c r="H1007">
        <v>49.643532800000003</v>
      </c>
      <c r="I1007">
        <v>-125.3665136</v>
      </c>
      <c r="J1007" s="1" t="str">
        <f t="shared" si="66"/>
        <v>NGR bulk stream sediment</v>
      </c>
      <c r="K1007" s="1" t="str">
        <f t="shared" si="67"/>
        <v>&lt;177 micron (NGR)</v>
      </c>
      <c r="L1007">
        <v>49</v>
      </c>
      <c r="M1007" t="s">
        <v>51</v>
      </c>
      <c r="N1007">
        <v>842</v>
      </c>
      <c r="O1007">
        <v>98</v>
      </c>
      <c r="P1007">
        <v>130</v>
      </c>
      <c r="Q1007">
        <v>9</v>
      </c>
      <c r="R1007">
        <v>51</v>
      </c>
      <c r="S1007">
        <v>27</v>
      </c>
      <c r="T1007">
        <v>761</v>
      </c>
      <c r="U1007">
        <v>5.58</v>
      </c>
      <c r="V1007">
        <v>0.2</v>
      </c>
      <c r="W1007">
        <v>2</v>
      </c>
      <c r="X1007">
        <v>174</v>
      </c>
      <c r="Y1007">
        <v>234</v>
      </c>
      <c r="Z1007">
        <v>-0.2</v>
      </c>
      <c r="AA1007">
        <v>0.2</v>
      </c>
      <c r="AB1007">
        <v>1</v>
      </c>
      <c r="AC1007">
        <v>7</v>
      </c>
      <c r="AD1007">
        <v>46</v>
      </c>
      <c r="AE1007">
        <v>2</v>
      </c>
      <c r="AF1007">
        <v>60</v>
      </c>
      <c r="AG1007">
        <v>0.5</v>
      </c>
      <c r="AH1007">
        <v>15.3</v>
      </c>
      <c r="AI1007">
        <v>3</v>
      </c>
      <c r="AJ1007">
        <v>0.1</v>
      </c>
      <c r="AK1007">
        <v>10</v>
      </c>
    </row>
    <row r="1008" spans="1:37" x14ac:dyDescent="0.3">
      <c r="A1008" t="s">
        <v>4024</v>
      </c>
      <c r="B1008" t="s">
        <v>4025</v>
      </c>
      <c r="C1008" s="1" t="str">
        <f t="shared" si="68"/>
        <v>12:0025</v>
      </c>
      <c r="D1008" s="1" t="str">
        <f t="shared" si="69"/>
        <v>12:0036</v>
      </c>
      <c r="E1008" t="s">
        <v>4026</v>
      </c>
      <c r="F1008" t="s">
        <v>4027</v>
      </c>
      <c r="H1008">
        <v>49.640414200000002</v>
      </c>
      <c r="I1008">
        <v>-125.3566658</v>
      </c>
      <c r="J1008" s="1" t="str">
        <f t="shared" si="66"/>
        <v>NGR bulk stream sediment</v>
      </c>
      <c r="K1008" s="1" t="str">
        <f t="shared" si="67"/>
        <v>&lt;177 micron (NGR)</v>
      </c>
      <c r="L1008">
        <v>49</v>
      </c>
      <c r="M1008" t="s">
        <v>56</v>
      </c>
      <c r="N1008">
        <v>843</v>
      </c>
      <c r="O1008">
        <v>83</v>
      </c>
      <c r="P1008">
        <v>164</v>
      </c>
      <c r="Q1008">
        <v>2</v>
      </c>
      <c r="R1008">
        <v>39</v>
      </c>
      <c r="S1008">
        <v>29</v>
      </c>
      <c r="T1008">
        <v>1125</v>
      </c>
      <c r="U1008">
        <v>5.95</v>
      </c>
      <c r="V1008">
        <v>-0.2</v>
      </c>
      <c r="W1008">
        <v>1</v>
      </c>
      <c r="X1008">
        <v>149</v>
      </c>
      <c r="Y1008">
        <v>125</v>
      </c>
      <c r="Z1008">
        <v>-0.2</v>
      </c>
      <c r="AA1008">
        <v>-0.2</v>
      </c>
      <c r="AB1008">
        <v>1</v>
      </c>
      <c r="AC1008">
        <v>1</v>
      </c>
      <c r="AD1008">
        <v>42</v>
      </c>
      <c r="AE1008">
        <v>2</v>
      </c>
      <c r="AF1008">
        <v>80</v>
      </c>
      <c r="AG1008">
        <v>0.6</v>
      </c>
      <c r="AH1008">
        <v>10.5</v>
      </c>
      <c r="AI1008">
        <v>14</v>
      </c>
      <c r="AJ1008">
        <v>0.1</v>
      </c>
      <c r="AK1008">
        <v>10</v>
      </c>
    </row>
    <row r="1009" spans="1:37" x14ac:dyDescent="0.3">
      <c r="A1009" t="s">
        <v>4028</v>
      </c>
      <c r="B1009" t="s">
        <v>4029</v>
      </c>
      <c r="C1009" s="1" t="str">
        <f t="shared" si="68"/>
        <v>12:0025</v>
      </c>
      <c r="D1009" s="1" t="str">
        <f t="shared" si="69"/>
        <v>12:0036</v>
      </c>
      <c r="E1009" t="s">
        <v>4030</v>
      </c>
      <c r="F1009" t="s">
        <v>4031</v>
      </c>
      <c r="H1009">
        <v>49.648109499999997</v>
      </c>
      <c r="I1009">
        <v>-125.3604595</v>
      </c>
      <c r="J1009" s="1" t="str">
        <f t="shared" si="66"/>
        <v>NGR bulk stream sediment</v>
      </c>
      <c r="K1009" s="1" t="str">
        <f t="shared" si="67"/>
        <v>&lt;177 micron (NGR)</v>
      </c>
      <c r="L1009">
        <v>49</v>
      </c>
      <c r="M1009" t="s">
        <v>61</v>
      </c>
      <c r="N1009">
        <v>844</v>
      </c>
      <c r="O1009">
        <v>74</v>
      </c>
      <c r="P1009">
        <v>53</v>
      </c>
      <c r="Q1009">
        <v>3</v>
      </c>
      <c r="R1009">
        <v>12</v>
      </c>
      <c r="S1009">
        <v>18</v>
      </c>
      <c r="T1009">
        <v>1015</v>
      </c>
      <c r="U1009">
        <v>3.96</v>
      </c>
      <c r="V1009">
        <v>0.2</v>
      </c>
      <c r="W1009">
        <v>2</v>
      </c>
      <c r="X1009">
        <v>90</v>
      </c>
      <c r="Y1009">
        <v>69</v>
      </c>
      <c r="Z1009">
        <v>-0.2</v>
      </c>
      <c r="AA1009">
        <v>0.9</v>
      </c>
      <c r="AB1009">
        <v>1</v>
      </c>
      <c r="AC1009">
        <v>13</v>
      </c>
      <c r="AD1009">
        <v>170</v>
      </c>
      <c r="AE1009">
        <v>2</v>
      </c>
      <c r="AF1009">
        <v>110</v>
      </c>
      <c r="AG1009">
        <v>1.3</v>
      </c>
      <c r="AH1009">
        <v>11.4</v>
      </c>
      <c r="AI1009">
        <v>11</v>
      </c>
      <c r="AJ1009">
        <v>0.1</v>
      </c>
      <c r="AK1009">
        <v>10</v>
      </c>
    </row>
    <row r="1010" spans="1:37" x14ac:dyDescent="0.3">
      <c r="A1010" t="s">
        <v>4032</v>
      </c>
      <c r="B1010" t="s">
        <v>4033</v>
      </c>
      <c r="C1010" s="1" t="str">
        <f t="shared" si="68"/>
        <v>12:0025</v>
      </c>
      <c r="D1010" s="1" t="str">
        <f t="shared" si="69"/>
        <v>12:0036</v>
      </c>
      <c r="E1010" t="s">
        <v>4034</v>
      </c>
      <c r="F1010" t="s">
        <v>4035</v>
      </c>
      <c r="H1010">
        <v>49.869253200000003</v>
      </c>
      <c r="I1010">
        <v>-125.46997519999999</v>
      </c>
      <c r="J1010" s="1" t="str">
        <f t="shared" si="66"/>
        <v>NGR bulk stream sediment</v>
      </c>
      <c r="K1010" s="1" t="str">
        <f t="shared" si="67"/>
        <v>&lt;177 micron (NGR)</v>
      </c>
      <c r="L1010">
        <v>49</v>
      </c>
      <c r="M1010" t="s">
        <v>66</v>
      </c>
      <c r="N1010">
        <v>845</v>
      </c>
      <c r="O1010">
        <v>514</v>
      </c>
      <c r="P1010">
        <v>109</v>
      </c>
      <c r="Q1010">
        <v>8</v>
      </c>
      <c r="R1010">
        <v>112</v>
      </c>
      <c r="S1010">
        <v>21</v>
      </c>
      <c r="T1010">
        <v>790</v>
      </c>
      <c r="U1010">
        <v>3.91</v>
      </c>
      <c r="V1010">
        <v>12</v>
      </c>
      <c r="W1010">
        <v>20</v>
      </c>
      <c r="X1010">
        <v>148</v>
      </c>
      <c r="Y1010">
        <v>204</v>
      </c>
      <c r="Z1010">
        <v>0.3</v>
      </c>
      <c r="AA1010">
        <v>5.5</v>
      </c>
      <c r="AB1010">
        <v>1</v>
      </c>
      <c r="AC1010">
        <v>18</v>
      </c>
      <c r="AD1010">
        <v>150</v>
      </c>
      <c r="AE1010">
        <v>2</v>
      </c>
      <c r="AF1010">
        <v>340</v>
      </c>
      <c r="AG1010">
        <v>7.1</v>
      </c>
      <c r="AH1010">
        <v>11</v>
      </c>
      <c r="AI1010">
        <v>345</v>
      </c>
      <c r="AJ1010">
        <v>0.6</v>
      </c>
      <c r="AK1010">
        <v>10</v>
      </c>
    </row>
    <row r="1011" spans="1:37" x14ac:dyDescent="0.3">
      <c r="A1011" t="s">
        <v>4036</v>
      </c>
      <c r="B1011" t="s">
        <v>4037</v>
      </c>
      <c r="C1011" s="1" t="str">
        <f t="shared" si="68"/>
        <v>12:0025</v>
      </c>
      <c r="D1011" s="1" t="str">
        <f t="shared" si="69"/>
        <v>12:0036</v>
      </c>
      <c r="E1011" t="s">
        <v>4038</v>
      </c>
      <c r="F1011" t="s">
        <v>4039</v>
      </c>
      <c r="H1011">
        <v>49.719838600000003</v>
      </c>
      <c r="I1011">
        <v>-125.361982</v>
      </c>
      <c r="J1011" s="1" t="str">
        <f t="shared" si="66"/>
        <v>NGR bulk stream sediment</v>
      </c>
      <c r="K1011" s="1" t="str">
        <f t="shared" si="67"/>
        <v>&lt;177 micron (NGR)</v>
      </c>
      <c r="L1011">
        <v>49</v>
      </c>
      <c r="M1011" t="s">
        <v>71</v>
      </c>
      <c r="N1011">
        <v>846</v>
      </c>
      <c r="O1011">
        <v>134</v>
      </c>
      <c r="P1011">
        <v>66</v>
      </c>
      <c r="Q1011">
        <v>9</v>
      </c>
      <c r="R1011">
        <v>42</v>
      </c>
      <c r="S1011">
        <v>35</v>
      </c>
      <c r="T1011">
        <v>1100</v>
      </c>
      <c r="U1011">
        <v>5.64</v>
      </c>
      <c r="V1011">
        <v>0.2</v>
      </c>
      <c r="W1011">
        <v>2</v>
      </c>
      <c r="X1011">
        <v>94</v>
      </c>
      <c r="Y1011">
        <v>102</v>
      </c>
      <c r="Z1011">
        <v>-0.2</v>
      </c>
      <c r="AA1011">
        <v>0.3</v>
      </c>
      <c r="AB1011">
        <v>1</v>
      </c>
      <c r="AC1011">
        <v>7</v>
      </c>
      <c r="AD1011">
        <v>105</v>
      </c>
      <c r="AE1011">
        <v>2</v>
      </c>
      <c r="AF1011">
        <v>90</v>
      </c>
      <c r="AG1011">
        <v>1.4</v>
      </c>
      <c r="AH1011">
        <v>16.3</v>
      </c>
      <c r="AI1011">
        <v>460</v>
      </c>
      <c r="AJ1011">
        <v>0.1</v>
      </c>
      <c r="AK1011">
        <v>10</v>
      </c>
    </row>
    <row r="1012" spans="1:37" x14ac:dyDescent="0.3">
      <c r="A1012" t="s">
        <v>4040</v>
      </c>
      <c r="B1012" t="s">
        <v>4041</v>
      </c>
      <c r="C1012" s="1" t="str">
        <f t="shared" si="68"/>
        <v>12:0025</v>
      </c>
      <c r="D1012" s="1" t="str">
        <f t="shared" si="69"/>
        <v>12:0036</v>
      </c>
      <c r="E1012" t="s">
        <v>4042</v>
      </c>
      <c r="F1012" t="s">
        <v>4043</v>
      </c>
      <c r="H1012">
        <v>49.7194243</v>
      </c>
      <c r="I1012">
        <v>-125.37124420000001</v>
      </c>
      <c r="J1012" s="1" t="str">
        <f t="shared" si="66"/>
        <v>NGR bulk stream sediment</v>
      </c>
      <c r="K1012" s="1" t="str">
        <f t="shared" si="67"/>
        <v>&lt;177 micron (NGR)</v>
      </c>
      <c r="L1012">
        <v>49</v>
      </c>
      <c r="M1012" t="s">
        <v>76</v>
      </c>
      <c r="N1012">
        <v>847</v>
      </c>
      <c r="O1012">
        <v>95</v>
      </c>
      <c r="P1012">
        <v>218</v>
      </c>
      <c r="Q1012">
        <v>18</v>
      </c>
      <c r="R1012">
        <v>26</v>
      </c>
      <c r="S1012">
        <v>81</v>
      </c>
      <c r="T1012">
        <v>1700</v>
      </c>
      <c r="U1012">
        <v>3.64</v>
      </c>
      <c r="V1012">
        <v>0.3</v>
      </c>
      <c r="W1012">
        <v>3</v>
      </c>
      <c r="X1012">
        <v>78</v>
      </c>
      <c r="Y1012">
        <v>111</v>
      </c>
      <c r="Z1012">
        <v>0.3</v>
      </c>
      <c r="AA1012">
        <v>1.1000000000000001</v>
      </c>
      <c r="AB1012">
        <v>1</v>
      </c>
      <c r="AC1012">
        <v>69</v>
      </c>
      <c r="AD1012">
        <v>94</v>
      </c>
      <c r="AE1012">
        <v>1</v>
      </c>
      <c r="AF1012">
        <v>90</v>
      </c>
      <c r="AG1012">
        <v>0.7</v>
      </c>
      <c r="AH1012">
        <v>27.7</v>
      </c>
      <c r="AI1012">
        <v>40</v>
      </c>
      <c r="AJ1012">
        <v>0.1</v>
      </c>
      <c r="AK1012">
        <v>10</v>
      </c>
    </row>
    <row r="1013" spans="1:37" x14ac:dyDescent="0.3">
      <c r="A1013" t="s">
        <v>4044</v>
      </c>
      <c r="B1013" t="s">
        <v>4045</v>
      </c>
      <c r="C1013" s="1" t="str">
        <f t="shared" si="68"/>
        <v>12:0025</v>
      </c>
      <c r="D1013" s="1" t="str">
        <f t="shared" si="69"/>
        <v>12:0036</v>
      </c>
      <c r="E1013" t="s">
        <v>4046</v>
      </c>
      <c r="F1013" t="s">
        <v>4047</v>
      </c>
      <c r="H1013">
        <v>49.711776800000003</v>
      </c>
      <c r="I1013">
        <v>-125.2643851</v>
      </c>
      <c r="J1013" s="1" t="str">
        <f t="shared" si="66"/>
        <v>NGR bulk stream sediment</v>
      </c>
      <c r="K1013" s="1" t="str">
        <f t="shared" si="67"/>
        <v>&lt;177 micron (NGR)</v>
      </c>
      <c r="L1013">
        <v>49</v>
      </c>
      <c r="M1013" t="s">
        <v>116</v>
      </c>
      <c r="N1013">
        <v>848</v>
      </c>
      <c r="O1013">
        <v>77</v>
      </c>
      <c r="P1013">
        <v>69</v>
      </c>
      <c r="Q1013">
        <v>5</v>
      </c>
      <c r="R1013">
        <v>37</v>
      </c>
      <c r="S1013">
        <v>26</v>
      </c>
      <c r="T1013">
        <v>1600</v>
      </c>
      <c r="U1013">
        <v>4</v>
      </c>
      <c r="V1013">
        <v>-0.2</v>
      </c>
      <c r="W1013">
        <v>2</v>
      </c>
      <c r="X1013">
        <v>87</v>
      </c>
      <c r="Y1013">
        <v>122</v>
      </c>
      <c r="Z1013">
        <v>-0.2</v>
      </c>
      <c r="AA1013">
        <v>1.8</v>
      </c>
      <c r="AB1013">
        <v>1</v>
      </c>
      <c r="AC1013">
        <v>31</v>
      </c>
      <c r="AD1013">
        <v>90</v>
      </c>
      <c r="AE1013">
        <v>1</v>
      </c>
      <c r="AF1013">
        <v>60</v>
      </c>
      <c r="AG1013">
        <v>0.5</v>
      </c>
      <c r="AH1013">
        <v>11.7</v>
      </c>
      <c r="AI1013">
        <v>11</v>
      </c>
      <c r="AJ1013">
        <v>0.1</v>
      </c>
      <c r="AK1013">
        <v>10</v>
      </c>
    </row>
    <row r="1014" spans="1:37" x14ac:dyDescent="0.3">
      <c r="A1014" t="s">
        <v>4048</v>
      </c>
      <c r="B1014" t="s">
        <v>4049</v>
      </c>
      <c r="C1014" s="1" t="str">
        <f t="shared" si="68"/>
        <v>12:0025</v>
      </c>
      <c r="D1014" s="1" t="str">
        <f t="shared" si="69"/>
        <v>12:0036</v>
      </c>
      <c r="E1014" t="s">
        <v>4046</v>
      </c>
      <c r="F1014" t="s">
        <v>4050</v>
      </c>
      <c r="H1014">
        <v>49.711776800000003</v>
      </c>
      <c r="I1014">
        <v>-125.2643851</v>
      </c>
      <c r="J1014" s="1" t="str">
        <f t="shared" si="66"/>
        <v>NGR bulk stream sediment</v>
      </c>
      <c r="K1014" s="1" t="str">
        <f t="shared" si="67"/>
        <v>&lt;177 micron (NGR)</v>
      </c>
      <c r="L1014">
        <v>49</v>
      </c>
      <c r="M1014" t="s">
        <v>120</v>
      </c>
      <c r="N1014">
        <v>849</v>
      </c>
      <c r="O1014">
        <v>76</v>
      </c>
      <c r="P1014">
        <v>67</v>
      </c>
      <c r="Q1014">
        <v>4</v>
      </c>
      <c r="R1014">
        <v>35</v>
      </c>
      <c r="S1014">
        <v>28</v>
      </c>
      <c r="T1014">
        <v>2000</v>
      </c>
      <c r="U1014">
        <v>4.22</v>
      </c>
      <c r="V1014">
        <v>-0.2</v>
      </c>
      <c r="W1014">
        <v>1</v>
      </c>
      <c r="X1014">
        <v>84</v>
      </c>
      <c r="Y1014">
        <v>121</v>
      </c>
      <c r="Z1014">
        <v>0.2</v>
      </c>
      <c r="AA1014">
        <v>2.1</v>
      </c>
      <c r="AB1014">
        <v>1</v>
      </c>
      <c r="AC1014">
        <v>29</v>
      </c>
      <c r="AD1014">
        <v>82</v>
      </c>
      <c r="AE1014">
        <v>2</v>
      </c>
      <c r="AF1014">
        <v>50</v>
      </c>
      <c r="AG1014">
        <v>-0.5</v>
      </c>
      <c r="AH1014">
        <v>12.8</v>
      </c>
      <c r="AI1014">
        <v>11</v>
      </c>
      <c r="AJ1014">
        <v>0.1</v>
      </c>
      <c r="AK1014">
        <v>10</v>
      </c>
    </row>
    <row r="1015" spans="1:37" x14ac:dyDescent="0.3">
      <c r="A1015" t="s">
        <v>4051</v>
      </c>
      <c r="B1015" t="s">
        <v>4052</v>
      </c>
      <c r="C1015" s="1" t="str">
        <f t="shared" si="68"/>
        <v>12:0025</v>
      </c>
      <c r="D1015" s="1" t="str">
        <f t="shared" si="69"/>
        <v>12:0036</v>
      </c>
      <c r="E1015" t="s">
        <v>4053</v>
      </c>
      <c r="F1015" t="s">
        <v>4054</v>
      </c>
      <c r="H1015">
        <v>49.712307899999999</v>
      </c>
      <c r="I1015">
        <v>-125.2689601</v>
      </c>
      <c r="J1015" s="1" t="str">
        <f t="shared" si="66"/>
        <v>NGR bulk stream sediment</v>
      </c>
      <c r="K1015" s="1" t="str">
        <f t="shared" si="67"/>
        <v>&lt;177 micron (NGR)</v>
      </c>
      <c r="L1015">
        <v>49</v>
      </c>
      <c r="M1015" t="s">
        <v>81</v>
      </c>
      <c r="N1015">
        <v>850</v>
      </c>
      <c r="O1015">
        <v>107</v>
      </c>
      <c r="P1015">
        <v>68</v>
      </c>
      <c r="Q1015">
        <v>10</v>
      </c>
      <c r="R1015">
        <v>37</v>
      </c>
      <c r="S1015">
        <v>27</v>
      </c>
      <c r="T1015">
        <v>1160</v>
      </c>
      <c r="U1015">
        <v>4.3899999999999997</v>
      </c>
      <c r="V1015">
        <v>-0.2</v>
      </c>
      <c r="W1015">
        <v>1</v>
      </c>
      <c r="X1015">
        <v>98</v>
      </c>
      <c r="Y1015">
        <v>136</v>
      </c>
      <c r="Z1015">
        <v>0.3</v>
      </c>
      <c r="AA1015">
        <v>1.4</v>
      </c>
      <c r="AB1015">
        <v>1</v>
      </c>
      <c r="AC1015">
        <v>90</v>
      </c>
      <c r="AD1015">
        <v>58</v>
      </c>
      <c r="AE1015">
        <v>1</v>
      </c>
      <c r="AF1015">
        <v>50</v>
      </c>
      <c r="AG1015">
        <v>1</v>
      </c>
      <c r="AH1015">
        <v>10.4</v>
      </c>
      <c r="AI1015">
        <v>216</v>
      </c>
      <c r="AJ1015">
        <v>0.6</v>
      </c>
      <c r="AK1015">
        <v>10</v>
      </c>
    </row>
    <row r="1016" spans="1:37" x14ac:dyDescent="0.3">
      <c r="A1016" t="s">
        <v>4055</v>
      </c>
      <c r="B1016" t="s">
        <v>4056</v>
      </c>
      <c r="C1016" s="1" t="str">
        <f t="shared" si="68"/>
        <v>12:0025</v>
      </c>
      <c r="D1016" s="1" t="str">
        <f t="shared" si="69"/>
        <v>12:0036</v>
      </c>
      <c r="E1016" t="s">
        <v>4057</v>
      </c>
      <c r="F1016" t="s">
        <v>4058</v>
      </c>
      <c r="H1016">
        <v>49.677459599999999</v>
      </c>
      <c r="I1016">
        <v>-125.32732129999999</v>
      </c>
      <c r="J1016" s="1" t="str">
        <f t="shared" si="66"/>
        <v>NGR bulk stream sediment</v>
      </c>
      <c r="K1016" s="1" t="str">
        <f t="shared" si="67"/>
        <v>&lt;177 micron (NGR)</v>
      </c>
      <c r="L1016">
        <v>49</v>
      </c>
      <c r="M1016" t="s">
        <v>86</v>
      </c>
      <c r="N1016">
        <v>851</v>
      </c>
      <c r="O1016">
        <v>68</v>
      </c>
      <c r="P1016">
        <v>97</v>
      </c>
      <c r="Q1016">
        <v>2</v>
      </c>
      <c r="R1016">
        <v>30</v>
      </c>
      <c r="S1016">
        <v>36</v>
      </c>
      <c r="T1016">
        <v>844</v>
      </c>
      <c r="U1016">
        <v>6.09</v>
      </c>
      <c r="V1016">
        <v>-0.2</v>
      </c>
      <c r="W1016">
        <v>2</v>
      </c>
      <c r="X1016">
        <v>115</v>
      </c>
      <c r="Y1016">
        <v>76</v>
      </c>
      <c r="Z1016">
        <v>0.8</v>
      </c>
      <c r="AA1016">
        <v>0.3</v>
      </c>
      <c r="AB1016">
        <v>1</v>
      </c>
      <c r="AC1016">
        <v>5</v>
      </c>
      <c r="AD1016">
        <v>46</v>
      </c>
      <c r="AE1016">
        <v>2</v>
      </c>
      <c r="AF1016">
        <v>100</v>
      </c>
      <c r="AG1016">
        <v>0.9</v>
      </c>
      <c r="AH1016">
        <v>7.8</v>
      </c>
      <c r="AI1016">
        <v>4</v>
      </c>
      <c r="AJ1016">
        <v>0.1</v>
      </c>
      <c r="AK1016">
        <v>10</v>
      </c>
    </row>
    <row r="1017" spans="1:37" x14ac:dyDescent="0.3">
      <c r="A1017" t="s">
        <v>4059</v>
      </c>
      <c r="B1017" t="s">
        <v>4060</v>
      </c>
      <c r="C1017" s="1" t="str">
        <f t="shared" si="68"/>
        <v>12:0025</v>
      </c>
      <c r="D1017" s="1" t="str">
        <f t="shared" si="69"/>
        <v>12:0036</v>
      </c>
      <c r="E1017" t="s">
        <v>4061</v>
      </c>
      <c r="F1017" t="s">
        <v>4062</v>
      </c>
      <c r="H1017">
        <v>49.6816417</v>
      </c>
      <c r="I1017">
        <v>-125.3487468</v>
      </c>
      <c r="J1017" s="1" t="str">
        <f t="shared" si="66"/>
        <v>NGR bulk stream sediment</v>
      </c>
      <c r="K1017" s="1" t="str">
        <f t="shared" si="67"/>
        <v>&lt;177 micron (NGR)</v>
      </c>
      <c r="L1017">
        <v>49</v>
      </c>
      <c r="M1017" t="s">
        <v>91</v>
      </c>
      <c r="N1017">
        <v>852</v>
      </c>
      <c r="O1017">
        <v>109</v>
      </c>
      <c r="P1017">
        <v>114</v>
      </c>
      <c r="Q1017">
        <v>20</v>
      </c>
      <c r="R1017">
        <v>41</v>
      </c>
      <c r="S1017">
        <v>25</v>
      </c>
      <c r="T1017">
        <v>890</v>
      </c>
      <c r="U1017">
        <v>4.4000000000000004</v>
      </c>
      <c r="V1017">
        <v>0.4</v>
      </c>
      <c r="W1017">
        <v>1</v>
      </c>
      <c r="X1017">
        <v>124</v>
      </c>
      <c r="Y1017">
        <v>187</v>
      </c>
      <c r="Z1017">
        <v>0.2</v>
      </c>
      <c r="AA1017">
        <v>1.4</v>
      </c>
      <c r="AB1017">
        <v>1</v>
      </c>
      <c r="AC1017">
        <v>32</v>
      </c>
      <c r="AD1017">
        <v>82</v>
      </c>
      <c r="AE1017">
        <v>1</v>
      </c>
      <c r="AF1017">
        <v>60</v>
      </c>
      <c r="AG1017">
        <v>0.5</v>
      </c>
      <c r="AH1017">
        <v>14.7</v>
      </c>
      <c r="AI1017">
        <v>12</v>
      </c>
      <c r="AJ1017">
        <v>0.4</v>
      </c>
      <c r="AK1017">
        <v>10</v>
      </c>
    </row>
    <row r="1018" spans="1:37" x14ac:dyDescent="0.3">
      <c r="A1018" t="s">
        <v>4063</v>
      </c>
      <c r="B1018" t="s">
        <v>4064</v>
      </c>
      <c r="C1018" s="1" t="str">
        <f t="shared" si="68"/>
        <v>12:0025</v>
      </c>
      <c r="D1018" s="1" t="str">
        <f t="shared" si="69"/>
        <v>12:0036</v>
      </c>
      <c r="E1018" t="s">
        <v>4065</v>
      </c>
      <c r="F1018" t="s">
        <v>4066</v>
      </c>
      <c r="H1018">
        <v>49.641042400000003</v>
      </c>
      <c r="I1018">
        <v>-125.3283124</v>
      </c>
      <c r="J1018" s="1" t="str">
        <f t="shared" si="66"/>
        <v>NGR bulk stream sediment</v>
      </c>
      <c r="K1018" s="1" t="str">
        <f t="shared" si="67"/>
        <v>&lt;177 micron (NGR)</v>
      </c>
      <c r="L1018">
        <v>49</v>
      </c>
      <c r="M1018" t="s">
        <v>96</v>
      </c>
      <c r="N1018">
        <v>853</v>
      </c>
      <c r="O1018">
        <v>48</v>
      </c>
      <c r="P1018">
        <v>279</v>
      </c>
      <c r="Q1018">
        <v>4</v>
      </c>
      <c r="R1018">
        <v>37</v>
      </c>
      <c r="S1018">
        <v>24</v>
      </c>
      <c r="T1018">
        <v>732</v>
      </c>
      <c r="U1018">
        <v>4.38</v>
      </c>
      <c r="V1018">
        <v>-0.2</v>
      </c>
      <c r="W1018">
        <v>1</v>
      </c>
      <c r="X1018">
        <v>118</v>
      </c>
      <c r="Y1018">
        <v>126</v>
      </c>
      <c r="Z1018">
        <v>-0.2</v>
      </c>
      <c r="AA1018">
        <v>0.5</v>
      </c>
      <c r="AB1018">
        <v>1</v>
      </c>
      <c r="AC1018">
        <v>3</v>
      </c>
      <c r="AD1018">
        <v>66</v>
      </c>
      <c r="AE1018">
        <v>1</v>
      </c>
      <c r="AF1018">
        <v>80</v>
      </c>
      <c r="AG1018">
        <v>0.5</v>
      </c>
      <c r="AH1018">
        <v>13.4</v>
      </c>
      <c r="AI1018">
        <v>5</v>
      </c>
      <c r="AJ1018">
        <v>0.1</v>
      </c>
      <c r="AK1018">
        <v>10</v>
      </c>
    </row>
    <row r="1019" spans="1:37" x14ac:dyDescent="0.3">
      <c r="A1019" t="s">
        <v>4067</v>
      </c>
      <c r="B1019" t="s">
        <v>4068</v>
      </c>
      <c r="C1019" s="1" t="str">
        <f t="shared" si="68"/>
        <v>12:0025</v>
      </c>
      <c r="D1019" s="1" t="str">
        <f t="shared" si="69"/>
        <v>12:0036</v>
      </c>
      <c r="E1019" t="s">
        <v>4069</v>
      </c>
      <c r="F1019" t="s">
        <v>4070</v>
      </c>
      <c r="H1019">
        <v>49.6467089</v>
      </c>
      <c r="I1019">
        <v>-125.3229857</v>
      </c>
      <c r="J1019" s="1" t="str">
        <f t="shared" si="66"/>
        <v>NGR bulk stream sediment</v>
      </c>
      <c r="K1019" s="1" t="str">
        <f t="shared" si="67"/>
        <v>&lt;177 micron (NGR)</v>
      </c>
      <c r="L1019">
        <v>49</v>
      </c>
      <c r="M1019" t="s">
        <v>101</v>
      </c>
      <c r="N1019">
        <v>854</v>
      </c>
      <c r="O1019">
        <v>96</v>
      </c>
      <c r="P1019">
        <v>52</v>
      </c>
      <c r="Q1019">
        <v>5</v>
      </c>
      <c r="R1019">
        <v>25</v>
      </c>
      <c r="S1019">
        <v>21</v>
      </c>
      <c r="T1019">
        <v>1500</v>
      </c>
      <c r="U1019">
        <v>4.37</v>
      </c>
      <c r="V1019">
        <v>0.3</v>
      </c>
      <c r="W1019">
        <v>2</v>
      </c>
      <c r="X1019">
        <v>79</v>
      </c>
      <c r="Y1019">
        <v>103</v>
      </c>
      <c r="Z1019">
        <v>-0.2</v>
      </c>
      <c r="AA1019">
        <v>3.2</v>
      </c>
      <c r="AB1019">
        <v>2</v>
      </c>
      <c r="AC1019">
        <v>12</v>
      </c>
      <c r="AD1019">
        <v>320</v>
      </c>
      <c r="AE1019">
        <v>3</v>
      </c>
      <c r="AF1019">
        <v>120</v>
      </c>
      <c r="AG1019">
        <v>1.1000000000000001</v>
      </c>
      <c r="AH1019">
        <v>12</v>
      </c>
      <c r="AI1019">
        <v>18</v>
      </c>
      <c r="AJ1019">
        <v>0.1</v>
      </c>
      <c r="AK1019">
        <v>10</v>
      </c>
    </row>
    <row r="1020" spans="1:37" x14ac:dyDescent="0.3">
      <c r="A1020" t="s">
        <v>4071</v>
      </c>
      <c r="B1020" t="s">
        <v>4072</v>
      </c>
      <c r="C1020" s="1" t="str">
        <f t="shared" si="68"/>
        <v>12:0025</v>
      </c>
      <c r="D1020" s="1" t="str">
        <f t="shared" si="69"/>
        <v>12:0036</v>
      </c>
      <c r="E1020" t="s">
        <v>4073</v>
      </c>
      <c r="F1020" t="s">
        <v>4074</v>
      </c>
      <c r="H1020">
        <v>49.651943600000003</v>
      </c>
      <c r="I1020">
        <v>-125.286462</v>
      </c>
      <c r="J1020" s="1" t="str">
        <f t="shared" si="66"/>
        <v>NGR bulk stream sediment</v>
      </c>
      <c r="K1020" s="1" t="str">
        <f t="shared" si="67"/>
        <v>&lt;177 micron (NGR)</v>
      </c>
      <c r="L1020">
        <v>49</v>
      </c>
      <c r="M1020" t="s">
        <v>106</v>
      </c>
      <c r="N1020">
        <v>855</v>
      </c>
      <c r="O1020">
        <v>86</v>
      </c>
      <c r="P1020">
        <v>137</v>
      </c>
      <c r="Q1020">
        <v>6</v>
      </c>
      <c r="R1020">
        <v>60</v>
      </c>
      <c r="S1020">
        <v>30</v>
      </c>
      <c r="T1020">
        <v>1325</v>
      </c>
      <c r="U1020">
        <v>5.73</v>
      </c>
      <c r="V1020">
        <v>-0.2</v>
      </c>
      <c r="W1020">
        <v>2</v>
      </c>
      <c r="X1020">
        <v>157</v>
      </c>
      <c r="Y1020">
        <v>298</v>
      </c>
      <c r="Z1020">
        <v>-0.2</v>
      </c>
      <c r="AA1020">
        <v>0.7</v>
      </c>
      <c r="AB1020">
        <v>1</v>
      </c>
      <c r="AC1020">
        <v>11</v>
      </c>
      <c r="AD1020">
        <v>90</v>
      </c>
      <c r="AE1020">
        <v>1</v>
      </c>
      <c r="AF1020">
        <v>80</v>
      </c>
      <c r="AG1020">
        <v>0.5</v>
      </c>
      <c r="AH1020">
        <v>14.3</v>
      </c>
      <c r="AI1020">
        <v>1</v>
      </c>
      <c r="AJ1020">
        <v>0.1</v>
      </c>
      <c r="AK1020">
        <v>10</v>
      </c>
    </row>
    <row r="1021" spans="1:37" x14ac:dyDescent="0.3">
      <c r="A1021" t="s">
        <v>4075</v>
      </c>
      <c r="B1021" t="s">
        <v>4076</v>
      </c>
      <c r="C1021" s="1" t="str">
        <f t="shared" si="68"/>
        <v>12:0025</v>
      </c>
      <c r="D1021" s="1" t="str">
        <f t="shared" si="69"/>
        <v>12:0036</v>
      </c>
      <c r="E1021" t="s">
        <v>4077</v>
      </c>
      <c r="F1021" t="s">
        <v>4078</v>
      </c>
      <c r="H1021">
        <v>49.637593199999998</v>
      </c>
      <c r="I1021">
        <v>-125.2737937</v>
      </c>
      <c r="J1021" s="1" t="str">
        <f t="shared" si="66"/>
        <v>NGR bulk stream sediment</v>
      </c>
      <c r="K1021" s="1" t="str">
        <f t="shared" si="67"/>
        <v>&lt;177 micron (NGR)</v>
      </c>
      <c r="L1021">
        <v>49</v>
      </c>
      <c r="M1021" t="s">
        <v>111</v>
      </c>
      <c r="N1021">
        <v>856</v>
      </c>
      <c r="O1021">
        <v>38</v>
      </c>
      <c r="P1021">
        <v>58</v>
      </c>
      <c r="Q1021">
        <v>9</v>
      </c>
      <c r="R1021">
        <v>13</v>
      </c>
      <c r="S1021">
        <v>8</v>
      </c>
      <c r="T1021">
        <v>611</v>
      </c>
      <c r="U1021">
        <v>2.94</v>
      </c>
      <c r="V1021">
        <v>-0.2</v>
      </c>
      <c r="W1021">
        <v>2</v>
      </c>
      <c r="X1021">
        <v>78</v>
      </c>
      <c r="Y1021">
        <v>71</v>
      </c>
      <c r="Z1021">
        <v>-0.2</v>
      </c>
      <c r="AA1021">
        <v>0.6</v>
      </c>
      <c r="AB1021">
        <v>1</v>
      </c>
      <c r="AC1021">
        <v>3</v>
      </c>
      <c r="AD1021">
        <v>115</v>
      </c>
      <c r="AE1021">
        <v>2</v>
      </c>
      <c r="AF1021">
        <v>90</v>
      </c>
      <c r="AG1021">
        <v>0.8</v>
      </c>
      <c r="AH1021">
        <v>47.4</v>
      </c>
      <c r="AI1021">
        <v>1</v>
      </c>
      <c r="AJ1021">
        <v>0.1</v>
      </c>
      <c r="AK1021">
        <v>10</v>
      </c>
    </row>
    <row r="1022" spans="1:37" x14ac:dyDescent="0.3">
      <c r="A1022" t="s">
        <v>4079</v>
      </c>
      <c r="B1022" t="s">
        <v>4080</v>
      </c>
      <c r="C1022" s="1" t="str">
        <f t="shared" si="68"/>
        <v>12:0025</v>
      </c>
      <c r="D1022" s="1" t="str">
        <f t="shared" si="69"/>
        <v>12:0036</v>
      </c>
      <c r="E1022" t="s">
        <v>4081</v>
      </c>
      <c r="F1022" t="s">
        <v>4082</v>
      </c>
      <c r="H1022">
        <v>49.633978800000001</v>
      </c>
      <c r="I1022">
        <v>-125.2796365</v>
      </c>
      <c r="J1022" s="1" t="str">
        <f t="shared" si="66"/>
        <v>NGR bulk stream sediment</v>
      </c>
      <c r="K1022" s="1" t="str">
        <f t="shared" si="67"/>
        <v>&lt;177 micron (NGR)</v>
      </c>
      <c r="L1022">
        <v>49</v>
      </c>
      <c r="M1022" t="s">
        <v>125</v>
      </c>
      <c r="N1022">
        <v>857</v>
      </c>
      <c r="O1022">
        <v>61</v>
      </c>
      <c r="P1022">
        <v>208</v>
      </c>
      <c r="Q1022">
        <v>2</v>
      </c>
      <c r="R1022">
        <v>63</v>
      </c>
      <c r="S1022">
        <v>35</v>
      </c>
      <c r="T1022">
        <v>688</v>
      </c>
      <c r="U1022">
        <v>4.4000000000000004</v>
      </c>
      <c r="V1022">
        <v>-0.2</v>
      </c>
      <c r="W1022">
        <v>3</v>
      </c>
      <c r="X1022">
        <v>125</v>
      </c>
      <c r="Y1022">
        <v>267</v>
      </c>
      <c r="Z1022">
        <v>0.2</v>
      </c>
      <c r="AA1022">
        <v>0.6</v>
      </c>
      <c r="AB1022">
        <v>1</v>
      </c>
      <c r="AC1022">
        <v>8</v>
      </c>
      <c r="AD1022">
        <v>115</v>
      </c>
      <c r="AE1022">
        <v>1</v>
      </c>
      <c r="AF1022">
        <v>80</v>
      </c>
      <c r="AG1022">
        <v>-0.5</v>
      </c>
      <c r="AH1022">
        <v>11.6</v>
      </c>
      <c r="AI1022">
        <v>5</v>
      </c>
      <c r="AJ1022">
        <v>0.1</v>
      </c>
      <c r="AK1022">
        <v>10</v>
      </c>
    </row>
    <row r="1023" spans="1:37" x14ac:dyDescent="0.3">
      <c r="A1023" t="s">
        <v>4083</v>
      </c>
      <c r="B1023" t="s">
        <v>4084</v>
      </c>
      <c r="C1023" s="1" t="str">
        <f t="shared" si="68"/>
        <v>12:0025</v>
      </c>
      <c r="D1023" s="1" t="str">
        <f t="shared" si="69"/>
        <v>12:0036</v>
      </c>
      <c r="E1023" t="s">
        <v>4085</v>
      </c>
      <c r="F1023" t="s">
        <v>4086</v>
      </c>
      <c r="H1023">
        <v>49.620744000000002</v>
      </c>
      <c r="I1023">
        <v>-125.2591065</v>
      </c>
      <c r="J1023" s="1" t="str">
        <f t="shared" si="66"/>
        <v>NGR bulk stream sediment</v>
      </c>
      <c r="K1023" s="1" t="str">
        <f t="shared" si="67"/>
        <v>&lt;177 micron (NGR)</v>
      </c>
      <c r="L1023">
        <v>50</v>
      </c>
      <c r="M1023" t="s">
        <v>41</v>
      </c>
      <c r="N1023">
        <v>858</v>
      </c>
      <c r="O1023">
        <v>84</v>
      </c>
      <c r="P1023">
        <v>165</v>
      </c>
      <c r="Q1023">
        <v>-2</v>
      </c>
      <c r="R1023">
        <v>54</v>
      </c>
      <c r="S1023">
        <v>33</v>
      </c>
      <c r="T1023">
        <v>1055</v>
      </c>
      <c r="U1023">
        <v>7.5</v>
      </c>
      <c r="V1023">
        <v>-0.2</v>
      </c>
      <c r="W1023">
        <v>1</v>
      </c>
      <c r="X1023">
        <v>191</v>
      </c>
      <c r="Y1023">
        <v>173</v>
      </c>
      <c r="Z1023">
        <v>-0.2</v>
      </c>
      <c r="AA1023">
        <v>11</v>
      </c>
      <c r="AB1023">
        <v>1</v>
      </c>
      <c r="AC1023">
        <v>45</v>
      </c>
      <c r="AD1023">
        <v>380</v>
      </c>
      <c r="AE1023">
        <v>6</v>
      </c>
      <c r="AF1023">
        <v>80</v>
      </c>
      <c r="AG1023">
        <v>-0.5</v>
      </c>
      <c r="AH1023">
        <v>10.9</v>
      </c>
      <c r="AI1023">
        <v>1</v>
      </c>
      <c r="AJ1023">
        <v>0.1</v>
      </c>
      <c r="AK1023">
        <v>10</v>
      </c>
    </row>
    <row r="1024" spans="1:37" x14ac:dyDescent="0.3">
      <c r="A1024" t="s">
        <v>4087</v>
      </c>
      <c r="B1024" t="s">
        <v>4088</v>
      </c>
      <c r="C1024" s="1" t="str">
        <f t="shared" si="68"/>
        <v>12:0025</v>
      </c>
      <c r="D1024" s="1" t="str">
        <f t="shared" si="69"/>
        <v>12:0036</v>
      </c>
      <c r="E1024" t="s">
        <v>4089</v>
      </c>
      <c r="F1024" t="s">
        <v>4090</v>
      </c>
      <c r="H1024">
        <v>49.528617099999998</v>
      </c>
      <c r="I1024">
        <v>-125.078833</v>
      </c>
      <c r="J1024" s="1" t="str">
        <f t="shared" si="66"/>
        <v>NGR bulk stream sediment</v>
      </c>
      <c r="K1024" s="1" t="str">
        <f t="shared" si="67"/>
        <v>&lt;177 micron (NGR)</v>
      </c>
      <c r="L1024">
        <v>50</v>
      </c>
      <c r="M1024" t="s">
        <v>46</v>
      </c>
      <c r="N1024">
        <v>859</v>
      </c>
      <c r="O1024">
        <v>95</v>
      </c>
      <c r="P1024">
        <v>121</v>
      </c>
      <c r="Q1024">
        <v>17</v>
      </c>
      <c r="R1024">
        <v>45</v>
      </c>
      <c r="S1024">
        <v>31</v>
      </c>
      <c r="T1024">
        <v>2100</v>
      </c>
      <c r="U1024">
        <v>6.84</v>
      </c>
      <c r="V1024">
        <v>-0.2</v>
      </c>
      <c r="W1024">
        <v>2</v>
      </c>
      <c r="X1024">
        <v>209</v>
      </c>
      <c r="Y1024">
        <v>158</v>
      </c>
      <c r="Z1024">
        <v>-0.2</v>
      </c>
      <c r="AA1024">
        <v>0.5</v>
      </c>
      <c r="AB1024">
        <v>1</v>
      </c>
      <c r="AC1024">
        <v>9</v>
      </c>
      <c r="AD1024">
        <v>170</v>
      </c>
      <c r="AE1024">
        <v>1</v>
      </c>
      <c r="AF1024">
        <v>70</v>
      </c>
      <c r="AG1024">
        <v>0.9</v>
      </c>
      <c r="AH1024">
        <v>25.8</v>
      </c>
      <c r="AI1024">
        <v>3</v>
      </c>
      <c r="AJ1024">
        <v>0.1</v>
      </c>
      <c r="AK1024">
        <v>10</v>
      </c>
    </row>
    <row r="1025" spans="1:37" x14ac:dyDescent="0.3">
      <c r="A1025" t="s">
        <v>4091</v>
      </c>
      <c r="B1025" t="s">
        <v>4092</v>
      </c>
      <c r="C1025" s="1" t="str">
        <f t="shared" si="68"/>
        <v>12:0025</v>
      </c>
      <c r="D1025" s="1" t="str">
        <f t="shared" si="69"/>
        <v>12:0036</v>
      </c>
      <c r="E1025" t="s">
        <v>4093</v>
      </c>
      <c r="F1025" t="s">
        <v>4094</v>
      </c>
      <c r="H1025">
        <v>49.538013200000002</v>
      </c>
      <c r="I1025">
        <v>-125.05032559999999</v>
      </c>
      <c r="J1025" s="1" t="str">
        <f t="shared" si="66"/>
        <v>NGR bulk stream sediment</v>
      </c>
      <c r="K1025" s="1" t="str">
        <f t="shared" si="67"/>
        <v>&lt;177 micron (NGR)</v>
      </c>
      <c r="L1025">
        <v>50</v>
      </c>
      <c r="M1025" t="s">
        <v>116</v>
      </c>
      <c r="N1025">
        <v>860</v>
      </c>
      <c r="O1025">
        <v>100</v>
      </c>
      <c r="P1025">
        <v>120</v>
      </c>
      <c r="Q1025">
        <v>5</v>
      </c>
      <c r="R1025">
        <v>40</v>
      </c>
      <c r="S1025">
        <v>35</v>
      </c>
      <c r="T1025">
        <v>2160</v>
      </c>
      <c r="U1025">
        <v>5.66</v>
      </c>
      <c r="V1025">
        <v>-0.2</v>
      </c>
      <c r="W1025">
        <v>2</v>
      </c>
      <c r="X1025">
        <v>181</v>
      </c>
      <c r="Y1025">
        <v>136</v>
      </c>
      <c r="Z1025">
        <v>-0.2</v>
      </c>
      <c r="AA1025">
        <v>0.4</v>
      </c>
      <c r="AB1025">
        <v>1</v>
      </c>
      <c r="AC1025">
        <v>6</v>
      </c>
      <c r="AD1025">
        <v>160</v>
      </c>
      <c r="AE1025">
        <v>2</v>
      </c>
      <c r="AF1025">
        <v>70</v>
      </c>
      <c r="AG1025">
        <v>0.5</v>
      </c>
      <c r="AH1025">
        <v>17.2</v>
      </c>
      <c r="AI1025">
        <v>1</v>
      </c>
      <c r="AJ1025">
        <v>0.1</v>
      </c>
      <c r="AK1025">
        <v>10</v>
      </c>
    </row>
    <row r="1026" spans="1:37" x14ac:dyDescent="0.3">
      <c r="A1026" t="s">
        <v>4095</v>
      </c>
      <c r="B1026" t="s">
        <v>4096</v>
      </c>
      <c r="C1026" s="1" t="str">
        <f t="shared" si="68"/>
        <v>12:0025</v>
      </c>
      <c r="D1026" s="1" t="str">
        <f t="shared" si="69"/>
        <v>12:0036</v>
      </c>
      <c r="E1026" t="s">
        <v>4093</v>
      </c>
      <c r="F1026" t="s">
        <v>4097</v>
      </c>
      <c r="H1026">
        <v>49.538013200000002</v>
      </c>
      <c r="I1026">
        <v>-125.05032559999999</v>
      </c>
      <c r="J1026" s="1" t="str">
        <f t="shared" ref="J1026:J1089" si="70">HYPERLINK("http://geochem.nrcan.gc.ca/cdogs/content/kwd/kwd020030_e.htm", "NGR bulk stream sediment")</f>
        <v>NGR bulk stream sediment</v>
      </c>
      <c r="K1026" s="1" t="str">
        <f t="shared" ref="K1026:K1089" si="71">HYPERLINK("http://geochem.nrcan.gc.ca/cdogs/content/kwd/kwd080006_e.htm", "&lt;177 micron (NGR)")</f>
        <v>&lt;177 micron (NGR)</v>
      </c>
      <c r="L1026">
        <v>50</v>
      </c>
      <c r="M1026" t="s">
        <v>120</v>
      </c>
      <c r="N1026">
        <v>861</v>
      </c>
      <c r="O1026">
        <v>94</v>
      </c>
      <c r="P1026">
        <v>119</v>
      </c>
      <c r="Q1026">
        <v>6</v>
      </c>
      <c r="R1026">
        <v>43</v>
      </c>
      <c r="S1026">
        <v>34</v>
      </c>
      <c r="T1026">
        <v>2000</v>
      </c>
      <c r="U1026">
        <v>5.55</v>
      </c>
      <c r="V1026">
        <v>-0.2</v>
      </c>
      <c r="W1026">
        <v>3</v>
      </c>
      <c r="X1026">
        <v>187</v>
      </c>
      <c r="Y1026">
        <v>138</v>
      </c>
      <c r="Z1026">
        <v>-0.2</v>
      </c>
      <c r="AA1026">
        <v>0.3</v>
      </c>
      <c r="AB1026">
        <v>1</v>
      </c>
      <c r="AC1026">
        <v>6</v>
      </c>
      <c r="AD1026">
        <v>120</v>
      </c>
      <c r="AE1026">
        <v>2</v>
      </c>
      <c r="AF1026">
        <v>70</v>
      </c>
      <c r="AG1026">
        <v>0.5</v>
      </c>
      <c r="AH1026">
        <v>16.5</v>
      </c>
      <c r="AI1026">
        <v>2</v>
      </c>
      <c r="AJ1026">
        <v>0.1</v>
      </c>
      <c r="AK1026">
        <v>10</v>
      </c>
    </row>
    <row r="1027" spans="1:37" x14ac:dyDescent="0.3">
      <c r="A1027" t="s">
        <v>4098</v>
      </c>
      <c r="B1027" t="s">
        <v>4099</v>
      </c>
      <c r="C1027" s="1" t="str">
        <f t="shared" si="68"/>
        <v>12:0025</v>
      </c>
      <c r="D1027" s="1" t="str">
        <f t="shared" si="69"/>
        <v>12:0036</v>
      </c>
      <c r="E1027" t="s">
        <v>4100</v>
      </c>
      <c r="F1027" t="s">
        <v>4101</v>
      </c>
      <c r="H1027">
        <v>49.524605800000003</v>
      </c>
      <c r="I1027">
        <v>-125.04393260000001</v>
      </c>
      <c r="J1027" s="1" t="str">
        <f t="shared" si="70"/>
        <v>NGR bulk stream sediment</v>
      </c>
      <c r="K1027" s="1" t="str">
        <f t="shared" si="71"/>
        <v>&lt;177 micron (NGR)</v>
      </c>
      <c r="L1027">
        <v>50</v>
      </c>
      <c r="M1027" t="s">
        <v>51</v>
      </c>
      <c r="N1027">
        <v>862</v>
      </c>
      <c r="O1027">
        <v>122</v>
      </c>
      <c r="P1027">
        <v>156</v>
      </c>
      <c r="Q1027">
        <v>14</v>
      </c>
      <c r="R1027">
        <v>48</v>
      </c>
      <c r="S1027">
        <v>35</v>
      </c>
      <c r="T1027">
        <v>1605</v>
      </c>
      <c r="U1027">
        <v>7</v>
      </c>
      <c r="V1027">
        <v>-0.2</v>
      </c>
      <c r="W1027">
        <v>2</v>
      </c>
      <c r="X1027">
        <v>196</v>
      </c>
      <c r="Y1027">
        <v>113</v>
      </c>
      <c r="Z1027">
        <v>-0.2</v>
      </c>
      <c r="AA1027">
        <v>0.3</v>
      </c>
      <c r="AB1027">
        <v>1</v>
      </c>
      <c r="AC1027">
        <v>7</v>
      </c>
      <c r="AD1027">
        <v>91</v>
      </c>
      <c r="AE1027">
        <v>1</v>
      </c>
      <c r="AF1027">
        <v>60</v>
      </c>
      <c r="AG1027">
        <v>0.5</v>
      </c>
      <c r="AH1027">
        <v>22.4</v>
      </c>
      <c r="AI1027">
        <v>1</v>
      </c>
      <c r="AJ1027">
        <v>0.1</v>
      </c>
      <c r="AK1027">
        <v>10</v>
      </c>
    </row>
    <row r="1028" spans="1:37" x14ac:dyDescent="0.3">
      <c r="A1028" t="s">
        <v>4102</v>
      </c>
      <c r="B1028" t="s">
        <v>4103</v>
      </c>
      <c r="C1028" s="1" t="str">
        <f t="shared" si="68"/>
        <v>12:0025</v>
      </c>
      <c r="D1028" s="1" t="str">
        <f t="shared" si="69"/>
        <v>12:0036</v>
      </c>
      <c r="E1028" t="s">
        <v>4104</v>
      </c>
      <c r="F1028" t="s">
        <v>4105</v>
      </c>
      <c r="H1028">
        <v>49.5507949</v>
      </c>
      <c r="I1028">
        <v>-125.0970717</v>
      </c>
      <c r="J1028" s="1" t="str">
        <f t="shared" si="70"/>
        <v>NGR bulk stream sediment</v>
      </c>
      <c r="K1028" s="1" t="str">
        <f t="shared" si="71"/>
        <v>&lt;177 micron (NGR)</v>
      </c>
      <c r="L1028">
        <v>50</v>
      </c>
      <c r="M1028" t="s">
        <v>56</v>
      </c>
      <c r="N1028">
        <v>863</v>
      </c>
      <c r="O1028">
        <v>144</v>
      </c>
      <c r="P1028">
        <v>114</v>
      </c>
      <c r="Q1028">
        <v>16</v>
      </c>
      <c r="R1028">
        <v>44</v>
      </c>
      <c r="S1028">
        <v>38</v>
      </c>
      <c r="T1028">
        <v>3200</v>
      </c>
      <c r="U1028">
        <v>7.12</v>
      </c>
      <c r="V1028">
        <v>-0.2</v>
      </c>
      <c r="W1028">
        <v>3</v>
      </c>
      <c r="X1028">
        <v>180</v>
      </c>
      <c r="Y1028">
        <v>80</v>
      </c>
      <c r="Z1028">
        <v>-0.2</v>
      </c>
      <c r="AA1028">
        <v>0.8</v>
      </c>
      <c r="AB1028">
        <v>1</v>
      </c>
      <c r="AC1028">
        <v>6</v>
      </c>
      <c r="AD1028">
        <v>270</v>
      </c>
      <c r="AE1028">
        <v>2</v>
      </c>
      <c r="AF1028">
        <v>60</v>
      </c>
      <c r="AG1028">
        <v>-0.5</v>
      </c>
      <c r="AH1028">
        <v>32.200000000000003</v>
      </c>
      <c r="AI1028">
        <v>1</v>
      </c>
      <c r="AJ1028">
        <v>0.1</v>
      </c>
      <c r="AK1028">
        <v>10</v>
      </c>
    </row>
    <row r="1029" spans="1:37" x14ac:dyDescent="0.3">
      <c r="A1029" t="s">
        <v>4106</v>
      </c>
      <c r="B1029" t="s">
        <v>4107</v>
      </c>
      <c r="C1029" s="1" t="str">
        <f t="shared" si="68"/>
        <v>12:0025</v>
      </c>
      <c r="D1029" s="1" t="str">
        <f t="shared" si="69"/>
        <v>12:0036</v>
      </c>
      <c r="E1029" t="s">
        <v>4108</v>
      </c>
      <c r="F1029" t="s">
        <v>4109</v>
      </c>
      <c r="H1029">
        <v>49.515903700000003</v>
      </c>
      <c r="I1029">
        <v>-125.03031850000001</v>
      </c>
      <c r="J1029" s="1" t="str">
        <f t="shared" si="70"/>
        <v>NGR bulk stream sediment</v>
      </c>
      <c r="K1029" s="1" t="str">
        <f t="shared" si="71"/>
        <v>&lt;177 micron (NGR)</v>
      </c>
      <c r="L1029">
        <v>50</v>
      </c>
      <c r="M1029" t="s">
        <v>61</v>
      </c>
      <c r="N1029">
        <v>864</v>
      </c>
      <c r="O1029">
        <v>75</v>
      </c>
      <c r="P1029">
        <v>88</v>
      </c>
      <c r="Q1029">
        <v>13</v>
      </c>
      <c r="R1029">
        <v>27</v>
      </c>
      <c r="S1029">
        <v>20</v>
      </c>
      <c r="T1029">
        <v>994</v>
      </c>
      <c r="U1029">
        <v>4.53</v>
      </c>
      <c r="V1029">
        <v>-0.2</v>
      </c>
      <c r="W1029">
        <v>1</v>
      </c>
      <c r="X1029">
        <v>130</v>
      </c>
      <c r="Y1029">
        <v>99</v>
      </c>
      <c r="Z1029">
        <v>-0.2</v>
      </c>
      <c r="AA1029">
        <v>0.8</v>
      </c>
      <c r="AB1029">
        <v>1</v>
      </c>
      <c r="AC1029">
        <v>19</v>
      </c>
      <c r="AD1029">
        <v>97</v>
      </c>
      <c r="AE1029">
        <v>1</v>
      </c>
      <c r="AF1029">
        <v>80</v>
      </c>
      <c r="AG1029">
        <v>0.9</v>
      </c>
      <c r="AH1029">
        <v>21.4</v>
      </c>
      <c r="AI1029">
        <v>1</v>
      </c>
      <c r="AJ1029">
        <v>0.1</v>
      </c>
      <c r="AK1029">
        <v>10</v>
      </c>
    </row>
    <row r="1030" spans="1:37" x14ac:dyDescent="0.3">
      <c r="A1030" t="s">
        <v>4110</v>
      </c>
      <c r="B1030" t="s">
        <v>4111</v>
      </c>
      <c r="C1030" s="1" t="str">
        <f t="shared" si="68"/>
        <v>12:0025</v>
      </c>
      <c r="D1030" s="1" t="str">
        <f t="shared" si="69"/>
        <v>12:0036</v>
      </c>
      <c r="E1030" t="s">
        <v>4112</v>
      </c>
      <c r="F1030" t="s">
        <v>4113</v>
      </c>
      <c r="H1030">
        <v>49.513378299999999</v>
      </c>
      <c r="I1030">
        <v>-125.01059360000001</v>
      </c>
      <c r="J1030" s="1" t="str">
        <f t="shared" si="70"/>
        <v>NGR bulk stream sediment</v>
      </c>
      <c r="K1030" s="1" t="str">
        <f t="shared" si="71"/>
        <v>&lt;177 micron (NGR)</v>
      </c>
      <c r="L1030">
        <v>50</v>
      </c>
      <c r="M1030" t="s">
        <v>66</v>
      </c>
      <c r="N1030">
        <v>865</v>
      </c>
      <c r="O1030">
        <v>73</v>
      </c>
      <c r="P1030">
        <v>108</v>
      </c>
      <c r="Q1030">
        <v>-2</v>
      </c>
      <c r="R1030">
        <v>35</v>
      </c>
      <c r="S1030">
        <v>25</v>
      </c>
      <c r="T1030">
        <v>646</v>
      </c>
      <c r="U1030">
        <v>5.58</v>
      </c>
      <c r="V1030">
        <v>-0.2</v>
      </c>
      <c r="W1030">
        <v>1</v>
      </c>
      <c r="X1030">
        <v>156</v>
      </c>
      <c r="Y1030">
        <v>143</v>
      </c>
      <c r="Z1030">
        <v>-0.2</v>
      </c>
      <c r="AA1030">
        <v>0.9</v>
      </c>
      <c r="AB1030">
        <v>1</v>
      </c>
      <c r="AC1030">
        <v>18</v>
      </c>
      <c r="AD1030">
        <v>43</v>
      </c>
      <c r="AE1030">
        <v>2</v>
      </c>
      <c r="AF1030">
        <v>70</v>
      </c>
      <c r="AG1030">
        <v>0.7</v>
      </c>
      <c r="AH1030">
        <v>5.0999999999999996</v>
      </c>
      <c r="AI1030">
        <v>4</v>
      </c>
      <c r="AJ1030">
        <v>0.1</v>
      </c>
      <c r="AK1030">
        <v>10</v>
      </c>
    </row>
    <row r="1031" spans="1:37" x14ac:dyDescent="0.3">
      <c r="A1031" t="s">
        <v>4114</v>
      </c>
      <c r="B1031" t="s">
        <v>4115</v>
      </c>
      <c r="C1031" s="1" t="str">
        <f t="shared" si="68"/>
        <v>12:0025</v>
      </c>
      <c r="D1031" s="1" t="str">
        <f t="shared" si="69"/>
        <v>12:0036</v>
      </c>
      <c r="E1031" t="s">
        <v>4116</v>
      </c>
      <c r="F1031" t="s">
        <v>4117</v>
      </c>
      <c r="H1031">
        <v>49.5031976</v>
      </c>
      <c r="I1031">
        <v>-124.9590134</v>
      </c>
      <c r="J1031" s="1" t="str">
        <f t="shared" si="70"/>
        <v>NGR bulk stream sediment</v>
      </c>
      <c r="K1031" s="1" t="str">
        <f t="shared" si="71"/>
        <v>&lt;177 micron (NGR)</v>
      </c>
      <c r="L1031">
        <v>50</v>
      </c>
      <c r="M1031" t="s">
        <v>71</v>
      </c>
      <c r="N1031">
        <v>866</v>
      </c>
      <c r="O1031">
        <v>59</v>
      </c>
      <c r="P1031">
        <v>64</v>
      </c>
      <c r="Q1031">
        <v>3</v>
      </c>
      <c r="R1031">
        <v>27</v>
      </c>
      <c r="S1031">
        <v>17</v>
      </c>
      <c r="T1031">
        <v>608</v>
      </c>
      <c r="U1031">
        <v>4.21</v>
      </c>
      <c r="V1031">
        <v>-0.2</v>
      </c>
      <c r="W1031">
        <v>1</v>
      </c>
      <c r="X1031">
        <v>131</v>
      </c>
      <c r="Y1031">
        <v>171</v>
      </c>
      <c r="Z1031">
        <v>-0.2</v>
      </c>
      <c r="AA1031">
        <v>0.4</v>
      </c>
      <c r="AB1031">
        <v>1</v>
      </c>
      <c r="AC1031">
        <v>6</v>
      </c>
      <c r="AD1031">
        <v>770</v>
      </c>
      <c r="AE1031">
        <v>2</v>
      </c>
      <c r="AF1031">
        <v>70</v>
      </c>
      <c r="AG1031">
        <v>1.6</v>
      </c>
      <c r="AH1031">
        <v>5.7</v>
      </c>
      <c r="AI1031">
        <v>60</v>
      </c>
      <c r="AJ1031">
        <v>0.1</v>
      </c>
      <c r="AK1031">
        <v>10</v>
      </c>
    </row>
    <row r="1032" spans="1:37" x14ac:dyDescent="0.3">
      <c r="A1032" t="s">
        <v>4118</v>
      </c>
      <c r="B1032" t="s">
        <v>4119</v>
      </c>
      <c r="C1032" s="1" t="str">
        <f t="shared" si="68"/>
        <v>12:0025</v>
      </c>
      <c r="D1032" s="1" t="str">
        <f t="shared" si="69"/>
        <v>12:0036</v>
      </c>
      <c r="E1032" t="s">
        <v>4120</v>
      </c>
      <c r="F1032" t="s">
        <v>4121</v>
      </c>
      <c r="H1032">
        <v>49.524270000000001</v>
      </c>
      <c r="I1032">
        <v>-124.9709512</v>
      </c>
      <c r="J1032" s="1" t="str">
        <f t="shared" si="70"/>
        <v>NGR bulk stream sediment</v>
      </c>
      <c r="K1032" s="1" t="str">
        <f t="shared" si="71"/>
        <v>&lt;177 micron (NGR)</v>
      </c>
      <c r="L1032">
        <v>50</v>
      </c>
      <c r="M1032" t="s">
        <v>76</v>
      </c>
      <c r="N1032">
        <v>867</v>
      </c>
      <c r="O1032">
        <v>61</v>
      </c>
      <c r="P1032">
        <v>82</v>
      </c>
      <c r="Q1032">
        <v>2</v>
      </c>
      <c r="R1032">
        <v>33</v>
      </c>
      <c r="S1032">
        <v>21</v>
      </c>
      <c r="T1032">
        <v>593</v>
      </c>
      <c r="U1032">
        <v>4.96</v>
      </c>
      <c r="V1032">
        <v>-0.2</v>
      </c>
      <c r="W1032">
        <v>2</v>
      </c>
      <c r="X1032">
        <v>143</v>
      </c>
      <c r="Y1032">
        <v>168</v>
      </c>
      <c r="Z1032">
        <v>-0.2</v>
      </c>
      <c r="AA1032">
        <v>0.5</v>
      </c>
      <c r="AB1032">
        <v>1</v>
      </c>
      <c r="AC1032">
        <v>5</v>
      </c>
      <c r="AD1032">
        <v>595</v>
      </c>
      <c r="AE1032">
        <v>2</v>
      </c>
      <c r="AF1032">
        <v>60</v>
      </c>
      <c r="AG1032">
        <v>1.5</v>
      </c>
      <c r="AH1032">
        <v>5.4</v>
      </c>
      <c r="AI1032">
        <v>760</v>
      </c>
      <c r="AJ1032">
        <v>0.1</v>
      </c>
      <c r="AK1032">
        <v>10</v>
      </c>
    </row>
    <row r="1033" spans="1:37" x14ac:dyDescent="0.3">
      <c r="A1033" t="s">
        <v>4122</v>
      </c>
      <c r="B1033" t="s">
        <v>4123</v>
      </c>
      <c r="C1033" s="1" t="str">
        <f t="shared" si="68"/>
        <v>12:0025</v>
      </c>
      <c r="D1033" s="1" t="str">
        <f t="shared" si="69"/>
        <v>12:0036</v>
      </c>
      <c r="E1033" t="s">
        <v>4124</v>
      </c>
      <c r="F1033" t="s">
        <v>4125</v>
      </c>
      <c r="H1033">
        <v>49.492835499999998</v>
      </c>
      <c r="I1033">
        <v>-124.9337846</v>
      </c>
      <c r="J1033" s="1" t="str">
        <f t="shared" si="70"/>
        <v>NGR bulk stream sediment</v>
      </c>
      <c r="K1033" s="1" t="str">
        <f t="shared" si="71"/>
        <v>&lt;177 micron (NGR)</v>
      </c>
      <c r="L1033">
        <v>50</v>
      </c>
      <c r="M1033" t="s">
        <v>81</v>
      </c>
      <c r="N1033">
        <v>868</v>
      </c>
      <c r="O1033">
        <v>90</v>
      </c>
      <c r="P1033">
        <v>126</v>
      </c>
      <c r="Q1033">
        <v>-2</v>
      </c>
      <c r="R1033">
        <v>52</v>
      </c>
      <c r="S1033">
        <v>28</v>
      </c>
      <c r="T1033">
        <v>1020</v>
      </c>
      <c r="U1033">
        <v>6.53</v>
      </c>
      <c r="V1033">
        <v>-0.2</v>
      </c>
      <c r="W1033">
        <v>2</v>
      </c>
      <c r="X1033">
        <v>214</v>
      </c>
      <c r="Y1033">
        <v>189</v>
      </c>
      <c r="Z1033">
        <v>-0.2</v>
      </c>
      <c r="AA1033">
        <v>0.2</v>
      </c>
      <c r="AB1033">
        <v>1</v>
      </c>
      <c r="AC1033">
        <v>4</v>
      </c>
      <c r="AD1033">
        <v>110</v>
      </c>
      <c r="AE1033">
        <v>2</v>
      </c>
      <c r="AF1033">
        <v>90</v>
      </c>
      <c r="AG1033">
        <v>0.8</v>
      </c>
      <c r="AH1033">
        <v>8.9</v>
      </c>
      <c r="AI1033">
        <v>4</v>
      </c>
      <c r="AJ1033">
        <v>0.1</v>
      </c>
      <c r="AK1033">
        <v>10</v>
      </c>
    </row>
    <row r="1034" spans="1:37" x14ac:dyDescent="0.3">
      <c r="A1034" t="s">
        <v>4126</v>
      </c>
      <c r="B1034" t="s">
        <v>4127</v>
      </c>
      <c r="C1034" s="1" t="str">
        <f t="shared" si="68"/>
        <v>12:0025</v>
      </c>
      <c r="D1034" s="1" t="str">
        <f t="shared" si="69"/>
        <v>12:0036</v>
      </c>
      <c r="E1034" t="s">
        <v>4128</v>
      </c>
      <c r="F1034" t="s">
        <v>4129</v>
      </c>
      <c r="H1034">
        <v>49.492725299999996</v>
      </c>
      <c r="I1034">
        <v>-124.9312256</v>
      </c>
      <c r="J1034" s="1" t="str">
        <f t="shared" si="70"/>
        <v>NGR bulk stream sediment</v>
      </c>
      <c r="K1034" s="1" t="str">
        <f t="shared" si="71"/>
        <v>&lt;177 micron (NGR)</v>
      </c>
      <c r="L1034">
        <v>50</v>
      </c>
      <c r="M1034" t="s">
        <v>86</v>
      </c>
      <c r="N1034">
        <v>869</v>
      </c>
      <c r="O1034">
        <v>92</v>
      </c>
      <c r="P1034">
        <v>130</v>
      </c>
      <c r="Q1034">
        <v>3</v>
      </c>
      <c r="R1034">
        <v>50</v>
      </c>
      <c r="S1034">
        <v>28</v>
      </c>
      <c r="T1034">
        <v>1040</v>
      </c>
      <c r="U1034">
        <v>6.5</v>
      </c>
      <c r="V1034">
        <v>-0.2</v>
      </c>
      <c r="W1034">
        <v>2</v>
      </c>
      <c r="X1034">
        <v>216</v>
      </c>
      <c r="Y1034">
        <v>193</v>
      </c>
      <c r="Z1034">
        <v>-0.2</v>
      </c>
      <c r="AA1034">
        <v>0.2</v>
      </c>
      <c r="AB1034">
        <v>1</v>
      </c>
      <c r="AC1034">
        <v>4</v>
      </c>
      <c r="AD1034">
        <v>83</v>
      </c>
      <c r="AE1034">
        <v>1</v>
      </c>
      <c r="AF1034">
        <v>90</v>
      </c>
      <c r="AG1034">
        <v>0.8</v>
      </c>
      <c r="AH1034">
        <v>9.1999999999999993</v>
      </c>
      <c r="AI1034">
        <v>3</v>
      </c>
      <c r="AJ1034">
        <v>0.1</v>
      </c>
      <c r="AK1034">
        <v>10</v>
      </c>
    </row>
    <row r="1035" spans="1:37" x14ac:dyDescent="0.3">
      <c r="A1035" t="s">
        <v>4130</v>
      </c>
      <c r="B1035" t="s">
        <v>4131</v>
      </c>
      <c r="C1035" s="1" t="str">
        <f t="shared" si="68"/>
        <v>12:0025</v>
      </c>
      <c r="D1035" s="1" t="str">
        <f t="shared" si="69"/>
        <v>12:0036</v>
      </c>
      <c r="E1035" t="s">
        <v>4132</v>
      </c>
      <c r="F1035" t="s">
        <v>4133</v>
      </c>
      <c r="H1035">
        <v>49.447988199999998</v>
      </c>
      <c r="I1035">
        <v>-124.9242129</v>
      </c>
      <c r="J1035" s="1" t="str">
        <f t="shared" si="70"/>
        <v>NGR bulk stream sediment</v>
      </c>
      <c r="K1035" s="1" t="str">
        <f t="shared" si="71"/>
        <v>&lt;177 micron (NGR)</v>
      </c>
      <c r="L1035">
        <v>50</v>
      </c>
      <c r="M1035" t="s">
        <v>91</v>
      </c>
      <c r="N1035">
        <v>870</v>
      </c>
      <c r="O1035">
        <v>74</v>
      </c>
      <c r="P1035">
        <v>116</v>
      </c>
      <c r="Q1035">
        <v>-2</v>
      </c>
      <c r="R1035">
        <v>41</v>
      </c>
      <c r="S1035">
        <v>24</v>
      </c>
      <c r="T1035">
        <v>796</v>
      </c>
      <c r="U1035">
        <v>6.06</v>
      </c>
      <c r="V1035">
        <v>-0.2</v>
      </c>
      <c r="W1035">
        <v>2</v>
      </c>
      <c r="X1035">
        <v>162</v>
      </c>
      <c r="Y1035">
        <v>154</v>
      </c>
      <c r="Z1035">
        <v>-0.2</v>
      </c>
      <c r="AA1035">
        <v>0.8</v>
      </c>
      <c r="AB1035">
        <v>1</v>
      </c>
      <c r="AC1035">
        <v>8</v>
      </c>
      <c r="AD1035">
        <v>1195</v>
      </c>
      <c r="AE1035">
        <v>1</v>
      </c>
      <c r="AF1035">
        <v>70</v>
      </c>
      <c r="AG1035">
        <v>1.1000000000000001</v>
      </c>
      <c r="AH1035">
        <v>4.9000000000000004</v>
      </c>
      <c r="AI1035">
        <v>2</v>
      </c>
      <c r="AJ1035">
        <v>0.1</v>
      </c>
      <c r="AK1035">
        <v>10</v>
      </c>
    </row>
    <row r="1036" spans="1:37" x14ac:dyDescent="0.3">
      <c r="A1036" t="s">
        <v>4134</v>
      </c>
      <c r="B1036" t="s">
        <v>4135</v>
      </c>
      <c r="C1036" s="1" t="str">
        <f t="shared" si="68"/>
        <v>12:0025</v>
      </c>
      <c r="D1036" s="1" t="str">
        <f t="shared" si="69"/>
        <v>12:0036</v>
      </c>
      <c r="E1036" t="s">
        <v>4136</v>
      </c>
      <c r="F1036" t="s">
        <v>4137</v>
      </c>
      <c r="H1036">
        <v>49.400011999999997</v>
      </c>
      <c r="I1036">
        <v>-125.32635879999999</v>
      </c>
      <c r="J1036" s="1" t="str">
        <f t="shared" si="70"/>
        <v>NGR bulk stream sediment</v>
      </c>
      <c r="K1036" s="1" t="str">
        <f t="shared" si="71"/>
        <v>&lt;177 micron (NGR)</v>
      </c>
      <c r="L1036">
        <v>50</v>
      </c>
      <c r="M1036" t="s">
        <v>96</v>
      </c>
      <c r="N1036">
        <v>871</v>
      </c>
      <c r="O1036">
        <v>46</v>
      </c>
      <c r="P1036">
        <v>63</v>
      </c>
      <c r="Q1036">
        <v>-2</v>
      </c>
      <c r="R1036">
        <v>19</v>
      </c>
      <c r="S1036">
        <v>17</v>
      </c>
      <c r="T1036">
        <v>430</v>
      </c>
      <c r="U1036">
        <v>3.97</v>
      </c>
      <c r="V1036">
        <v>-0.2</v>
      </c>
      <c r="W1036">
        <v>3</v>
      </c>
      <c r="X1036">
        <v>145</v>
      </c>
      <c r="Y1036">
        <v>140</v>
      </c>
      <c r="Z1036">
        <v>-0.2</v>
      </c>
      <c r="AA1036">
        <v>-0.2</v>
      </c>
      <c r="AB1036">
        <v>1</v>
      </c>
      <c r="AC1036">
        <v>2</v>
      </c>
      <c r="AD1036">
        <v>78</v>
      </c>
      <c r="AE1036">
        <v>2</v>
      </c>
      <c r="AF1036">
        <v>80</v>
      </c>
      <c r="AG1036">
        <v>0.9</v>
      </c>
      <c r="AH1036">
        <v>6.2</v>
      </c>
      <c r="AI1036">
        <v>41</v>
      </c>
      <c r="AJ1036">
        <v>0.1</v>
      </c>
      <c r="AK1036">
        <v>10</v>
      </c>
    </row>
    <row r="1037" spans="1:37" x14ac:dyDescent="0.3">
      <c r="A1037" t="s">
        <v>4138</v>
      </c>
      <c r="B1037" t="s">
        <v>4139</v>
      </c>
      <c r="C1037" s="1" t="str">
        <f t="shared" si="68"/>
        <v>12:0025</v>
      </c>
      <c r="D1037" s="1" t="str">
        <f t="shared" si="69"/>
        <v>12:0036</v>
      </c>
      <c r="E1037" t="s">
        <v>4140</v>
      </c>
      <c r="F1037" t="s">
        <v>4141</v>
      </c>
      <c r="H1037">
        <v>49.411467500000001</v>
      </c>
      <c r="I1037">
        <v>-125.4133362</v>
      </c>
      <c r="J1037" s="1" t="str">
        <f t="shared" si="70"/>
        <v>NGR bulk stream sediment</v>
      </c>
      <c r="K1037" s="1" t="str">
        <f t="shared" si="71"/>
        <v>&lt;177 micron (NGR)</v>
      </c>
      <c r="L1037">
        <v>50</v>
      </c>
      <c r="M1037" t="s">
        <v>101</v>
      </c>
      <c r="N1037">
        <v>872</v>
      </c>
      <c r="O1037">
        <v>31</v>
      </c>
      <c r="P1037">
        <v>26</v>
      </c>
      <c r="Q1037">
        <v>3</v>
      </c>
      <c r="R1037">
        <v>3</v>
      </c>
      <c r="S1037">
        <v>6</v>
      </c>
      <c r="T1037">
        <v>352</v>
      </c>
      <c r="U1037">
        <v>2.1</v>
      </c>
      <c r="V1037">
        <v>-0.2</v>
      </c>
      <c r="W1037">
        <v>1</v>
      </c>
      <c r="X1037">
        <v>46</v>
      </c>
      <c r="Y1037">
        <v>32</v>
      </c>
      <c r="Z1037">
        <v>-0.2</v>
      </c>
      <c r="AA1037">
        <v>0.2</v>
      </c>
      <c r="AB1037">
        <v>1</v>
      </c>
      <c r="AC1037">
        <v>2</v>
      </c>
      <c r="AD1037">
        <v>35</v>
      </c>
      <c r="AE1037">
        <v>2</v>
      </c>
      <c r="AF1037">
        <v>70</v>
      </c>
      <c r="AG1037">
        <v>1.5</v>
      </c>
      <c r="AH1037">
        <v>3.7</v>
      </c>
      <c r="AI1037">
        <v>1</v>
      </c>
      <c r="AJ1037">
        <v>0.1</v>
      </c>
      <c r="AK1037">
        <v>10</v>
      </c>
    </row>
    <row r="1038" spans="1:37" x14ac:dyDescent="0.3">
      <c r="A1038" t="s">
        <v>4142</v>
      </c>
      <c r="B1038" t="s">
        <v>4143</v>
      </c>
      <c r="C1038" s="1" t="str">
        <f t="shared" si="68"/>
        <v>12:0025</v>
      </c>
      <c r="D1038" s="1" t="str">
        <f t="shared" si="69"/>
        <v>12:0036</v>
      </c>
      <c r="E1038" t="s">
        <v>4144</v>
      </c>
      <c r="F1038" t="s">
        <v>4145</v>
      </c>
      <c r="H1038">
        <v>49.409607600000001</v>
      </c>
      <c r="I1038">
        <v>-125.43250639999999</v>
      </c>
      <c r="J1038" s="1" t="str">
        <f t="shared" si="70"/>
        <v>NGR bulk stream sediment</v>
      </c>
      <c r="K1038" s="1" t="str">
        <f t="shared" si="71"/>
        <v>&lt;177 micron (NGR)</v>
      </c>
      <c r="L1038">
        <v>50</v>
      </c>
      <c r="M1038" t="s">
        <v>106</v>
      </c>
      <c r="N1038">
        <v>873</v>
      </c>
      <c r="O1038">
        <v>62</v>
      </c>
      <c r="P1038">
        <v>67</v>
      </c>
      <c r="Q1038">
        <v>6</v>
      </c>
      <c r="R1038">
        <v>28</v>
      </c>
      <c r="S1038">
        <v>15</v>
      </c>
      <c r="T1038">
        <v>947</v>
      </c>
      <c r="U1038">
        <v>3.46</v>
      </c>
      <c r="V1038">
        <v>0.6</v>
      </c>
      <c r="W1038">
        <v>3</v>
      </c>
      <c r="X1038">
        <v>81</v>
      </c>
      <c r="Y1038">
        <v>79</v>
      </c>
      <c r="Z1038">
        <v>-0.2</v>
      </c>
      <c r="AA1038">
        <v>-0.2</v>
      </c>
      <c r="AB1038">
        <v>1</v>
      </c>
      <c r="AC1038">
        <v>2</v>
      </c>
      <c r="AD1038">
        <v>88</v>
      </c>
      <c r="AE1038">
        <v>2</v>
      </c>
      <c r="AF1038">
        <v>150</v>
      </c>
      <c r="AG1038">
        <v>1.3</v>
      </c>
      <c r="AH1038">
        <v>23.2</v>
      </c>
      <c r="AI1038">
        <v>1</v>
      </c>
      <c r="AJ1038">
        <v>0.1</v>
      </c>
      <c r="AK1038">
        <v>10</v>
      </c>
    </row>
    <row r="1039" spans="1:37" x14ac:dyDescent="0.3">
      <c r="A1039" t="s">
        <v>4146</v>
      </c>
      <c r="B1039" t="s">
        <v>4147</v>
      </c>
      <c r="C1039" s="1" t="str">
        <f t="shared" si="68"/>
        <v>12:0025</v>
      </c>
      <c r="D1039" s="1" t="str">
        <f t="shared" si="69"/>
        <v>12:0036</v>
      </c>
      <c r="E1039" t="s">
        <v>4148</v>
      </c>
      <c r="F1039" t="s">
        <v>4149</v>
      </c>
      <c r="H1039">
        <v>49.397886800000002</v>
      </c>
      <c r="I1039">
        <v>-125.4756101</v>
      </c>
      <c r="J1039" s="1" t="str">
        <f t="shared" si="70"/>
        <v>NGR bulk stream sediment</v>
      </c>
      <c r="K1039" s="1" t="str">
        <f t="shared" si="71"/>
        <v>&lt;177 micron (NGR)</v>
      </c>
      <c r="L1039">
        <v>50</v>
      </c>
      <c r="M1039" t="s">
        <v>111</v>
      </c>
      <c r="N1039">
        <v>874</v>
      </c>
      <c r="O1039">
        <v>65</v>
      </c>
      <c r="P1039">
        <v>62</v>
      </c>
      <c r="Q1039">
        <v>9</v>
      </c>
      <c r="R1039">
        <v>13</v>
      </c>
      <c r="S1039">
        <v>18</v>
      </c>
      <c r="T1039">
        <v>928</v>
      </c>
      <c r="U1039">
        <v>4.01</v>
      </c>
      <c r="V1039">
        <v>-0.2</v>
      </c>
      <c r="W1039">
        <v>4</v>
      </c>
      <c r="X1039">
        <v>89</v>
      </c>
      <c r="Y1039">
        <v>47</v>
      </c>
      <c r="Z1039">
        <v>-0.2</v>
      </c>
      <c r="AA1039">
        <v>0.4</v>
      </c>
      <c r="AB1039">
        <v>1</v>
      </c>
      <c r="AC1039">
        <v>3</v>
      </c>
      <c r="AD1039">
        <v>110</v>
      </c>
      <c r="AE1039">
        <v>2</v>
      </c>
      <c r="AF1039">
        <v>130</v>
      </c>
      <c r="AG1039">
        <v>1.4</v>
      </c>
      <c r="AH1039">
        <v>16.2</v>
      </c>
      <c r="AI1039">
        <v>1</v>
      </c>
      <c r="AJ1039">
        <v>0.1</v>
      </c>
      <c r="AK1039">
        <v>10</v>
      </c>
    </row>
    <row r="1040" spans="1:37" x14ac:dyDescent="0.3">
      <c r="A1040" t="s">
        <v>4150</v>
      </c>
      <c r="B1040" t="s">
        <v>4151</v>
      </c>
      <c r="C1040" s="1" t="str">
        <f t="shared" si="68"/>
        <v>12:0025</v>
      </c>
      <c r="D1040" s="1" t="str">
        <f t="shared" si="69"/>
        <v>12:0036</v>
      </c>
      <c r="E1040" t="s">
        <v>4152</v>
      </c>
      <c r="F1040" t="s">
        <v>4153</v>
      </c>
      <c r="H1040">
        <v>49.404260499999999</v>
      </c>
      <c r="I1040">
        <v>-125.50543399999999</v>
      </c>
      <c r="J1040" s="1" t="str">
        <f t="shared" si="70"/>
        <v>NGR bulk stream sediment</v>
      </c>
      <c r="K1040" s="1" t="str">
        <f t="shared" si="71"/>
        <v>&lt;177 micron (NGR)</v>
      </c>
      <c r="L1040">
        <v>50</v>
      </c>
      <c r="M1040" t="s">
        <v>125</v>
      </c>
      <c r="N1040">
        <v>875</v>
      </c>
      <c r="O1040">
        <v>88</v>
      </c>
      <c r="P1040">
        <v>85</v>
      </c>
      <c r="Q1040">
        <v>10</v>
      </c>
      <c r="R1040">
        <v>30</v>
      </c>
      <c r="S1040">
        <v>23</v>
      </c>
      <c r="T1040">
        <v>1105</v>
      </c>
      <c r="U1040">
        <v>4.03</v>
      </c>
      <c r="V1040">
        <v>0.3</v>
      </c>
      <c r="W1040">
        <v>3</v>
      </c>
      <c r="X1040">
        <v>81</v>
      </c>
      <c r="Y1040">
        <v>75</v>
      </c>
      <c r="Z1040">
        <v>-0.2</v>
      </c>
      <c r="AA1040">
        <v>0.3</v>
      </c>
      <c r="AB1040">
        <v>1</v>
      </c>
      <c r="AC1040">
        <v>8</v>
      </c>
      <c r="AD1040">
        <v>48</v>
      </c>
      <c r="AE1040">
        <v>1</v>
      </c>
      <c r="AF1040">
        <v>140</v>
      </c>
      <c r="AG1040">
        <v>1.9</v>
      </c>
      <c r="AH1040">
        <v>12.5</v>
      </c>
      <c r="AI1040">
        <v>4</v>
      </c>
      <c r="AJ1040">
        <v>0.1</v>
      </c>
      <c r="AK1040">
        <v>10</v>
      </c>
    </row>
    <row r="1041" spans="1:37" x14ac:dyDescent="0.3">
      <c r="A1041" t="s">
        <v>4154</v>
      </c>
      <c r="B1041" t="s">
        <v>4155</v>
      </c>
      <c r="C1041" s="1" t="str">
        <f t="shared" si="68"/>
        <v>12:0025</v>
      </c>
      <c r="D1041" s="1" t="str">
        <f t="shared" si="69"/>
        <v>12:0036</v>
      </c>
      <c r="E1041" t="s">
        <v>4156</v>
      </c>
      <c r="F1041" t="s">
        <v>4157</v>
      </c>
      <c r="H1041">
        <v>49.4089709</v>
      </c>
      <c r="I1041">
        <v>-125.5097552</v>
      </c>
      <c r="J1041" s="1" t="str">
        <f t="shared" si="70"/>
        <v>NGR bulk stream sediment</v>
      </c>
      <c r="K1041" s="1" t="str">
        <f t="shared" si="71"/>
        <v>&lt;177 micron (NGR)</v>
      </c>
      <c r="L1041">
        <v>51</v>
      </c>
      <c r="M1041" t="s">
        <v>41</v>
      </c>
      <c r="N1041">
        <v>876</v>
      </c>
      <c r="O1041">
        <v>126</v>
      </c>
      <c r="P1041">
        <v>111</v>
      </c>
      <c r="Q1041">
        <v>7</v>
      </c>
      <c r="R1041">
        <v>45</v>
      </c>
      <c r="S1041">
        <v>27</v>
      </c>
      <c r="T1041">
        <v>1060</v>
      </c>
      <c r="U1041">
        <v>4.95</v>
      </c>
      <c r="V1041">
        <v>0.7</v>
      </c>
      <c r="W1041">
        <v>4</v>
      </c>
      <c r="X1041">
        <v>102</v>
      </c>
      <c r="Y1041">
        <v>110</v>
      </c>
      <c r="Z1041">
        <v>0.2</v>
      </c>
      <c r="AA1041">
        <v>0.8</v>
      </c>
      <c r="AB1041">
        <v>1</v>
      </c>
      <c r="AC1041">
        <v>19</v>
      </c>
      <c r="AD1041">
        <v>31</v>
      </c>
      <c r="AE1041">
        <v>1</v>
      </c>
      <c r="AF1041">
        <v>180</v>
      </c>
      <c r="AG1041">
        <v>2.4</v>
      </c>
      <c r="AH1041">
        <v>7.5</v>
      </c>
      <c r="AI1041">
        <v>4</v>
      </c>
      <c r="AJ1041">
        <v>0.1</v>
      </c>
      <c r="AK1041">
        <v>10</v>
      </c>
    </row>
    <row r="1042" spans="1:37" x14ac:dyDescent="0.3">
      <c r="A1042" t="s">
        <v>4158</v>
      </c>
      <c r="B1042" t="s">
        <v>4159</v>
      </c>
      <c r="C1042" s="1" t="str">
        <f t="shared" si="68"/>
        <v>12:0025</v>
      </c>
      <c r="D1042" s="1" t="str">
        <f t="shared" si="69"/>
        <v>12:0036</v>
      </c>
      <c r="E1042" t="s">
        <v>4160</v>
      </c>
      <c r="F1042" t="s">
        <v>4161</v>
      </c>
      <c r="H1042">
        <v>49.411240300000003</v>
      </c>
      <c r="I1042">
        <v>-125.5071548</v>
      </c>
      <c r="J1042" s="1" t="str">
        <f t="shared" si="70"/>
        <v>NGR bulk stream sediment</v>
      </c>
      <c r="K1042" s="1" t="str">
        <f t="shared" si="71"/>
        <v>&lt;177 micron (NGR)</v>
      </c>
      <c r="L1042">
        <v>51</v>
      </c>
      <c r="M1042" t="s">
        <v>46</v>
      </c>
      <c r="N1042">
        <v>877</v>
      </c>
      <c r="O1042">
        <v>133</v>
      </c>
      <c r="P1042">
        <v>113</v>
      </c>
      <c r="Q1042">
        <v>7</v>
      </c>
      <c r="R1042">
        <v>53</v>
      </c>
      <c r="S1042">
        <v>30</v>
      </c>
      <c r="T1042">
        <v>1400</v>
      </c>
      <c r="U1042">
        <v>5.26</v>
      </c>
      <c r="V1042">
        <v>0.8</v>
      </c>
      <c r="W1042">
        <v>4</v>
      </c>
      <c r="X1042">
        <v>124</v>
      </c>
      <c r="Y1042">
        <v>116</v>
      </c>
      <c r="Z1042">
        <v>0.2</v>
      </c>
      <c r="AA1042">
        <v>0.8</v>
      </c>
      <c r="AB1042">
        <v>1</v>
      </c>
      <c r="AC1042">
        <v>28</v>
      </c>
      <c r="AD1042">
        <v>44</v>
      </c>
      <c r="AE1042">
        <v>2</v>
      </c>
      <c r="AF1042">
        <v>210</v>
      </c>
      <c r="AG1042">
        <v>2</v>
      </c>
      <c r="AH1042">
        <v>8.4</v>
      </c>
      <c r="AI1042">
        <v>112</v>
      </c>
      <c r="AJ1042">
        <v>0.1</v>
      </c>
      <c r="AK1042">
        <v>10</v>
      </c>
    </row>
    <row r="1043" spans="1:37" x14ac:dyDescent="0.3">
      <c r="A1043" t="s">
        <v>4162</v>
      </c>
      <c r="B1043" t="s">
        <v>4163</v>
      </c>
      <c r="C1043" s="1" t="str">
        <f t="shared" si="68"/>
        <v>12:0025</v>
      </c>
      <c r="D1043" s="1" t="str">
        <f t="shared" si="69"/>
        <v>12:0036</v>
      </c>
      <c r="E1043" t="s">
        <v>4164</v>
      </c>
      <c r="F1043" t="s">
        <v>4165</v>
      </c>
      <c r="H1043">
        <v>49.399043300000002</v>
      </c>
      <c r="I1043">
        <v>-125.6250261</v>
      </c>
      <c r="J1043" s="1" t="str">
        <f t="shared" si="70"/>
        <v>NGR bulk stream sediment</v>
      </c>
      <c r="K1043" s="1" t="str">
        <f t="shared" si="71"/>
        <v>&lt;177 micron (NGR)</v>
      </c>
      <c r="L1043">
        <v>51</v>
      </c>
      <c r="M1043" t="s">
        <v>51</v>
      </c>
      <c r="N1043">
        <v>878</v>
      </c>
      <c r="O1043">
        <v>79</v>
      </c>
      <c r="P1043">
        <v>20</v>
      </c>
      <c r="Q1043">
        <v>15</v>
      </c>
      <c r="R1043">
        <v>2</v>
      </c>
      <c r="S1043">
        <v>7</v>
      </c>
      <c r="T1043">
        <v>1950</v>
      </c>
      <c r="U1043">
        <v>2.33</v>
      </c>
      <c r="V1043">
        <v>0.3</v>
      </c>
      <c r="W1043">
        <v>5</v>
      </c>
      <c r="X1043">
        <v>18</v>
      </c>
      <c r="Y1043">
        <v>9</v>
      </c>
      <c r="Z1043">
        <v>0.4</v>
      </c>
      <c r="AA1043">
        <v>0.7</v>
      </c>
      <c r="AB1043">
        <v>1</v>
      </c>
      <c r="AC1043">
        <v>52</v>
      </c>
      <c r="AD1043">
        <v>91</v>
      </c>
      <c r="AE1043">
        <v>3</v>
      </c>
      <c r="AF1043">
        <v>120</v>
      </c>
      <c r="AG1043">
        <v>2</v>
      </c>
      <c r="AH1043">
        <v>22.8</v>
      </c>
      <c r="AI1043">
        <v>25</v>
      </c>
      <c r="AJ1043">
        <v>0.2</v>
      </c>
      <c r="AK1043">
        <v>10</v>
      </c>
    </row>
    <row r="1044" spans="1:37" x14ac:dyDescent="0.3">
      <c r="A1044" t="s">
        <v>4166</v>
      </c>
      <c r="B1044" t="s">
        <v>4167</v>
      </c>
      <c r="C1044" s="1" t="str">
        <f t="shared" si="68"/>
        <v>12:0025</v>
      </c>
      <c r="D1044" s="1" t="str">
        <f t="shared" si="69"/>
        <v>12:0036</v>
      </c>
      <c r="E1044" t="s">
        <v>4168</v>
      </c>
      <c r="F1044" t="s">
        <v>4169</v>
      </c>
      <c r="H1044">
        <v>49.398878799999999</v>
      </c>
      <c r="I1044">
        <v>-125.6235562</v>
      </c>
      <c r="J1044" s="1" t="str">
        <f t="shared" si="70"/>
        <v>NGR bulk stream sediment</v>
      </c>
      <c r="K1044" s="1" t="str">
        <f t="shared" si="71"/>
        <v>&lt;177 micron (NGR)</v>
      </c>
      <c r="L1044">
        <v>51</v>
      </c>
      <c r="M1044" t="s">
        <v>56</v>
      </c>
      <c r="N1044">
        <v>879</v>
      </c>
      <c r="O1044">
        <v>65</v>
      </c>
      <c r="P1044">
        <v>42</v>
      </c>
      <c r="Q1044">
        <v>14</v>
      </c>
      <c r="R1044">
        <v>5</v>
      </c>
      <c r="S1044">
        <v>9</v>
      </c>
      <c r="T1044">
        <v>1065</v>
      </c>
      <c r="U1044">
        <v>3.38</v>
      </c>
      <c r="V1044">
        <v>0.3</v>
      </c>
      <c r="W1044">
        <v>7</v>
      </c>
      <c r="X1044">
        <v>19</v>
      </c>
      <c r="Y1044">
        <v>13</v>
      </c>
      <c r="Z1044">
        <v>2.1</v>
      </c>
      <c r="AA1044">
        <v>1.5</v>
      </c>
      <c r="AB1044">
        <v>1</v>
      </c>
      <c r="AC1044">
        <v>580</v>
      </c>
      <c r="AD1044">
        <v>60</v>
      </c>
      <c r="AE1044">
        <v>2</v>
      </c>
      <c r="AF1044">
        <v>130</v>
      </c>
      <c r="AG1044">
        <v>2.4</v>
      </c>
      <c r="AH1044">
        <v>8.8000000000000007</v>
      </c>
      <c r="AI1044">
        <v>760</v>
      </c>
      <c r="AJ1044">
        <v>0.5</v>
      </c>
      <c r="AK1044">
        <v>10</v>
      </c>
    </row>
    <row r="1045" spans="1:37" x14ac:dyDescent="0.3">
      <c r="A1045" t="s">
        <v>4170</v>
      </c>
      <c r="B1045" t="s">
        <v>4171</v>
      </c>
      <c r="C1045" s="1" t="str">
        <f t="shared" si="68"/>
        <v>12:0025</v>
      </c>
      <c r="D1045" s="1" t="str">
        <f t="shared" si="69"/>
        <v>12:0036</v>
      </c>
      <c r="E1045" t="s">
        <v>4172</v>
      </c>
      <c r="F1045" t="s">
        <v>4173</v>
      </c>
      <c r="H1045">
        <v>49.379916799999997</v>
      </c>
      <c r="I1045">
        <v>-125.52074330000001</v>
      </c>
      <c r="J1045" s="1" t="str">
        <f t="shared" si="70"/>
        <v>NGR bulk stream sediment</v>
      </c>
      <c r="K1045" s="1" t="str">
        <f t="shared" si="71"/>
        <v>&lt;177 micron (NGR)</v>
      </c>
      <c r="L1045">
        <v>51</v>
      </c>
      <c r="M1045" t="s">
        <v>61</v>
      </c>
      <c r="N1045">
        <v>880</v>
      </c>
      <c r="O1045">
        <v>65</v>
      </c>
      <c r="P1045">
        <v>27</v>
      </c>
      <c r="Q1045">
        <v>3</v>
      </c>
      <c r="R1045">
        <v>13</v>
      </c>
      <c r="S1045">
        <v>15</v>
      </c>
      <c r="T1045">
        <v>700</v>
      </c>
      <c r="U1045">
        <v>3.2</v>
      </c>
      <c r="V1045">
        <v>-0.2</v>
      </c>
      <c r="W1045">
        <v>3</v>
      </c>
      <c r="X1045">
        <v>54</v>
      </c>
      <c r="Y1045">
        <v>54</v>
      </c>
      <c r="Z1045">
        <v>-0.2</v>
      </c>
      <c r="AA1045">
        <v>0.3</v>
      </c>
      <c r="AB1045">
        <v>1</v>
      </c>
      <c r="AC1045">
        <v>21</v>
      </c>
      <c r="AD1045">
        <v>93</v>
      </c>
      <c r="AE1045">
        <v>1</v>
      </c>
      <c r="AF1045">
        <v>130</v>
      </c>
      <c r="AG1045">
        <v>1.6</v>
      </c>
      <c r="AH1045">
        <v>6.7</v>
      </c>
      <c r="AI1045">
        <v>4</v>
      </c>
      <c r="AJ1045">
        <v>0.1</v>
      </c>
      <c r="AK1045">
        <v>10</v>
      </c>
    </row>
    <row r="1046" spans="1:37" x14ac:dyDescent="0.3">
      <c r="A1046" t="s">
        <v>4174</v>
      </c>
      <c r="B1046" t="s">
        <v>4175</v>
      </c>
      <c r="C1046" s="1" t="str">
        <f t="shared" si="68"/>
        <v>12:0025</v>
      </c>
      <c r="D1046" s="1" t="str">
        <f t="shared" si="69"/>
        <v>12:0036</v>
      </c>
      <c r="E1046" t="s">
        <v>4176</v>
      </c>
      <c r="F1046" t="s">
        <v>4177</v>
      </c>
      <c r="H1046">
        <v>49.378664399999998</v>
      </c>
      <c r="I1046">
        <v>-125.52041730000001</v>
      </c>
      <c r="J1046" s="1" t="str">
        <f t="shared" si="70"/>
        <v>NGR bulk stream sediment</v>
      </c>
      <c r="K1046" s="1" t="str">
        <f t="shared" si="71"/>
        <v>&lt;177 micron (NGR)</v>
      </c>
      <c r="L1046">
        <v>51</v>
      </c>
      <c r="M1046" t="s">
        <v>66</v>
      </c>
      <c r="N1046">
        <v>881</v>
      </c>
      <c r="O1046">
        <v>61</v>
      </c>
      <c r="P1046">
        <v>60</v>
      </c>
      <c r="Q1046">
        <v>4</v>
      </c>
      <c r="R1046">
        <v>36</v>
      </c>
      <c r="S1046">
        <v>19</v>
      </c>
      <c r="T1046">
        <v>682</v>
      </c>
      <c r="U1046">
        <v>4.04</v>
      </c>
      <c r="V1046">
        <v>0.2</v>
      </c>
      <c r="W1046">
        <v>2</v>
      </c>
      <c r="X1046">
        <v>80</v>
      </c>
      <c r="Y1046">
        <v>100</v>
      </c>
      <c r="Z1046">
        <v>-0.2</v>
      </c>
      <c r="AA1046">
        <v>0.4</v>
      </c>
      <c r="AB1046">
        <v>1</v>
      </c>
      <c r="AC1046">
        <v>4</v>
      </c>
      <c r="AD1046">
        <v>37</v>
      </c>
      <c r="AE1046">
        <v>1</v>
      </c>
      <c r="AF1046">
        <v>120</v>
      </c>
      <c r="AG1046">
        <v>1.1000000000000001</v>
      </c>
      <c r="AH1046">
        <v>5.2</v>
      </c>
      <c r="AI1046">
        <v>10</v>
      </c>
      <c r="AJ1046">
        <v>0.1</v>
      </c>
      <c r="AK1046">
        <v>10</v>
      </c>
    </row>
    <row r="1047" spans="1:37" x14ac:dyDescent="0.3">
      <c r="A1047" t="s">
        <v>4178</v>
      </c>
      <c r="B1047" t="s">
        <v>4179</v>
      </c>
      <c r="C1047" s="1" t="str">
        <f t="shared" si="68"/>
        <v>12:0025</v>
      </c>
      <c r="D1047" s="1" t="str">
        <f t="shared" si="69"/>
        <v>12:0036</v>
      </c>
      <c r="E1047" t="s">
        <v>4180</v>
      </c>
      <c r="F1047" t="s">
        <v>4181</v>
      </c>
      <c r="H1047">
        <v>49.368254100000001</v>
      </c>
      <c r="I1047">
        <v>-125.483942</v>
      </c>
      <c r="J1047" s="1" t="str">
        <f t="shared" si="70"/>
        <v>NGR bulk stream sediment</v>
      </c>
      <c r="K1047" s="1" t="str">
        <f t="shared" si="71"/>
        <v>&lt;177 micron (NGR)</v>
      </c>
      <c r="L1047">
        <v>51</v>
      </c>
      <c r="M1047" t="s">
        <v>71</v>
      </c>
      <c r="N1047">
        <v>882</v>
      </c>
      <c r="O1047">
        <v>63</v>
      </c>
      <c r="P1047">
        <v>25</v>
      </c>
      <c r="Q1047">
        <v>7</v>
      </c>
      <c r="R1047">
        <v>4</v>
      </c>
      <c r="S1047">
        <v>12</v>
      </c>
      <c r="T1047">
        <v>840</v>
      </c>
      <c r="U1047">
        <v>3.3</v>
      </c>
      <c r="V1047">
        <v>-0.2</v>
      </c>
      <c r="W1047">
        <v>4</v>
      </c>
      <c r="X1047">
        <v>61</v>
      </c>
      <c r="Y1047">
        <v>35</v>
      </c>
      <c r="Z1047">
        <v>-0.2</v>
      </c>
      <c r="AA1047">
        <v>0.2</v>
      </c>
      <c r="AB1047">
        <v>1</v>
      </c>
      <c r="AC1047">
        <v>2</v>
      </c>
      <c r="AD1047">
        <v>46</v>
      </c>
      <c r="AE1047">
        <v>1</v>
      </c>
      <c r="AF1047">
        <v>200</v>
      </c>
      <c r="AG1047">
        <v>1.8</v>
      </c>
      <c r="AH1047">
        <v>10.8</v>
      </c>
      <c r="AI1047">
        <v>1</v>
      </c>
      <c r="AJ1047">
        <v>0.1</v>
      </c>
      <c r="AK1047">
        <v>10</v>
      </c>
    </row>
    <row r="1048" spans="1:37" x14ac:dyDescent="0.3">
      <c r="A1048" t="s">
        <v>4182</v>
      </c>
      <c r="B1048" t="s">
        <v>4183</v>
      </c>
      <c r="C1048" s="1" t="str">
        <f t="shared" si="68"/>
        <v>12:0025</v>
      </c>
      <c r="D1048" s="1" t="str">
        <f t="shared" si="69"/>
        <v>12:0036</v>
      </c>
      <c r="E1048" t="s">
        <v>4184</v>
      </c>
      <c r="F1048" t="s">
        <v>4185</v>
      </c>
      <c r="H1048">
        <v>49.375362699999997</v>
      </c>
      <c r="I1048">
        <v>-125.47633690000001</v>
      </c>
      <c r="J1048" s="1" t="str">
        <f t="shared" si="70"/>
        <v>NGR bulk stream sediment</v>
      </c>
      <c r="K1048" s="1" t="str">
        <f t="shared" si="71"/>
        <v>&lt;177 micron (NGR)</v>
      </c>
      <c r="L1048">
        <v>51</v>
      </c>
      <c r="M1048" t="s">
        <v>76</v>
      </c>
      <c r="N1048">
        <v>883</v>
      </c>
      <c r="O1048">
        <v>96</v>
      </c>
      <c r="P1048">
        <v>11</v>
      </c>
      <c r="Q1048">
        <v>28</v>
      </c>
      <c r="R1048">
        <v>4</v>
      </c>
      <c r="S1048">
        <v>15</v>
      </c>
      <c r="T1048">
        <v>4360</v>
      </c>
      <c r="U1048">
        <v>1.47</v>
      </c>
      <c r="V1048">
        <v>-0.2</v>
      </c>
      <c r="W1048">
        <v>2</v>
      </c>
      <c r="X1048">
        <v>18</v>
      </c>
      <c r="Y1048">
        <v>13</v>
      </c>
      <c r="Z1048">
        <v>-0.2</v>
      </c>
      <c r="AA1048">
        <v>-0.2</v>
      </c>
      <c r="AB1048">
        <v>1</v>
      </c>
      <c r="AC1048">
        <v>1</v>
      </c>
      <c r="AD1048">
        <v>230</v>
      </c>
      <c r="AE1048">
        <v>1</v>
      </c>
      <c r="AF1048">
        <v>90</v>
      </c>
      <c r="AG1048">
        <v>4.2</v>
      </c>
      <c r="AH1048">
        <v>60.3</v>
      </c>
      <c r="AI1048">
        <v>3</v>
      </c>
      <c r="AJ1048">
        <v>0.1</v>
      </c>
      <c r="AK1048">
        <v>10</v>
      </c>
    </row>
    <row r="1049" spans="1:37" x14ac:dyDescent="0.3">
      <c r="A1049" t="s">
        <v>4186</v>
      </c>
      <c r="B1049" t="s">
        <v>4187</v>
      </c>
      <c r="C1049" s="1" t="str">
        <f t="shared" si="68"/>
        <v>12:0025</v>
      </c>
      <c r="D1049" s="1" t="str">
        <f t="shared" si="69"/>
        <v>12:0036</v>
      </c>
      <c r="E1049" t="s">
        <v>4188</v>
      </c>
      <c r="F1049" t="s">
        <v>4189</v>
      </c>
      <c r="H1049">
        <v>49.3704921</v>
      </c>
      <c r="I1049">
        <v>-125.4592565</v>
      </c>
      <c r="J1049" s="1" t="str">
        <f t="shared" si="70"/>
        <v>NGR bulk stream sediment</v>
      </c>
      <c r="K1049" s="1" t="str">
        <f t="shared" si="71"/>
        <v>&lt;177 micron (NGR)</v>
      </c>
      <c r="L1049">
        <v>51</v>
      </c>
      <c r="M1049" t="s">
        <v>81</v>
      </c>
      <c r="N1049">
        <v>884</v>
      </c>
      <c r="O1049">
        <v>49</v>
      </c>
      <c r="P1049">
        <v>42</v>
      </c>
      <c r="Q1049">
        <v>4</v>
      </c>
      <c r="R1049">
        <v>13</v>
      </c>
      <c r="S1049">
        <v>15</v>
      </c>
      <c r="T1049">
        <v>619</v>
      </c>
      <c r="U1049">
        <v>3.58</v>
      </c>
      <c r="V1049">
        <v>-0.2</v>
      </c>
      <c r="W1049">
        <v>2</v>
      </c>
      <c r="X1049">
        <v>77</v>
      </c>
      <c r="Y1049">
        <v>68</v>
      </c>
      <c r="Z1049">
        <v>-0.2</v>
      </c>
      <c r="AA1049">
        <v>0.2</v>
      </c>
      <c r="AB1049">
        <v>1</v>
      </c>
      <c r="AC1049">
        <v>2</v>
      </c>
      <c r="AD1049">
        <v>40</v>
      </c>
      <c r="AE1049">
        <v>1</v>
      </c>
      <c r="AF1049">
        <v>130</v>
      </c>
      <c r="AG1049">
        <v>1.3</v>
      </c>
      <c r="AH1049">
        <v>8.8000000000000007</v>
      </c>
      <c r="AI1049">
        <v>2</v>
      </c>
      <c r="AJ1049">
        <v>0.1</v>
      </c>
      <c r="AK1049">
        <v>10</v>
      </c>
    </row>
    <row r="1050" spans="1:37" x14ac:dyDescent="0.3">
      <c r="A1050" t="s">
        <v>4190</v>
      </c>
      <c r="B1050" t="s">
        <v>4191</v>
      </c>
      <c r="C1050" s="1" t="str">
        <f t="shared" si="68"/>
        <v>12:0025</v>
      </c>
      <c r="D1050" s="1" t="str">
        <f t="shared" si="69"/>
        <v>12:0036</v>
      </c>
      <c r="E1050" t="s">
        <v>4192</v>
      </c>
      <c r="F1050" t="s">
        <v>4193</v>
      </c>
      <c r="H1050">
        <v>49.214473900000002</v>
      </c>
      <c r="I1050">
        <v>-125.1192235</v>
      </c>
      <c r="J1050" s="1" t="str">
        <f t="shared" si="70"/>
        <v>NGR bulk stream sediment</v>
      </c>
      <c r="K1050" s="1" t="str">
        <f t="shared" si="71"/>
        <v>&lt;177 micron (NGR)</v>
      </c>
      <c r="L1050">
        <v>51</v>
      </c>
      <c r="M1050" t="s">
        <v>86</v>
      </c>
      <c r="N1050">
        <v>885</v>
      </c>
      <c r="O1050">
        <v>94</v>
      </c>
      <c r="P1050">
        <v>118</v>
      </c>
      <c r="Q1050">
        <v>5</v>
      </c>
      <c r="R1050">
        <v>55</v>
      </c>
      <c r="S1050">
        <v>33</v>
      </c>
      <c r="T1050">
        <v>1450</v>
      </c>
      <c r="U1050">
        <v>6.6</v>
      </c>
      <c r="V1050">
        <v>-0.2</v>
      </c>
      <c r="W1050">
        <v>3</v>
      </c>
      <c r="X1050">
        <v>159</v>
      </c>
      <c r="Y1050">
        <v>144</v>
      </c>
      <c r="Z1050">
        <v>-0.2</v>
      </c>
      <c r="AA1050">
        <v>0.2</v>
      </c>
      <c r="AB1050">
        <v>1</v>
      </c>
      <c r="AC1050">
        <v>2</v>
      </c>
      <c r="AD1050">
        <v>115</v>
      </c>
      <c r="AE1050">
        <v>2</v>
      </c>
      <c r="AF1050">
        <v>100</v>
      </c>
      <c r="AG1050">
        <v>-0.5</v>
      </c>
      <c r="AH1050">
        <v>18.899999999999999</v>
      </c>
      <c r="AI1050">
        <v>8</v>
      </c>
      <c r="AJ1050">
        <v>0.1</v>
      </c>
      <c r="AK1050">
        <v>10</v>
      </c>
    </row>
    <row r="1051" spans="1:37" x14ac:dyDescent="0.3">
      <c r="A1051" t="s">
        <v>4194</v>
      </c>
      <c r="B1051" t="s">
        <v>4195</v>
      </c>
      <c r="C1051" s="1" t="str">
        <f t="shared" si="68"/>
        <v>12:0025</v>
      </c>
      <c r="D1051" s="1" t="str">
        <f t="shared" si="69"/>
        <v>12:0036</v>
      </c>
      <c r="E1051" t="s">
        <v>4196</v>
      </c>
      <c r="F1051" t="s">
        <v>4197</v>
      </c>
      <c r="H1051">
        <v>49.233720699999999</v>
      </c>
      <c r="I1051">
        <v>-125.24843009999999</v>
      </c>
      <c r="J1051" s="1" t="str">
        <f t="shared" si="70"/>
        <v>NGR bulk stream sediment</v>
      </c>
      <c r="K1051" s="1" t="str">
        <f t="shared" si="71"/>
        <v>&lt;177 micron (NGR)</v>
      </c>
      <c r="L1051">
        <v>51</v>
      </c>
      <c r="M1051" t="s">
        <v>91</v>
      </c>
      <c r="N1051">
        <v>886</v>
      </c>
      <c r="O1051">
        <v>97</v>
      </c>
      <c r="P1051">
        <v>103</v>
      </c>
      <c r="Q1051">
        <v>5</v>
      </c>
      <c r="R1051">
        <v>45</v>
      </c>
      <c r="S1051">
        <v>32</v>
      </c>
      <c r="T1051">
        <v>1000</v>
      </c>
      <c r="U1051">
        <v>7.23</v>
      </c>
      <c r="V1051">
        <v>-0.2</v>
      </c>
      <c r="W1051">
        <v>2</v>
      </c>
      <c r="X1051">
        <v>138</v>
      </c>
      <c r="Y1051">
        <v>143</v>
      </c>
      <c r="Z1051">
        <v>-0.2</v>
      </c>
      <c r="AA1051">
        <v>0.3</v>
      </c>
      <c r="AB1051">
        <v>1</v>
      </c>
      <c r="AC1051">
        <v>4</v>
      </c>
      <c r="AD1051">
        <v>140</v>
      </c>
      <c r="AE1051">
        <v>2</v>
      </c>
      <c r="AF1051">
        <v>100</v>
      </c>
      <c r="AG1051">
        <v>0.7</v>
      </c>
      <c r="AH1051">
        <v>6.4</v>
      </c>
      <c r="AI1051">
        <v>19</v>
      </c>
      <c r="AJ1051">
        <v>0.2</v>
      </c>
      <c r="AK1051">
        <v>10</v>
      </c>
    </row>
    <row r="1052" spans="1:37" x14ac:dyDescent="0.3">
      <c r="A1052" t="s">
        <v>4198</v>
      </c>
      <c r="B1052" t="s">
        <v>4199</v>
      </c>
      <c r="C1052" s="1" t="str">
        <f t="shared" si="68"/>
        <v>12:0025</v>
      </c>
      <c r="D1052" s="1" t="str">
        <f t="shared" si="69"/>
        <v>12:0036</v>
      </c>
      <c r="E1052" t="s">
        <v>4200</v>
      </c>
      <c r="F1052" t="s">
        <v>4201</v>
      </c>
      <c r="H1052">
        <v>49.235309999999998</v>
      </c>
      <c r="I1052">
        <v>-125.2458097</v>
      </c>
      <c r="J1052" s="1" t="str">
        <f t="shared" si="70"/>
        <v>NGR bulk stream sediment</v>
      </c>
      <c r="K1052" s="1" t="str">
        <f t="shared" si="71"/>
        <v>&lt;177 micron (NGR)</v>
      </c>
      <c r="L1052">
        <v>51</v>
      </c>
      <c r="M1052" t="s">
        <v>96</v>
      </c>
      <c r="N1052">
        <v>887</v>
      </c>
      <c r="O1052">
        <v>88</v>
      </c>
      <c r="P1052">
        <v>119</v>
      </c>
      <c r="Q1052">
        <v>-2</v>
      </c>
      <c r="R1052">
        <v>66</v>
      </c>
      <c r="S1052">
        <v>33</v>
      </c>
      <c r="T1052">
        <v>1140</v>
      </c>
      <c r="U1052">
        <v>6.88</v>
      </c>
      <c r="V1052">
        <v>-0.2</v>
      </c>
      <c r="W1052">
        <v>2</v>
      </c>
      <c r="X1052">
        <v>165</v>
      </c>
      <c r="Y1052">
        <v>221</v>
      </c>
      <c r="Z1052">
        <v>-0.2</v>
      </c>
      <c r="AA1052">
        <v>0.2</v>
      </c>
      <c r="AB1052">
        <v>1</v>
      </c>
      <c r="AC1052">
        <v>1</v>
      </c>
      <c r="AD1052">
        <v>45</v>
      </c>
      <c r="AE1052">
        <v>1</v>
      </c>
      <c r="AF1052">
        <v>90</v>
      </c>
      <c r="AG1052">
        <v>0.5</v>
      </c>
      <c r="AH1052">
        <v>9.5</v>
      </c>
      <c r="AI1052">
        <v>5</v>
      </c>
      <c r="AJ1052">
        <v>0.1</v>
      </c>
      <c r="AK1052">
        <v>10</v>
      </c>
    </row>
    <row r="1053" spans="1:37" x14ac:dyDescent="0.3">
      <c r="A1053" t="s">
        <v>4202</v>
      </c>
      <c r="B1053" t="s">
        <v>4203</v>
      </c>
      <c r="C1053" s="1" t="str">
        <f t="shared" si="68"/>
        <v>12:0025</v>
      </c>
      <c r="D1053" s="1" t="str">
        <f t="shared" si="69"/>
        <v>12:0036</v>
      </c>
      <c r="E1053" t="s">
        <v>4204</v>
      </c>
      <c r="F1053" t="s">
        <v>4205</v>
      </c>
      <c r="H1053">
        <v>49.225966300000003</v>
      </c>
      <c r="I1053">
        <v>-125.2317178</v>
      </c>
      <c r="J1053" s="1" t="str">
        <f t="shared" si="70"/>
        <v>NGR bulk stream sediment</v>
      </c>
      <c r="K1053" s="1" t="str">
        <f t="shared" si="71"/>
        <v>&lt;177 micron (NGR)</v>
      </c>
      <c r="L1053">
        <v>51</v>
      </c>
      <c r="M1053" t="s">
        <v>116</v>
      </c>
      <c r="N1053">
        <v>888</v>
      </c>
      <c r="O1053">
        <v>105</v>
      </c>
      <c r="P1053">
        <v>110</v>
      </c>
      <c r="Q1053">
        <v>2</v>
      </c>
      <c r="R1053">
        <v>38</v>
      </c>
      <c r="S1053">
        <v>27</v>
      </c>
      <c r="T1053">
        <v>976</v>
      </c>
      <c r="U1053">
        <v>5.75</v>
      </c>
      <c r="V1053">
        <v>-0.2</v>
      </c>
      <c r="W1053">
        <v>2</v>
      </c>
      <c r="X1053">
        <v>109</v>
      </c>
      <c r="Y1053">
        <v>130</v>
      </c>
      <c r="Z1053">
        <v>-0.2</v>
      </c>
      <c r="AA1053">
        <v>0.2</v>
      </c>
      <c r="AB1053">
        <v>1</v>
      </c>
      <c r="AC1053">
        <v>2</v>
      </c>
      <c r="AD1053">
        <v>43</v>
      </c>
      <c r="AE1053">
        <v>2</v>
      </c>
      <c r="AF1053">
        <v>160</v>
      </c>
      <c r="AG1053">
        <v>0.7</v>
      </c>
      <c r="AH1053">
        <v>5.4</v>
      </c>
      <c r="AI1053">
        <v>2</v>
      </c>
      <c r="AJ1053">
        <v>0.2</v>
      </c>
      <c r="AK1053">
        <v>10</v>
      </c>
    </row>
    <row r="1054" spans="1:37" x14ac:dyDescent="0.3">
      <c r="A1054" t="s">
        <v>4206</v>
      </c>
      <c r="B1054" t="s">
        <v>4207</v>
      </c>
      <c r="C1054" s="1" t="str">
        <f t="shared" si="68"/>
        <v>12:0025</v>
      </c>
      <c r="D1054" s="1" t="str">
        <f t="shared" si="69"/>
        <v>12:0036</v>
      </c>
      <c r="E1054" t="s">
        <v>4204</v>
      </c>
      <c r="F1054" t="s">
        <v>4208</v>
      </c>
      <c r="H1054">
        <v>49.225966300000003</v>
      </c>
      <c r="I1054">
        <v>-125.2317178</v>
      </c>
      <c r="J1054" s="1" t="str">
        <f t="shared" si="70"/>
        <v>NGR bulk stream sediment</v>
      </c>
      <c r="K1054" s="1" t="str">
        <f t="shared" si="71"/>
        <v>&lt;177 micron (NGR)</v>
      </c>
      <c r="L1054">
        <v>51</v>
      </c>
      <c r="M1054" t="s">
        <v>120</v>
      </c>
      <c r="N1054">
        <v>889</v>
      </c>
      <c r="O1054">
        <v>97</v>
      </c>
      <c r="P1054">
        <v>117</v>
      </c>
      <c r="Q1054">
        <v>-2</v>
      </c>
      <c r="R1054">
        <v>41</v>
      </c>
      <c r="S1054">
        <v>28</v>
      </c>
      <c r="T1054">
        <v>900</v>
      </c>
      <c r="U1054">
        <v>5.99</v>
      </c>
      <c r="V1054">
        <v>-0.2</v>
      </c>
      <c r="W1054">
        <v>3</v>
      </c>
      <c r="X1054">
        <v>123</v>
      </c>
      <c r="Y1054">
        <v>140</v>
      </c>
      <c r="Z1054">
        <v>0.2</v>
      </c>
      <c r="AA1054">
        <v>0.2</v>
      </c>
      <c r="AB1054">
        <v>1</v>
      </c>
      <c r="AC1054">
        <v>2</v>
      </c>
      <c r="AD1054">
        <v>45</v>
      </c>
      <c r="AE1054">
        <v>1</v>
      </c>
      <c r="AF1054">
        <v>200</v>
      </c>
      <c r="AG1054">
        <v>0.7</v>
      </c>
      <c r="AH1054">
        <v>5.9</v>
      </c>
      <c r="AI1054">
        <v>2</v>
      </c>
      <c r="AJ1054">
        <v>0.1</v>
      </c>
      <c r="AK1054">
        <v>10</v>
      </c>
    </row>
    <row r="1055" spans="1:37" x14ac:dyDescent="0.3">
      <c r="A1055" t="s">
        <v>4209</v>
      </c>
      <c r="B1055" t="s">
        <v>4210</v>
      </c>
      <c r="C1055" s="1" t="str">
        <f t="shared" si="68"/>
        <v>12:0025</v>
      </c>
      <c r="D1055" s="1" t="str">
        <f t="shared" si="69"/>
        <v>12:0036</v>
      </c>
      <c r="E1055" t="s">
        <v>4211</v>
      </c>
      <c r="F1055" t="s">
        <v>4212</v>
      </c>
      <c r="H1055">
        <v>49.223348100000003</v>
      </c>
      <c r="I1055">
        <v>-125.20173939999999</v>
      </c>
      <c r="J1055" s="1" t="str">
        <f t="shared" si="70"/>
        <v>NGR bulk stream sediment</v>
      </c>
      <c r="K1055" s="1" t="str">
        <f t="shared" si="71"/>
        <v>&lt;177 micron (NGR)</v>
      </c>
      <c r="L1055">
        <v>51</v>
      </c>
      <c r="M1055" t="s">
        <v>101</v>
      </c>
      <c r="N1055">
        <v>890</v>
      </c>
      <c r="O1055">
        <v>98</v>
      </c>
      <c r="P1055">
        <v>306</v>
      </c>
      <c r="Q1055">
        <v>9</v>
      </c>
      <c r="R1055">
        <v>78</v>
      </c>
      <c r="S1055">
        <v>37</v>
      </c>
      <c r="T1055">
        <v>1600</v>
      </c>
      <c r="U1055">
        <v>7.24</v>
      </c>
      <c r="V1055">
        <v>0.2</v>
      </c>
      <c r="W1055">
        <v>3</v>
      </c>
      <c r="X1055">
        <v>175</v>
      </c>
      <c r="Y1055">
        <v>270</v>
      </c>
      <c r="Z1055">
        <v>-0.2</v>
      </c>
      <c r="AA1055">
        <v>-0.2</v>
      </c>
      <c r="AB1055">
        <v>1</v>
      </c>
      <c r="AC1055">
        <v>2</v>
      </c>
      <c r="AD1055">
        <v>69</v>
      </c>
      <c r="AE1055">
        <v>2</v>
      </c>
      <c r="AF1055">
        <v>90</v>
      </c>
      <c r="AG1055">
        <v>-0.5</v>
      </c>
      <c r="AH1055">
        <v>12.3</v>
      </c>
      <c r="AI1055">
        <v>23</v>
      </c>
      <c r="AJ1055">
        <v>0.1</v>
      </c>
      <c r="AK1055">
        <v>10</v>
      </c>
    </row>
    <row r="1056" spans="1:37" x14ac:dyDescent="0.3">
      <c r="A1056" t="s">
        <v>4213</v>
      </c>
      <c r="B1056" t="s">
        <v>4214</v>
      </c>
      <c r="C1056" s="1" t="str">
        <f t="shared" si="68"/>
        <v>12:0025</v>
      </c>
      <c r="D1056" s="1" t="str">
        <f t="shared" si="69"/>
        <v>12:0036</v>
      </c>
      <c r="E1056" t="s">
        <v>4215</v>
      </c>
      <c r="F1056" t="s">
        <v>4216</v>
      </c>
      <c r="H1056">
        <v>49.200070799999999</v>
      </c>
      <c r="I1056">
        <v>-125.1867963</v>
      </c>
      <c r="J1056" s="1" t="str">
        <f t="shared" si="70"/>
        <v>NGR bulk stream sediment</v>
      </c>
      <c r="K1056" s="1" t="str">
        <f t="shared" si="71"/>
        <v>&lt;177 micron (NGR)</v>
      </c>
      <c r="L1056">
        <v>51</v>
      </c>
      <c r="M1056" t="s">
        <v>106</v>
      </c>
      <c r="N1056">
        <v>891</v>
      </c>
      <c r="O1056">
        <v>89</v>
      </c>
      <c r="P1056">
        <v>142</v>
      </c>
      <c r="Q1056">
        <v>-2</v>
      </c>
      <c r="R1056">
        <v>57</v>
      </c>
      <c r="S1056">
        <v>33</v>
      </c>
      <c r="T1056">
        <v>1100</v>
      </c>
      <c r="U1056">
        <v>7.7</v>
      </c>
      <c r="V1056">
        <v>-0.2</v>
      </c>
      <c r="W1056">
        <v>2</v>
      </c>
      <c r="X1056">
        <v>180</v>
      </c>
      <c r="Y1056">
        <v>231</v>
      </c>
      <c r="Z1056">
        <v>-0.2</v>
      </c>
      <c r="AA1056">
        <v>-0.2</v>
      </c>
      <c r="AB1056">
        <v>6</v>
      </c>
      <c r="AC1056">
        <v>1</v>
      </c>
      <c r="AD1056">
        <v>28</v>
      </c>
      <c r="AE1056">
        <v>2</v>
      </c>
      <c r="AF1056">
        <v>100</v>
      </c>
      <c r="AG1056">
        <v>-0.5</v>
      </c>
      <c r="AH1056">
        <v>7.2</v>
      </c>
      <c r="AI1056">
        <v>4</v>
      </c>
      <c r="AJ1056">
        <v>0.1</v>
      </c>
      <c r="AK1056">
        <v>10</v>
      </c>
    </row>
    <row r="1057" spans="1:37" x14ac:dyDescent="0.3">
      <c r="A1057" t="s">
        <v>4217</v>
      </c>
      <c r="B1057" t="s">
        <v>4218</v>
      </c>
      <c r="C1057" s="1" t="str">
        <f t="shared" si="68"/>
        <v>12:0025</v>
      </c>
      <c r="D1057" s="1" t="str">
        <f t="shared" si="69"/>
        <v>12:0036</v>
      </c>
      <c r="E1057" t="s">
        <v>4219</v>
      </c>
      <c r="F1057" t="s">
        <v>4220</v>
      </c>
      <c r="H1057">
        <v>49.2306892</v>
      </c>
      <c r="I1057">
        <v>-125.19180470000001</v>
      </c>
      <c r="J1057" s="1" t="str">
        <f t="shared" si="70"/>
        <v>NGR bulk stream sediment</v>
      </c>
      <c r="K1057" s="1" t="str">
        <f t="shared" si="71"/>
        <v>&lt;177 micron (NGR)</v>
      </c>
      <c r="L1057">
        <v>51</v>
      </c>
      <c r="M1057" t="s">
        <v>111</v>
      </c>
      <c r="N1057">
        <v>892</v>
      </c>
      <c r="O1057">
        <v>93</v>
      </c>
      <c r="P1057">
        <v>153</v>
      </c>
      <c r="Q1057">
        <v>3</v>
      </c>
      <c r="R1057">
        <v>55</v>
      </c>
      <c r="S1057">
        <v>30</v>
      </c>
      <c r="T1057">
        <v>1900</v>
      </c>
      <c r="U1057">
        <v>7.38</v>
      </c>
      <c r="V1057">
        <v>-0.2</v>
      </c>
      <c r="W1057">
        <v>2</v>
      </c>
      <c r="X1057">
        <v>174</v>
      </c>
      <c r="Y1057">
        <v>143</v>
      </c>
      <c r="Z1057">
        <v>-0.2</v>
      </c>
      <c r="AA1057">
        <v>-0.2</v>
      </c>
      <c r="AB1057">
        <v>1</v>
      </c>
      <c r="AC1057">
        <v>1</v>
      </c>
      <c r="AD1057">
        <v>105</v>
      </c>
      <c r="AE1057">
        <v>1</v>
      </c>
      <c r="AF1057">
        <v>110</v>
      </c>
      <c r="AG1057">
        <v>0.5</v>
      </c>
      <c r="AH1057">
        <v>17.8</v>
      </c>
      <c r="AI1057">
        <v>13</v>
      </c>
      <c r="AJ1057">
        <v>0.2</v>
      </c>
      <c r="AK1057">
        <v>10</v>
      </c>
    </row>
    <row r="1058" spans="1:37" x14ac:dyDescent="0.3">
      <c r="A1058" t="s">
        <v>4221</v>
      </c>
      <c r="B1058" t="s">
        <v>4222</v>
      </c>
      <c r="C1058" s="1" t="str">
        <f t="shared" si="68"/>
        <v>12:0025</v>
      </c>
      <c r="D1058" s="1" t="str">
        <f t="shared" si="69"/>
        <v>12:0036</v>
      </c>
      <c r="E1058" t="s">
        <v>4223</v>
      </c>
      <c r="F1058" t="s">
        <v>4224</v>
      </c>
      <c r="H1058">
        <v>49.202121599999998</v>
      </c>
      <c r="I1058">
        <v>-125.1868183</v>
      </c>
      <c r="J1058" s="1" t="str">
        <f t="shared" si="70"/>
        <v>NGR bulk stream sediment</v>
      </c>
      <c r="K1058" s="1" t="str">
        <f t="shared" si="71"/>
        <v>&lt;177 micron (NGR)</v>
      </c>
      <c r="L1058">
        <v>51</v>
      </c>
      <c r="M1058" t="s">
        <v>125</v>
      </c>
      <c r="N1058">
        <v>893</v>
      </c>
      <c r="O1058">
        <v>103</v>
      </c>
      <c r="P1058">
        <v>159</v>
      </c>
      <c r="Q1058">
        <v>4</v>
      </c>
      <c r="R1058">
        <v>65</v>
      </c>
      <c r="S1058">
        <v>35</v>
      </c>
      <c r="T1058">
        <v>1280</v>
      </c>
      <c r="U1058">
        <v>7.84</v>
      </c>
      <c r="V1058">
        <v>0.2</v>
      </c>
      <c r="W1058">
        <v>3</v>
      </c>
      <c r="X1058">
        <v>187</v>
      </c>
      <c r="Y1058">
        <v>160</v>
      </c>
      <c r="Z1058">
        <v>-0.2</v>
      </c>
      <c r="AA1058">
        <v>0.2</v>
      </c>
      <c r="AB1058">
        <v>1</v>
      </c>
      <c r="AC1058">
        <v>1</v>
      </c>
      <c r="AD1058">
        <v>46</v>
      </c>
      <c r="AE1058">
        <v>1</v>
      </c>
      <c r="AF1058">
        <v>100</v>
      </c>
      <c r="AG1058">
        <v>-0.5</v>
      </c>
      <c r="AH1058">
        <v>10.3</v>
      </c>
      <c r="AI1058">
        <v>10</v>
      </c>
      <c r="AJ1058">
        <v>0.2</v>
      </c>
      <c r="AK1058">
        <v>10</v>
      </c>
    </row>
    <row r="1059" spans="1:37" x14ac:dyDescent="0.3">
      <c r="A1059" t="s">
        <v>4225</v>
      </c>
      <c r="B1059" t="s">
        <v>4226</v>
      </c>
      <c r="C1059" s="1" t="str">
        <f t="shared" si="68"/>
        <v>12:0025</v>
      </c>
      <c r="D1059" s="1" t="str">
        <f t="shared" si="69"/>
        <v>12:0036</v>
      </c>
      <c r="E1059" t="s">
        <v>4227</v>
      </c>
      <c r="F1059" t="s">
        <v>4228</v>
      </c>
      <c r="H1059">
        <v>49.199745100000001</v>
      </c>
      <c r="I1059">
        <v>-125.1835694</v>
      </c>
      <c r="J1059" s="1" t="str">
        <f t="shared" si="70"/>
        <v>NGR bulk stream sediment</v>
      </c>
      <c r="K1059" s="1" t="str">
        <f t="shared" si="71"/>
        <v>&lt;177 micron (NGR)</v>
      </c>
      <c r="L1059">
        <v>52</v>
      </c>
      <c r="M1059" t="s">
        <v>116</v>
      </c>
      <c r="N1059">
        <v>894</v>
      </c>
      <c r="O1059">
        <v>124</v>
      </c>
      <c r="P1059">
        <v>183</v>
      </c>
      <c r="Q1059">
        <v>3</v>
      </c>
      <c r="R1059">
        <v>54</v>
      </c>
      <c r="S1059">
        <v>35</v>
      </c>
      <c r="T1059">
        <v>1370</v>
      </c>
      <c r="U1059">
        <v>7.5</v>
      </c>
      <c r="V1059">
        <v>-0.2</v>
      </c>
      <c r="W1059">
        <v>4</v>
      </c>
      <c r="X1059">
        <v>136</v>
      </c>
      <c r="Y1059">
        <v>125</v>
      </c>
      <c r="Z1059">
        <v>0.2</v>
      </c>
      <c r="AA1059">
        <v>0.3</v>
      </c>
      <c r="AB1059">
        <v>1</v>
      </c>
      <c r="AC1059">
        <v>8</v>
      </c>
      <c r="AD1059">
        <v>70</v>
      </c>
      <c r="AE1059">
        <v>1</v>
      </c>
      <c r="AF1059">
        <v>150</v>
      </c>
      <c r="AG1059">
        <v>1.1000000000000001</v>
      </c>
      <c r="AH1059">
        <v>11.7</v>
      </c>
      <c r="AI1059">
        <v>7</v>
      </c>
      <c r="AJ1059">
        <v>0.1</v>
      </c>
      <c r="AK1059">
        <v>10</v>
      </c>
    </row>
    <row r="1060" spans="1:37" x14ac:dyDescent="0.3">
      <c r="A1060" t="s">
        <v>4229</v>
      </c>
      <c r="B1060" t="s">
        <v>4230</v>
      </c>
      <c r="C1060" s="1" t="str">
        <f t="shared" si="68"/>
        <v>12:0025</v>
      </c>
      <c r="D1060" s="1" t="str">
        <f t="shared" si="69"/>
        <v>12:0036</v>
      </c>
      <c r="E1060" t="s">
        <v>4227</v>
      </c>
      <c r="F1060" t="s">
        <v>4231</v>
      </c>
      <c r="H1060">
        <v>49.199745100000001</v>
      </c>
      <c r="I1060">
        <v>-125.1835694</v>
      </c>
      <c r="J1060" s="1" t="str">
        <f t="shared" si="70"/>
        <v>NGR bulk stream sediment</v>
      </c>
      <c r="K1060" s="1" t="str">
        <f t="shared" si="71"/>
        <v>&lt;177 micron (NGR)</v>
      </c>
      <c r="L1060">
        <v>52</v>
      </c>
      <c r="M1060" t="s">
        <v>120</v>
      </c>
      <c r="N1060">
        <v>895</v>
      </c>
      <c r="O1060">
        <v>120</v>
      </c>
      <c r="P1060">
        <v>180</v>
      </c>
      <c r="Q1060">
        <v>2</v>
      </c>
      <c r="R1060">
        <v>51</v>
      </c>
      <c r="S1060">
        <v>34</v>
      </c>
      <c r="T1060">
        <v>1300</v>
      </c>
      <c r="U1060">
        <v>7.18</v>
      </c>
      <c r="V1060">
        <v>-0.2</v>
      </c>
      <c r="W1060">
        <v>3</v>
      </c>
      <c r="X1060">
        <v>140</v>
      </c>
      <c r="Y1060">
        <v>130</v>
      </c>
      <c r="Z1060">
        <v>0.2</v>
      </c>
      <c r="AA1060">
        <v>0.3</v>
      </c>
      <c r="AB1060">
        <v>1</v>
      </c>
      <c r="AC1060">
        <v>8</v>
      </c>
      <c r="AD1060">
        <v>63</v>
      </c>
      <c r="AE1060">
        <v>2</v>
      </c>
      <c r="AF1060">
        <v>150</v>
      </c>
      <c r="AG1060">
        <v>1.2</v>
      </c>
      <c r="AH1060">
        <v>10.5</v>
      </c>
      <c r="AI1060">
        <v>5</v>
      </c>
      <c r="AJ1060">
        <v>0.2</v>
      </c>
      <c r="AK1060">
        <v>10</v>
      </c>
    </row>
    <row r="1061" spans="1:37" x14ac:dyDescent="0.3">
      <c r="A1061" t="s">
        <v>4232</v>
      </c>
      <c r="B1061" t="s">
        <v>4233</v>
      </c>
      <c r="C1061" s="1" t="str">
        <f t="shared" si="68"/>
        <v>12:0025</v>
      </c>
      <c r="D1061" s="1" t="str">
        <f t="shared" si="69"/>
        <v>12:0036</v>
      </c>
      <c r="E1061" t="s">
        <v>4234</v>
      </c>
      <c r="F1061" t="s">
        <v>4235</v>
      </c>
      <c r="H1061">
        <v>49.329287299999997</v>
      </c>
      <c r="I1061">
        <v>-125.87490889999999</v>
      </c>
      <c r="J1061" s="1" t="str">
        <f t="shared" si="70"/>
        <v>NGR bulk stream sediment</v>
      </c>
      <c r="K1061" s="1" t="str">
        <f t="shared" si="71"/>
        <v>&lt;177 micron (NGR)</v>
      </c>
      <c r="L1061">
        <v>52</v>
      </c>
      <c r="M1061" t="s">
        <v>41</v>
      </c>
      <c r="N1061">
        <v>896</v>
      </c>
      <c r="O1061">
        <v>63</v>
      </c>
      <c r="P1061">
        <v>74</v>
      </c>
      <c r="Q1061">
        <v>2</v>
      </c>
      <c r="R1061">
        <v>36</v>
      </c>
      <c r="S1061">
        <v>21</v>
      </c>
      <c r="T1061">
        <v>733</v>
      </c>
      <c r="U1061">
        <v>4.34</v>
      </c>
      <c r="V1061">
        <v>-0.2</v>
      </c>
      <c r="W1061">
        <v>4</v>
      </c>
      <c r="X1061">
        <v>109</v>
      </c>
      <c r="Y1061">
        <v>128</v>
      </c>
      <c r="Z1061">
        <v>-0.2</v>
      </c>
      <c r="AA1061">
        <v>0.3</v>
      </c>
      <c r="AB1061">
        <v>1</v>
      </c>
      <c r="AC1061">
        <v>5</v>
      </c>
      <c r="AD1061">
        <v>53</v>
      </c>
      <c r="AE1061">
        <v>1</v>
      </c>
      <c r="AF1061">
        <v>120</v>
      </c>
      <c r="AG1061">
        <v>1.2</v>
      </c>
      <c r="AH1061">
        <v>10</v>
      </c>
      <c r="AI1061">
        <v>360</v>
      </c>
      <c r="AJ1061">
        <v>0.1</v>
      </c>
      <c r="AK1061">
        <v>10</v>
      </c>
    </row>
    <row r="1062" spans="1:37" x14ac:dyDescent="0.3">
      <c r="A1062" t="s">
        <v>4236</v>
      </c>
      <c r="B1062" t="s">
        <v>4237</v>
      </c>
      <c r="C1062" s="1" t="str">
        <f t="shared" ref="C1062:C1127" si="72">HYPERLINK("http://geochem.nrcan.gc.ca/cdogs/content/bdl/bdl120025_e.htm", "12:0025")</f>
        <v>12:0025</v>
      </c>
      <c r="D1062" s="1" t="str">
        <f t="shared" ref="D1062:D1127" si="73">HYPERLINK("http://geochem.nrcan.gc.ca/cdogs/content/svy/svy120036_e.htm", "12:0036")</f>
        <v>12:0036</v>
      </c>
      <c r="E1062" t="s">
        <v>4238</v>
      </c>
      <c r="F1062" t="s">
        <v>4239</v>
      </c>
      <c r="H1062">
        <v>49.378987500000001</v>
      </c>
      <c r="I1062">
        <v>-125.7740539</v>
      </c>
      <c r="J1062" s="1" t="str">
        <f t="shared" si="70"/>
        <v>NGR bulk stream sediment</v>
      </c>
      <c r="K1062" s="1" t="str">
        <f t="shared" si="71"/>
        <v>&lt;177 micron (NGR)</v>
      </c>
      <c r="L1062">
        <v>52</v>
      </c>
      <c r="M1062" t="s">
        <v>46</v>
      </c>
      <c r="N1062">
        <v>897</v>
      </c>
      <c r="O1062">
        <v>66</v>
      </c>
      <c r="P1062">
        <v>88</v>
      </c>
      <c r="Q1062">
        <v>3</v>
      </c>
      <c r="R1062">
        <v>34</v>
      </c>
      <c r="S1062">
        <v>24</v>
      </c>
      <c r="T1062">
        <v>665</v>
      </c>
      <c r="U1062">
        <v>4.63</v>
      </c>
      <c r="V1062">
        <v>-0.2</v>
      </c>
      <c r="W1062">
        <v>1</v>
      </c>
      <c r="X1062">
        <v>95</v>
      </c>
      <c r="Y1062">
        <v>129</v>
      </c>
      <c r="Z1062">
        <v>-0.2</v>
      </c>
      <c r="AA1062">
        <v>0.3</v>
      </c>
      <c r="AB1062">
        <v>1</v>
      </c>
      <c r="AC1062">
        <v>3</v>
      </c>
      <c r="AD1062">
        <v>36</v>
      </c>
      <c r="AE1062">
        <v>1</v>
      </c>
      <c r="AF1062">
        <v>120</v>
      </c>
      <c r="AG1062">
        <v>0.8</v>
      </c>
      <c r="AH1062">
        <v>4.8</v>
      </c>
      <c r="AI1062">
        <v>6</v>
      </c>
      <c r="AJ1062">
        <v>0.1</v>
      </c>
      <c r="AK1062">
        <v>10</v>
      </c>
    </row>
    <row r="1063" spans="1:37" x14ac:dyDescent="0.3">
      <c r="A1063" t="s">
        <v>4240</v>
      </c>
      <c r="B1063" t="s">
        <v>4241</v>
      </c>
      <c r="C1063" s="1" t="str">
        <f t="shared" si="72"/>
        <v>12:0025</v>
      </c>
      <c r="D1063" s="1" t="str">
        <f t="shared" si="73"/>
        <v>12:0036</v>
      </c>
      <c r="E1063" t="s">
        <v>4242</v>
      </c>
      <c r="F1063" t="s">
        <v>4243</v>
      </c>
      <c r="H1063">
        <v>49.391902700000003</v>
      </c>
      <c r="I1063">
        <v>-125.7629697</v>
      </c>
      <c r="J1063" s="1" t="str">
        <f t="shared" si="70"/>
        <v>NGR bulk stream sediment</v>
      </c>
      <c r="K1063" s="1" t="str">
        <f t="shared" si="71"/>
        <v>&lt;177 micron (NGR)</v>
      </c>
      <c r="L1063">
        <v>52</v>
      </c>
      <c r="M1063" t="s">
        <v>51</v>
      </c>
      <c r="N1063">
        <v>898</v>
      </c>
      <c r="O1063">
        <v>63</v>
      </c>
      <c r="P1063">
        <v>97</v>
      </c>
      <c r="Q1063">
        <v>3</v>
      </c>
      <c r="R1063">
        <v>32</v>
      </c>
      <c r="S1063">
        <v>23</v>
      </c>
      <c r="T1063">
        <v>714</v>
      </c>
      <c r="U1063">
        <v>4.5999999999999996</v>
      </c>
      <c r="V1063">
        <v>-0.2</v>
      </c>
      <c r="W1063">
        <v>3</v>
      </c>
      <c r="X1063">
        <v>80</v>
      </c>
      <c r="Y1063">
        <v>114</v>
      </c>
      <c r="Z1063">
        <v>-0.2</v>
      </c>
      <c r="AA1063">
        <v>0.3</v>
      </c>
      <c r="AB1063">
        <v>1</v>
      </c>
      <c r="AC1063">
        <v>3</v>
      </c>
      <c r="AD1063">
        <v>30</v>
      </c>
      <c r="AE1063">
        <v>2</v>
      </c>
      <c r="AF1063">
        <v>170</v>
      </c>
      <c r="AG1063">
        <v>3.1</v>
      </c>
      <c r="AH1063">
        <v>6.5</v>
      </c>
      <c r="AI1063">
        <v>6</v>
      </c>
      <c r="AJ1063">
        <v>0.1</v>
      </c>
      <c r="AK1063">
        <v>10</v>
      </c>
    </row>
    <row r="1064" spans="1:37" x14ac:dyDescent="0.3">
      <c r="A1064" t="s">
        <v>4244</v>
      </c>
      <c r="B1064" t="s">
        <v>4245</v>
      </c>
      <c r="C1064" s="1" t="str">
        <f t="shared" si="72"/>
        <v>12:0025</v>
      </c>
      <c r="D1064" s="1" t="str">
        <f t="shared" si="73"/>
        <v>12:0036</v>
      </c>
      <c r="E1064" t="s">
        <v>4246</v>
      </c>
      <c r="F1064" t="s">
        <v>4247</v>
      </c>
      <c r="H1064">
        <v>49.3936153</v>
      </c>
      <c r="I1064">
        <v>-125.7571942</v>
      </c>
      <c r="J1064" s="1" t="str">
        <f t="shared" si="70"/>
        <v>NGR bulk stream sediment</v>
      </c>
      <c r="K1064" s="1" t="str">
        <f t="shared" si="71"/>
        <v>&lt;177 micron (NGR)</v>
      </c>
      <c r="L1064">
        <v>52</v>
      </c>
      <c r="M1064" t="s">
        <v>56</v>
      </c>
      <c r="N1064">
        <v>899</v>
      </c>
      <c r="O1064">
        <v>61</v>
      </c>
      <c r="P1064">
        <v>41</v>
      </c>
      <c r="Q1064">
        <v>11</v>
      </c>
      <c r="R1064">
        <v>14</v>
      </c>
      <c r="S1064">
        <v>11</v>
      </c>
      <c r="T1064">
        <v>788</v>
      </c>
      <c r="U1064">
        <v>2.8</v>
      </c>
      <c r="V1064">
        <v>0.3</v>
      </c>
      <c r="W1064">
        <v>2</v>
      </c>
      <c r="X1064">
        <v>30</v>
      </c>
      <c r="Y1064">
        <v>63</v>
      </c>
      <c r="Z1064">
        <v>-0.2</v>
      </c>
      <c r="AA1064">
        <v>0.2</v>
      </c>
      <c r="AB1064">
        <v>1</v>
      </c>
      <c r="AC1064">
        <v>4</v>
      </c>
      <c r="AD1064">
        <v>43</v>
      </c>
      <c r="AE1064">
        <v>1</v>
      </c>
      <c r="AF1064">
        <v>250</v>
      </c>
      <c r="AG1064">
        <v>8.1</v>
      </c>
      <c r="AH1064">
        <v>8.1999999999999993</v>
      </c>
      <c r="AI1064">
        <v>17</v>
      </c>
      <c r="AJ1064">
        <v>0.2</v>
      </c>
      <c r="AK1064">
        <v>10</v>
      </c>
    </row>
    <row r="1065" spans="1:37" x14ac:dyDescent="0.3">
      <c r="A1065" t="s">
        <v>4248</v>
      </c>
      <c r="B1065" t="s">
        <v>4249</v>
      </c>
      <c r="C1065" s="1" t="str">
        <f t="shared" si="72"/>
        <v>12:0025</v>
      </c>
      <c r="D1065" s="1" t="str">
        <f t="shared" si="73"/>
        <v>12:0036</v>
      </c>
      <c r="E1065" t="s">
        <v>4250</v>
      </c>
      <c r="F1065" t="s">
        <v>4251</v>
      </c>
      <c r="H1065">
        <v>49.387131799999999</v>
      </c>
      <c r="I1065">
        <v>-125.7317074</v>
      </c>
      <c r="J1065" s="1" t="str">
        <f t="shared" si="70"/>
        <v>NGR bulk stream sediment</v>
      </c>
      <c r="K1065" s="1" t="str">
        <f t="shared" si="71"/>
        <v>&lt;177 micron (NGR)</v>
      </c>
      <c r="L1065">
        <v>52</v>
      </c>
      <c r="M1065" t="s">
        <v>61</v>
      </c>
      <c r="N1065">
        <v>900</v>
      </c>
      <c r="O1065">
        <v>117</v>
      </c>
      <c r="P1065">
        <v>111</v>
      </c>
      <c r="Q1065">
        <v>9</v>
      </c>
      <c r="R1065">
        <v>55</v>
      </c>
      <c r="S1065">
        <v>34</v>
      </c>
      <c r="T1065">
        <v>1140</v>
      </c>
      <c r="U1065">
        <v>6.34</v>
      </c>
      <c r="V1065">
        <v>0.4</v>
      </c>
      <c r="W1065">
        <v>1</v>
      </c>
      <c r="X1065">
        <v>115</v>
      </c>
      <c r="Y1065">
        <v>165</v>
      </c>
      <c r="Z1065">
        <v>-0.2</v>
      </c>
      <c r="AA1065">
        <v>0.3</v>
      </c>
      <c r="AB1065">
        <v>1</v>
      </c>
      <c r="AC1065">
        <v>5</v>
      </c>
      <c r="AD1065">
        <v>58</v>
      </c>
      <c r="AE1065">
        <v>16</v>
      </c>
      <c r="AF1065">
        <v>100</v>
      </c>
      <c r="AG1065">
        <v>-0.5</v>
      </c>
      <c r="AH1065">
        <v>10.8</v>
      </c>
      <c r="AI1065">
        <v>25</v>
      </c>
      <c r="AJ1065">
        <v>0.1</v>
      </c>
      <c r="AK1065">
        <v>10</v>
      </c>
    </row>
    <row r="1066" spans="1:37" x14ac:dyDescent="0.3">
      <c r="A1066" t="s">
        <v>4252</v>
      </c>
      <c r="B1066" t="s">
        <v>4253</v>
      </c>
      <c r="C1066" s="1" t="str">
        <f t="shared" si="72"/>
        <v>12:0025</v>
      </c>
      <c r="D1066" s="1" t="str">
        <f t="shared" si="73"/>
        <v>12:0036</v>
      </c>
      <c r="E1066" t="s">
        <v>4254</v>
      </c>
      <c r="F1066" t="s">
        <v>4255</v>
      </c>
      <c r="H1066">
        <v>49.384150499999997</v>
      </c>
      <c r="I1066">
        <v>-125.7104709</v>
      </c>
      <c r="J1066" s="1" t="str">
        <f t="shared" si="70"/>
        <v>NGR bulk stream sediment</v>
      </c>
      <c r="K1066" s="1" t="str">
        <f t="shared" si="71"/>
        <v>&lt;177 micron (NGR)</v>
      </c>
      <c r="L1066">
        <v>52</v>
      </c>
      <c r="M1066" t="s">
        <v>66</v>
      </c>
      <c r="N1066">
        <v>901</v>
      </c>
      <c r="O1066">
        <v>84</v>
      </c>
      <c r="P1066">
        <v>56</v>
      </c>
      <c r="Q1066">
        <v>2</v>
      </c>
      <c r="R1066">
        <v>11</v>
      </c>
      <c r="S1066">
        <v>17</v>
      </c>
      <c r="T1066">
        <v>752</v>
      </c>
      <c r="U1066">
        <v>3.75</v>
      </c>
      <c r="V1066">
        <v>0.2</v>
      </c>
      <c r="W1066">
        <v>1</v>
      </c>
      <c r="X1066">
        <v>56</v>
      </c>
      <c r="Y1066">
        <v>48</v>
      </c>
      <c r="Z1066">
        <v>-0.2</v>
      </c>
      <c r="AA1066">
        <v>0.3</v>
      </c>
      <c r="AB1066">
        <v>1</v>
      </c>
      <c r="AC1066">
        <v>48</v>
      </c>
      <c r="AD1066">
        <v>32</v>
      </c>
      <c r="AE1066">
        <v>1</v>
      </c>
      <c r="AF1066">
        <v>160</v>
      </c>
      <c r="AG1066">
        <v>1.8</v>
      </c>
      <c r="AH1066">
        <v>4.5</v>
      </c>
      <c r="AI1066">
        <v>175</v>
      </c>
      <c r="AJ1066">
        <v>0.1</v>
      </c>
      <c r="AK1066">
        <v>10</v>
      </c>
    </row>
    <row r="1067" spans="1:37" x14ac:dyDescent="0.3">
      <c r="A1067" t="s">
        <v>4256</v>
      </c>
      <c r="B1067" t="s">
        <v>4257</v>
      </c>
      <c r="C1067" s="1" t="str">
        <f t="shared" si="72"/>
        <v>12:0025</v>
      </c>
      <c r="D1067" s="1" t="str">
        <f t="shared" si="73"/>
        <v>12:0036</v>
      </c>
      <c r="E1067" t="s">
        <v>4258</v>
      </c>
      <c r="F1067" t="s">
        <v>4259</v>
      </c>
      <c r="H1067">
        <v>49.3858289</v>
      </c>
      <c r="I1067">
        <v>-125.6998827</v>
      </c>
      <c r="J1067" s="1" t="str">
        <f t="shared" si="70"/>
        <v>NGR bulk stream sediment</v>
      </c>
      <c r="K1067" s="1" t="str">
        <f t="shared" si="71"/>
        <v>&lt;177 micron (NGR)</v>
      </c>
      <c r="L1067">
        <v>52</v>
      </c>
      <c r="M1067" t="s">
        <v>71</v>
      </c>
      <c r="N1067">
        <v>902</v>
      </c>
      <c r="O1067">
        <v>32</v>
      </c>
      <c r="P1067">
        <v>11</v>
      </c>
      <c r="Q1067">
        <v>5</v>
      </c>
      <c r="R1067">
        <v>3</v>
      </c>
      <c r="S1067">
        <v>6</v>
      </c>
      <c r="T1067">
        <v>569</v>
      </c>
      <c r="U1067">
        <v>2.1800000000000002</v>
      </c>
      <c r="V1067">
        <v>-0.2</v>
      </c>
      <c r="W1067">
        <v>2</v>
      </c>
      <c r="X1067">
        <v>23</v>
      </c>
      <c r="Y1067">
        <v>15</v>
      </c>
      <c r="Z1067">
        <v>-0.2</v>
      </c>
      <c r="AA1067">
        <v>0.5</v>
      </c>
      <c r="AB1067">
        <v>1</v>
      </c>
      <c r="AC1067">
        <v>15</v>
      </c>
      <c r="AD1067">
        <v>50</v>
      </c>
      <c r="AE1067">
        <v>9</v>
      </c>
      <c r="AF1067">
        <v>140</v>
      </c>
      <c r="AG1067">
        <v>2.5</v>
      </c>
      <c r="AH1067">
        <v>11.4</v>
      </c>
      <c r="AI1067">
        <v>22</v>
      </c>
      <c r="AJ1067">
        <v>0.1</v>
      </c>
      <c r="AK1067">
        <v>10</v>
      </c>
    </row>
    <row r="1068" spans="1:37" x14ac:dyDescent="0.3">
      <c r="A1068" t="s">
        <v>4260</v>
      </c>
      <c r="B1068" t="s">
        <v>4261</v>
      </c>
      <c r="C1068" s="1" t="str">
        <f t="shared" si="72"/>
        <v>12:0025</v>
      </c>
      <c r="D1068" s="1" t="str">
        <f t="shared" si="73"/>
        <v>12:0036</v>
      </c>
      <c r="E1068" t="s">
        <v>4262</v>
      </c>
      <c r="F1068" t="s">
        <v>4263</v>
      </c>
      <c r="H1068">
        <v>49.385665000000003</v>
      </c>
      <c r="I1068">
        <v>-125.672504</v>
      </c>
      <c r="J1068" s="1" t="str">
        <f t="shared" si="70"/>
        <v>NGR bulk stream sediment</v>
      </c>
      <c r="K1068" s="1" t="str">
        <f t="shared" si="71"/>
        <v>&lt;177 micron (NGR)</v>
      </c>
      <c r="L1068">
        <v>52</v>
      </c>
      <c r="M1068" t="s">
        <v>76</v>
      </c>
      <c r="N1068">
        <v>903</v>
      </c>
      <c r="O1068">
        <v>47</v>
      </c>
      <c r="P1068">
        <v>7</v>
      </c>
      <c r="Q1068">
        <v>4</v>
      </c>
      <c r="R1068">
        <v>2</v>
      </c>
      <c r="S1068">
        <v>5</v>
      </c>
      <c r="T1068">
        <v>760</v>
      </c>
      <c r="U1068">
        <v>2.17</v>
      </c>
      <c r="V1068">
        <v>-0.2</v>
      </c>
      <c r="W1068">
        <v>2</v>
      </c>
      <c r="X1068">
        <v>18</v>
      </c>
      <c r="Y1068">
        <v>12</v>
      </c>
      <c r="Z1068">
        <v>0.2</v>
      </c>
      <c r="AA1068">
        <v>0.4</v>
      </c>
      <c r="AB1068">
        <v>1</v>
      </c>
      <c r="AC1068">
        <v>21</v>
      </c>
      <c r="AD1068">
        <v>46</v>
      </c>
      <c r="AE1068">
        <v>2</v>
      </c>
      <c r="AF1068">
        <v>120</v>
      </c>
      <c r="AG1068">
        <v>1.9</v>
      </c>
      <c r="AH1068">
        <v>9.3000000000000007</v>
      </c>
      <c r="AI1068">
        <v>48</v>
      </c>
      <c r="AJ1068">
        <v>0.1</v>
      </c>
      <c r="AK1068">
        <v>10</v>
      </c>
    </row>
    <row r="1069" spans="1:37" x14ac:dyDescent="0.3">
      <c r="A1069" t="s">
        <v>4264</v>
      </c>
      <c r="B1069" t="s">
        <v>4265</v>
      </c>
      <c r="C1069" s="1" t="str">
        <f t="shared" si="72"/>
        <v>12:0025</v>
      </c>
      <c r="D1069" s="1" t="str">
        <f t="shared" si="73"/>
        <v>12:0036</v>
      </c>
      <c r="E1069" t="s">
        <v>4266</v>
      </c>
      <c r="F1069" t="s">
        <v>4267</v>
      </c>
      <c r="H1069">
        <v>49.379728800000002</v>
      </c>
      <c r="I1069">
        <v>-125.64743420000001</v>
      </c>
      <c r="J1069" s="1" t="str">
        <f t="shared" si="70"/>
        <v>NGR bulk stream sediment</v>
      </c>
      <c r="K1069" s="1" t="str">
        <f t="shared" si="71"/>
        <v>&lt;177 micron (NGR)</v>
      </c>
      <c r="L1069">
        <v>52</v>
      </c>
      <c r="M1069" t="s">
        <v>81</v>
      </c>
      <c r="N1069">
        <v>904</v>
      </c>
      <c r="O1069">
        <v>60</v>
      </c>
      <c r="P1069">
        <v>57</v>
      </c>
      <c r="Q1069">
        <v>2</v>
      </c>
      <c r="R1069">
        <v>22</v>
      </c>
      <c r="S1069">
        <v>27</v>
      </c>
      <c r="T1069">
        <v>755</v>
      </c>
      <c r="U1069">
        <v>4.3</v>
      </c>
      <c r="V1069">
        <v>-0.2</v>
      </c>
      <c r="W1069">
        <v>1</v>
      </c>
      <c r="X1069">
        <v>81</v>
      </c>
      <c r="Y1069">
        <v>83</v>
      </c>
      <c r="Z1069">
        <v>0.2</v>
      </c>
      <c r="AA1069">
        <v>0.3</v>
      </c>
      <c r="AB1069">
        <v>1</v>
      </c>
      <c r="AC1069">
        <v>6</v>
      </c>
      <c r="AD1069">
        <v>40</v>
      </c>
      <c r="AE1069">
        <v>1</v>
      </c>
      <c r="AF1069">
        <v>160</v>
      </c>
      <c r="AG1069">
        <v>0.9</v>
      </c>
      <c r="AH1069">
        <v>8.6999999999999993</v>
      </c>
      <c r="AI1069">
        <v>120</v>
      </c>
      <c r="AJ1069">
        <v>0.1</v>
      </c>
      <c r="AK1069">
        <v>10</v>
      </c>
    </row>
    <row r="1070" spans="1:37" x14ac:dyDescent="0.3">
      <c r="A1070" t="s">
        <v>4268</v>
      </c>
      <c r="B1070" t="s">
        <v>4269</v>
      </c>
      <c r="C1070" s="1" t="str">
        <f t="shared" si="72"/>
        <v>12:0025</v>
      </c>
      <c r="D1070" s="1" t="str">
        <f t="shared" si="73"/>
        <v>12:0036</v>
      </c>
      <c r="E1070" t="s">
        <v>4270</v>
      </c>
      <c r="F1070" t="s">
        <v>4271</v>
      </c>
      <c r="H1070">
        <v>49.373634199999998</v>
      </c>
      <c r="I1070">
        <v>-125.6136271</v>
      </c>
      <c r="J1070" s="1" t="str">
        <f t="shared" si="70"/>
        <v>NGR bulk stream sediment</v>
      </c>
      <c r="K1070" s="1" t="str">
        <f t="shared" si="71"/>
        <v>&lt;177 micron (NGR)</v>
      </c>
      <c r="L1070">
        <v>52</v>
      </c>
      <c r="M1070" t="s">
        <v>86</v>
      </c>
      <c r="N1070">
        <v>905</v>
      </c>
      <c r="O1070">
        <v>35</v>
      </c>
      <c r="P1070">
        <v>17</v>
      </c>
      <c r="Q1070">
        <v>4</v>
      </c>
      <c r="R1070">
        <v>5</v>
      </c>
      <c r="S1070">
        <v>10</v>
      </c>
      <c r="T1070">
        <v>452</v>
      </c>
      <c r="U1070">
        <v>2.86</v>
      </c>
      <c r="V1070">
        <v>-0.2</v>
      </c>
      <c r="W1070">
        <v>2</v>
      </c>
      <c r="X1070">
        <v>44</v>
      </c>
      <c r="Y1070">
        <v>26</v>
      </c>
      <c r="Z1070">
        <v>-0.2</v>
      </c>
      <c r="AA1070">
        <v>0.2</v>
      </c>
      <c r="AB1070">
        <v>1</v>
      </c>
      <c r="AC1070">
        <v>5</v>
      </c>
      <c r="AD1070">
        <v>32</v>
      </c>
      <c r="AE1070">
        <v>1</v>
      </c>
      <c r="AF1070">
        <v>170</v>
      </c>
      <c r="AG1070">
        <v>2.6</v>
      </c>
      <c r="AH1070">
        <v>5.8</v>
      </c>
      <c r="AI1070">
        <v>8</v>
      </c>
      <c r="AJ1070">
        <v>0.1</v>
      </c>
      <c r="AK1070">
        <v>10</v>
      </c>
    </row>
    <row r="1071" spans="1:37" x14ac:dyDescent="0.3">
      <c r="A1071" t="s">
        <v>4272</v>
      </c>
      <c r="B1071" t="s">
        <v>4273</v>
      </c>
      <c r="C1071" s="1" t="str">
        <f t="shared" si="72"/>
        <v>12:0025</v>
      </c>
      <c r="D1071" s="1" t="str">
        <f t="shared" si="73"/>
        <v>12:0036</v>
      </c>
      <c r="E1071" t="s">
        <v>4274</v>
      </c>
      <c r="F1071" t="s">
        <v>4275</v>
      </c>
      <c r="H1071">
        <v>49.369631800000001</v>
      </c>
      <c r="I1071">
        <v>-125.5867988</v>
      </c>
      <c r="J1071" s="1" t="str">
        <f t="shared" si="70"/>
        <v>NGR bulk stream sediment</v>
      </c>
      <c r="K1071" s="1" t="str">
        <f t="shared" si="71"/>
        <v>&lt;177 micron (NGR)</v>
      </c>
      <c r="L1071">
        <v>52</v>
      </c>
      <c r="M1071" t="s">
        <v>91</v>
      </c>
      <c r="N1071">
        <v>906</v>
      </c>
      <c r="O1071">
        <v>28</v>
      </c>
      <c r="P1071">
        <v>6</v>
      </c>
      <c r="Q1071">
        <v>3</v>
      </c>
      <c r="R1071">
        <v>-2</v>
      </c>
      <c r="S1071">
        <v>6</v>
      </c>
      <c r="T1071">
        <v>442</v>
      </c>
      <c r="U1071">
        <v>1.97</v>
      </c>
      <c r="V1071">
        <v>-0.2</v>
      </c>
      <c r="W1071">
        <v>1</v>
      </c>
      <c r="X1071">
        <v>15</v>
      </c>
      <c r="Y1071">
        <v>14</v>
      </c>
      <c r="Z1071">
        <v>-0.2</v>
      </c>
      <c r="AA1071">
        <v>0.4</v>
      </c>
      <c r="AB1071">
        <v>1</v>
      </c>
      <c r="AC1071">
        <v>4</v>
      </c>
      <c r="AD1071">
        <v>43</v>
      </c>
      <c r="AE1071">
        <v>2</v>
      </c>
      <c r="AF1071">
        <v>140</v>
      </c>
      <c r="AG1071">
        <v>2.7</v>
      </c>
      <c r="AH1071">
        <v>4.9000000000000004</v>
      </c>
      <c r="AI1071">
        <v>5</v>
      </c>
      <c r="AJ1071">
        <v>0.1</v>
      </c>
      <c r="AK1071">
        <v>10</v>
      </c>
    </row>
    <row r="1072" spans="1:37" x14ac:dyDescent="0.3">
      <c r="A1072" t="s">
        <v>4276</v>
      </c>
      <c r="B1072" t="s">
        <v>4277</v>
      </c>
      <c r="C1072" s="1" t="str">
        <f t="shared" si="72"/>
        <v>12:0025</v>
      </c>
      <c r="D1072" s="1" t="str">
        <f t="shared" si="73"/>
        <v>12:0036</v>
      </c>
      <c r="E1072" t="s">
        <v>4278</v>
      </c>
      <c r="F1072" t="s">
        <v>4279</v>
      </c>
      <c r="H1072">
        <v>49.370729699999998</v>
      </c>
      <c r="I1072">
        <v>-125.58517569999999</v>
      </c>
      <c r="J1072" s="1" t="str">
        <f t="shared" si="70"/>
        <v>NGR bulk stream sediment</v>
      </c>
      <c r="K1072" s="1" t="str">
        <f t="shared" si="71"/>
        <v>&lt;177 micron (NGR)</v>
      </c>
      <c r="L1072">
        <v>52</v>
      </c>
      <c r="M1072" t="s">
        <v>96</v>
      </c>
      <c r="N1072">
        <v>907</v>
      </c>
      <c r="O1072">
        <v>48</v>
      </c>
      <c r="P1072">
        <v>18</v>
      </c>
      <c r="Q1072">
        <v>2</v>
      </c>
      <c r="R1072">
        <v>5</v>
      </c>
      <c r="S1072">
        <v>11</v>
      </c>
      <c r="T1072">
        <v>583</v>
      </c>
      <c r="U1072">
        <v>2.74</v>
      </c>
      <c r="V1072">
        <v>-0.2</v>
      </c>
      <c r="W1072">
        <v>3</v>
      </c>
      <c r="X1072">
        <v>29</v>
      </c>
      <c r="Y1072">
        <v>27</v>
      </c>
      <c r="Z1072">
        <v>0.2</v>
      </c>
      <c r="AA1072">
        <v>0.4</v>
      </c>
      <c r="AB1072">
        <v>1</v>
      </c>
      <c r="AC1072">
        <v>5</v>
      </c>
      <c r="AD1072">
        <v>34</v>
      </c>
      <c r="AE1072">
        <v>2</v>
      </c>
      <c r="AF1072">
        <v>140</v>
      </c>
      <c r="AG1072">
        <v>1.6</v>
      </c>
      <c r="AH1072">
        <v>6</v>
      </c>
      <c r="AI1072">
        <v>11</v>
      </c>
      <c r="AJ1072">
        <v>0.2</v>
      </c>
      <c r="AK1072">
        <v>10</v>
      </c>
    </row>
    <row r="1073" spans="1:37" x14ac:dyDescent="0.3">
      <c r="A1073" t="s">
        <v>4280</v>
      </c>
      <c r="B1073" t="s">
        <v>4281</v>
      </c>
      <c r="C1073" s="1" t="str">
        <f t="shared" si="72"/>
        <v>12:0025</v>
      </c>
      <c r="D1073" s="1" t="str">
        <f t="shared" si="73"/>
        <v>12:0036</v>
      </c>
      <c r="E1073" t="s">
        <v>4282</v>
      </c>
      <c r="F1073" t="s">
        <v>4283</v>
      </c>
      <c r="H1073">
        <v>49.293604500000001</v>
      </c>
      <c r="I1073">
        <v>-125.7121436</v>
      </c>
      <c r="J1073" s="1" t="str">
        <f t="shared" si="70"/>
        <v>NGR bulk stream sediment</v>
      </c>
      <c r="K1073" s="1" t="str">
        <f t="shared" si="71"/>
        <v>&lt;177 micron (NGR)</v>
      </c>
      <c r="L1073">
        <v>52</v>
      </c>
      <c r="M1073" t="s">
        <v>101</v>
      </c>
      <c r="N1073">
        <v>908</v>
      </c>
      <c r="O1073">
        <v>57</v>
      </c>
      <c r="P1073">
        <v>24</v>
      </c>
      <c r="Q1073">
        <v>2</v>
      </c>
      <c r="R1073">
        <v>7</v>
      </c>
      <c r="S1073">
        <v>17</v>
      </c>
      <c r="T1073">
        <v>815</v>
      </c>
      <c r="U1073">
        <v>3.86</v>
      </c>
      <c r="V1073">
        <v>-0.2</v>
      </c>
      <c r="W1073">
        <v>2</v>
      </c>
      <c r="X1073">
        <v>78</v>
      </c>
      <c r="Y1073">
        <v>45</v>
      </c>
      <c r="Z1073">
        <v>-0.2</v>
      </c>
      <c r="AA1073">
        <v>-0.2</v>
      </c>
      <c r="AB1073">
        <v>1</v>
      </c>
      <c r="AC1073">
        <v>2</v>
      </c>
      <c r="AD1073">
        <v>65</v>
      </c>
      <c r="AE1073">
        <v>1</v>
      </c>
      <c r="AF1073">
        <v>120</v>
      </c>
      <c r="AG1073">
        <v>1.7</v>
      </c>
      <c r="AH1073">
        <v>15</v>
      </c>
      <c r="AI1073">
        <v>1</v>
      </c>
      <c r="AJ1073">
        <v>0.1</v>
      </c>
      <c r="AK1073">
        <v>10</v>
      </c>
    </row>
    <row r="1074" spans="1:37" x14ac:dyDescent="0.3">
      <c r="A1074" t="s">
        <v>4284</v>
      </c>
      <c r="B1074" t="s">
        <v>4285</v>
      </c>
      <c r="C1074" s="1" t="str">
        <f t="shared" si="72"/>
        <v>12:0025</v>
      </c>
      <c r="D1074" s="1" t="str">
        <f t="shared" si="73"/>
        <v>12:0036</v>
      </c>
      <c r="E1074" t="s">
        <v>4286</v>
      </c>
      <c r="F1074" t="s">
        <v>4287</v>
      </c>
      <c r="H1074">
        <v>49.309300800000003</v>
      </c>
      <c r="I1074">
        <v>-125.7245095</v>
      </c>
      <c r="J1074" s="1" t="str">
        <f t="shared" si="70"/>
        <v>NGR bulk stream sediment</v>
      </c>
      <c r="K1074" s="1" t="str">
        <f t="shared" si="71"/>
        <v>&lt;177 micron (NGR)</v>
      </c>
      <c r="L1074">
        <v>52</v>
      </c>
      <c r="M1074" t="s">
        <v>106</v>
      </c>
      <c r="N1074">
        <v>909</v>
      </c>
      <c r="O1074">
        <v>53</v>
      </c>
      <c r="P1074">
        <v>25</v>
      </c>
      <c r="Q1074">
        <v>3</v>
      </c>
      <c r="R1074">
        <v>8</v>
      </c>
      <c r="S1074">
        <v>19</v>
      </c>
      <c r="T1074">
        <v>1300</v>
      </c>
      <c r="U1074">
        <v>4</v>
      </c>
      <c r="V1074">
        <v>-0.2</v>
      </c>
      <c r="W1074">
        <v>1</v>
      </c>
      <c r="X1074">
        <v>73</v>
      </c>
      <c r="Y1074">
        <v>52</v>
      </c>
      <c r="Z1074">
        <v>-0.2</v>
      </c>
      <c r="AA1074">
        <v>-0.2</v>
      </c>
      <c r="AB1074">
        <v>1</v>
      </c>
      <c r="AC1074">
        <v>2</v>
      </c>
      <c r="AD1074">
        <v>100</v>
      </c>
      <c r="AE1074">
        <v>2</v>
      </c>
      <c r="AF1074">
        <v>140</v>
      </c>
      <c r="AG1074">
        <v>0.9</v>
      </c>
      <c r="AH1074">
        <v>14.9</v>
      </c>
      <c r="AI1074">
        <v>1</v>
      </c>
      <c r="AJ1074">
        <v>0.1</v>
      </c>
      <c r="AK1074">
        <v>10</v>
      </c>
    </row>
    <row r="1075" spans="1:37" x14ac:dyDescent="0.3">
      <c r="A1075" t="s">
        <v>4288</v>
      </c>
      <c r="B1075" t="s">
        <v>4289</v>
      </c>
      <c r="C1075" s="1" t="str">
        <f t="shared" si="72"/>
        <v>12:0025</v>
      </c>
      <c r="D1075" s="1" t="str">
        <f t="shared" si="73"/>
        <v>12:0036</v>
      </c>
      <c r="E1075" t="s">
        <v>4290</v>
      </c>
      <c r="F1075" t="s">
        <v>4291</v>
      </c>
      <c r="H1075">
        <v>49.325872599999997</v>
      </c>
      <c r="I1075">
        <v>-125.7218457</v>
      </c>
      <c r="J1075" s="1" t="str">
        <f t="shared" si="70"/>
        <v>NGR bulk stream sediment</v>
      </c>
      <c r="K1075" s="1" t="str">
        <f t="shared" si="71"/>
        <v>&lt;177 micron (NGR)</v>
      </c>
      <c r="L1075">
        <v>52</v>
      </c>
      <c r="M1075" t="s">
        <v>111</v>
      </c>
      <c r="N1075">
        <v>910</v>
      </c>
      <c r="O1075">
        <v>65</v>
      </c>
      <c r="P1075">
        <v>67</v>
      </c>
      <c r="Q1075">
        <v>4</v>
      </c>
      <c r="R1075">
        <v>19</v>
      </c>
      <c r="S1075">
        <v>22</v>
      </c>
      <c r="T1075">
        <v>1245</v>
      </c>
      <c r="U1075">
        <v>4.32</v>
      </c>
      <c r="V1075">
        <v>-0.2</v>
      </c>
      <c r="W1075">
        <v>1</v>
      </c>
      <c r="X1075">
        <v>76</v>
      </c>
      <c r="Y1075">
        <v>86</v>
      </c>
      <c r="Z1075">
        <v>-0.2</v>
      </c>
      <c r="AA1075">
        <v>-0.2</v>
      </c>
      <c r="AB1075">
        <v>1</v>
      </c>
      <c r="AC1075">
        <v>2</v>
      </c>
      <c r="AD1075">
        <v>105</v>
      </c>
      <c r="AE1075">
        <v>2</v>
      </c>
      <c r="AF1075">
        <v>130</v>
      </c>
      <c r="AG1075">
        <v>0.9</v>
      </c>
      <c r="AH1075">
        <v>17.100000000000001</v>
      </c>
      <c r="AI1075">
        <v>4</v>
      </c>
      <c r="AJ1075">
        <v>0.1</v>
      </c>
      <c r="AK1075">
        <v>10</v>
      </c>
    </row>
    <row r="1076" spans="1:37" x14ac:dyDescent="0.3">
      <c r="A1076" t="s">
        <v>4292</v>
      </c>
      <c r="B1076" t="s">
        <v>4293</v>
      </c>
      <c r="C1076" s="1" t="str">
        <f t="shared" si="72"/>
        <v>12:0025</v>
      </c>
      <c r="D1076" s="1" t="str">
        <f t="shared" si="73"/>
        <v>12:0036</v>
      </c>
      <c r="E1076" t="s">
        <v>4294</v>
      </c>
      <c r="F1076" t="s">
        <v>4295</v>
      </c>
      <c r="H1076">
        <v>49.3365717</v>
      </c>
      <c r="I1076">
        <v>-125.70106800000001</v>
      </c>
      <c r="J1076" s="1" t="str">
        <f t="shared" si="70"/>
        <v>NGR bulk stream sediment</v>
      </c>
      <c r="K1076" s="1" t="str">
        <f t="shared" si="71"/>
        <v>&lt;177 micron (NGR)</v>
      </c>
      <c r="L1076">
        <v>52</v>
      </c>
      <c r="M1076" t="s">
        <v>125</v>
      </c>
      <c r="N1076">
        <v>911</v>
      </c>
      <c r="O1076">
        <v>92</v>
      </c>
      <c r="P1076">
        <v>34</v>
      </c>
      <c r="Q1076">
        <v>-2</v>
      </c>
      <c r="R1076">
        <v>5</v>
      </c>
      <c r="S1076">
        <v>17</v>
      </c>
      <c r="T1076">
        <v>983</v>
      </c>
      <c r="U1076">
        <v>4.18</v>
      </c>
      <c r="V1076">
        <v>-0.2</v>
      </c>
      <c r="W1076">
        <v>3</v>
      </c>
      <c r="X1076">
        <v>62</v>
      </c>
      <c r="Y1076">
        <v>31</v>
      </c>
      <c r="Z1076">
        <v>-0.2</v>
      </c>
      <c r="AA1076">
        <v>0.4</v>
      </c>
      <c r="AB1076">
        <v>1</v>
      </c>
      <c r="AC1076">
        <v>7</v>
      </c>
      <c r="AD1076">
        <v>38</v>
      </c>
      <c r="AE1076">
        <v>1</v>
      </c>
      <c r="AF1076">
        <v>110</v>
      </c>
      <c r="AG1076">
        <v>1</v>
      </c>
      <c r="AH1076">
        <v>9.5</v>
      </c>
      <c r="AI1076">
        <v>2</v>
      </c>
      <c r="AJ1076">
        <v>0.1</v>
      </c>
      <c r="AK1076">
        <v>10</v>
      </c>
    </row>
    <row r="1077" spans="1:37" x14ac:dyDescent="0.3">
      <c r="A1077" t="s">
        <v>4296</v>
      </c>
      <c r="B1077" t="s">
        <v>4297</v>
      </c>
      <c r="C1077" s="1" t="str">
        <f t="shared" si="72"/>
        <v>12:0025</v>
      </c>
      <c r="D1077" s="1" t="str">
        <f t="shared" si="73"/>
        <v>12:0036</v>
      </c>
      <c r="E1077" t="s">
        <v>4298</v>
      </c>
      <c r="F1077" t="s">
        <v>4299</v>
      </c>
      <c r="H1077">
        <v>49.351412400000001</v>
      </c>
      <c r="I1077">
        <v>-125.6977632</v>
      </c>
      <c r="J1077" s="1" t="str">
        <f t="shared" si="70"/>
        <v>NGR bulk stream sediment</v>
      </c>
      <c r="K1077" s="1" t="str">
        <f t="shared" si="71"/>
        <v>&lt;177 micron (NGR)</v>
      </c>
      <c r="L1077">
        <v>53</v>
      </c>
      <c r="M1077" t="s">
        <v>116</v>
      </c>
      <c r="N1077">
        <v>912</v>
      </c>
      <c r="O1077">
        <v>104</v>
      </c>
      <c r="P1077">
        <v>61</v>
      </c>
      <c r="Q1077">
        <v>6</v>
      </c>
      <c r="R1077">
        <v>6</v>
      </c>
      <c r="S1077">
        <v>20</v>
      </c>
      <c r="T1077">
        <v>1090</v>
      </c>
      <c r="U1077">
        <v>4.55</v>
      </c>
      <c r="V1077">
        <v>0.2</v>
      </c>
      <c r="W1077">
        <v>3</v>
      </c>
      <c r="X1077">
        <v>80</v>
      </c>
      <c r="Y1077">
        <v>33</v>
      </c>
      <c r="Z1077">
        <v>-0.2</v>
      </c>
      <c r="AA1077">
        <v>0.4</v>
      </c>
      <c r="AB1077">
        <v>1</v>
      </c>
      <c r="AC1077">
        <v>6</v>
      </c>
      <c r="AD1077">
        <v>45</v>
      </c>
      <c r="AE1077">
        <v>2</v>
      </c>
      <c r="AF1077">
        <v>160</v>
      </c>
      <c r="AG1077">
        <v>0.9</v>
      </c>
      <c r="AH1077">
        <v>8</v>
      </c>
      <c r="AI1077">
        <v>30</v>
      </c>
      <c r="AJ1077">
        <v>0.1</v>
      </c>
      <c r="AK1077">
        <v>10</v>
      </c>
    </row>
    <row r="1078" spans="1:37" x14ac:dyDescent="0.3">
      <c r="A1078" t="s">
        <v>4300</v>
      </c>
      <c r="B1078" t="s">
        <v>4301</v>
      </c>
      <c r="C1078" s="1" t="str">
        <f t="shared" si="72"/>
        <v>12:0025</v>
      </c>
      <c r="D1078" s="1" t="str">
        <f t="shared" si="73"/>
        <v>12:0036</v>
      </c>
      <c r="E1078" t="s">
        <v>4298</v>
      </c>
      <c r="F1078" t="s">
        <v>4302</v>
      </c>
      <c r="H1078">
        <v>49.351412400000001</v>
      </c>
      <c r="I1078">
        <v>-125.6977632</v>
      </c>
      <c r="J1078" s="1" t="str">
        <f t="shared" si="70"/>
        <v>NGR bulk stream sediment</v>
      </c>
      <c r="K1078" s="1" t="str">
        <f t="shared" si="71"/>
        <v>&lt;177 micron (NGR)</v>
      </c>
      <c r="L1078">
        <v>53</v>
      </c>
      <c r="M1078" t="s">
        <v>120</v>
      </c>
      <c r="N1078">
        <v>913</v>
      </c>
      <c r="O1078">
        <v>113</v>
      </c>
      <c r="P1078">
        <v>69</v>
      </c>
      <c r="Q1078">
        <v>2</v>
      </c>
      <c r="R1078">
        <v>7</v>
      </c>
      <c r="S1078">
        <v>21</v>
      </c>
      <c r="T1078">
        <v>1200</v>
      </c>
      <c r="U1078">
        <v>4.78</v>
      </c>
      <c r="V1078">
        <v>0.3</v>
      </c>
      <c r="W1078">
        <v>2</v>
      </c>
      <c r="X1078">
        <v>78</v>
      </c>
      <c r="Y1078">
        <v>34</v>
      </c>
      <c r="Z1078">
        <v>-0.2</v>
      </c>
      <c r="AA1078">
        <v>0.4</v>
      </c>
      <c r="AB1078">
        <v>1</v>
      </c>
      <c r="AC1078">
        <v>6</v>
      </c>
      <c r="AD1078">
        <v>56</v>
      </c>
      <c r="AE1078">
        <v>1</v>
      </c>
      <c r="AF1078">
        <v>130</v>
      </c>
      <c r="AG1078">
        <v>0.9</v>
      </c>
      <c r="AH1078">
        <v>10.3</v>
      </c>
      <c r="AI1078">
        <v>8</v>
      </c>
      <c r="AJ1078">
        <v>0.1</v>
      </c>
      <c r="AK1078">
        <v>10</v>
      </c>
    </row>
    <row r="1079" spans="1:37" x14ac:dyDescent="0.3">
      <c r="A1079" t="s">
        <v>4303</v>
      </c>
      <c r="B1079" t="s">
        <v>4304</v>
      </c>
      <c r="C1079" s="1" t="str">
        <f t="shared" si="72"/>
        <v>12:0025</v>
      </c>
      <c r="D1079" s="1" t="str">
        <f t="shared" si="73"/>
        <v>12:0036</v>
      </c>
      <c r="E1079" t="s">
        <v>4305</v>
      </c>
      <c r="F1079" t="s">
        <v>4306</v>
      </c>
      <c r="H1079">
        <v>49.360506399999998</v>
      </c>
      <c r="I1079">
        <v>-125.6617725</v>
      </c>
      <c r="J1079" s="1" t="str">
        <f t="shared" si="70"/>
        <v>NGR bulk stream sediment</v>
      </c>
      <c r="K1079" s="1" t="str">
        <f t="shared" si="71"/>
        <v>&lt;177 micron (NGR)</v>
      </c>
      <c r="L1079">
        <v>53</v>
      </c>
      <c r="M1079" t="s">
        <v>41</v>
      </c>
      <c r="N1079">
        <v>914</v>
      </c>
      <c r="O1079">
        <v>86</v>
      </c>
      <c r="P1079">
        <v>28</v>
      </c>
      <c r="Q1079">
        <v>6</v>
      </c>
      <c r="R1079">
        <v>10</v>
      </c>
      <c r="S1079">
        <v>25</v>
      </c>
      <c r="T1079">
        <v>2500</v>
      </c>
      <c r="U1079">
        <v>3.11</v>
      </c>
      <c r="V1079">
        <v>0.2</v>
      </c>
      <c r="W1079">
        <v>3</v>
      </c>
      <c r="X1079">
        <v>41</v>
      </c>
      <c r="Y1079">
        <v>33</v>
      </c>
      <c r="Z1079">
        <v>-0.2</v>
      </c>
      <c r="AA1079">
        <v>0.3</v>
      </c>
      <c r="AB1079">
        <v>1</v>
      </c>
      <c r="AC1079">
        <v>3</v>
      </c>
      <c r="AD1079">
        <v>120</v>
      </c>
      <c r="AE1079">
        <v>2</v>
      </c>
      <c r="AF1079">
        <v>140</v>
      </c>
      <c r="AG1079">
        <v>1.2</v>
      </c>
      <c r="AH1079">
        <v>37.9</v>
      </c>
      <c r="AI1079">
        <v>400</v>
      </c>
      <c r="AJ1079">
        <v>0.2</v>
      </c>
      <c r="AK1079">
        <v>10</v>
      </c>
    </row>
    <row r="1080" spans="1:37" x14ac:dyDescent="0.3">
      <c r="A1080" t="s">
        <v>4307</v>
      </c>
      <c r="B1080" t="s">
        <v>4308</v>
      </c>
      <c r="C1080" s="1" t="str">
        <f t="shared" si="72"/>
        <v>12:0025</v>
      </c>
      <c r="D1080" s="1" t="str">
        <f t="shared" si="73"/>
        <v>12:0036</v>
      </c>
      <c r="E1080" t="s">
        <v>4309</v>
      </c>
      <c r="F1080" t="s">
        <v>4310</v>
      </c>
      <c r="H1080">
        <v>49.335963100000001</v>
      </c>
      <c r="I1080">
        <v>-125.65279270000001</v>
      </c>
      <c r="J1080" s="1" t="str">
        <f t="shared" si="70"/>
        <v>NGR bulk stream sediment</v>
      </c>
      <c r="K1080" s="1" t="str">
        <f t="shared" si="71"/>
        <v>&lt;177 micron (NGR)</v>
      </c>
      <c r="L1080">
        <v>53</v>
      </c>
      <c r="M1080" t="s">
        <v>46</v>
      </c>
      <c r="N1080">
        <v>915</v>
      </c>
      <c r="O1080">
        <v>69</v>
      </c>
      <c r="P1080">
        <v>45</v>
      </c>
      <c r="Q1080">
        <v>2</v>
      </c>
      <c r="R1080">
        <v>6</v>
      </c>
      <c r="S1080">
        <v>18</v>
      </c>
      <c r="T1080">
        <v>793</v>
      </c>
      <c r="U1080">
        <v>4.4000000000000004</v>
      </c>
      <c r="V1080">
        <v>-0.2</v>
      </c>
      <c r="W1080">
        <v>2</v>
      </c>
      <c r="X1080">
        <v>78</v>
      </c>
      <c r="Y1080">
        <v>37</v>
      </c>
      <c r="Z1080">
        <v>-0.2</v>
      </c>
      <c r="AA1080">
        <v>0.4</v>
      </c>
      <c r="AB1080">
        <v>1</v>
      </c>
      <c r="AC1080">
        <v>7</v>
      </c>
      <c r="AD1080">
        <v>39</v>
      </c>
      <c r="AE1080">
        <v>1</v>
      </c>
      <c r="AF1080">
        <v>150</v>
      </c>
      <c r="AG1080">
        <v>0.9</v>
      </c>
      <c r="AH1080">
        <v>7</v>
      </c>
      <c r="AI1080">
        <v>1</v>
      </c>
      <c r="AJ1080">
        <v>0.1</v>
      </c>
      <c r="AK1080">
        <v>10</v>
      </c>
    </row>
    <row r="1081" spans="1:37" x14ac:dyDescent="0.3">
      <c r="A1081" t="s">
        <v>4311</v>
      </c>
      <c r="B1081" t="s">
        <v>4312</v>
      </c>
      <c r="C1081" s="1" t="str">
        <f t="shared" si="72"/>
        <v>12:0025</v>
      </c>
      <c r="D1081" s="1" t="str">
        <f t="shared" si="73"/>
        <v>12:0036</v>
      </c>
      <c r="E1081" t="s">
        <v>4313</v>
      </c>
      <c r="F1081" t="s">
        <v>4314</v>
      </c>
      <c r="H1081">
        <v>49.334958399999998</v>
      </c>
      <c r="I1081">
        <v>-125.6475623</v>
      </c>
      <c r="J1081" s="1" t="str">
        <f t="shared" si="70"/>
        <v>NGR bulk stream sediment</v>
      </c>
      <c r="K1081" s="1" t="str">
        <f t="shared" si="71"/>
        <v>&lt;177 micron (NGR)</v>
      </c>
      <c r="L1081">
        <v>53</v>
      </c>
      <c r="M1081" t="s">
        <v>51</v>
      </c>
      <c r="N1081">
        <v>916</v>
      </c>
      <c r="O1081">
        <v>70</v>
      </c>
      <c r="P1081">
        <v>44</v>
      </c>
      <c r="Q1081">
        <v>2</v>
      </c>
      <c r="R1081">
        <v>12</v>
      </c>
      <c r="S1081">
        <v>21</v>
      </c>
      <c r="T1081">
        <v>790</v>
      </c>
      <c r="U1081">
        <v>4.7300000000000004</v>
      </c>
      <c r="V1081">
        <v>-0.2</v>
      </c>
      <c r="W1081">
        <v>3</v>
      </c>
      <c r="X1081">
        <v>86</v>
      </c>
      <c r="Y1081">
        <v>71</v>
      </c>
      <c r="Z1081">
        <v>-0.2</v>
      </c>
      <c r="AA1081">
        <v>0.3</v>
      </c>
      <c r="AB1081">
        <v>1</v>
      </c>
      <c r="AC1081">
        <v>4</v>
      </c>
      <c r="AD1081">
        <v>41</v>
      </c>
      <c r="AE1081">
        <v>1</v>
      </c>
      <c r="AF1081">
        <v>130</v>
      </c>
      <c r="AG1081">
        <v>1.2</v>
      </c>
      <c r="AH1081">
        <v>5.9</v>
      </c>
      <c r="AI1081">
        <v>4</v>
      </c>
      <c r="AJ1081">
        <v>0.1</v>
      </c>
      <c r="AK1081">
        <v>10</v>
      </c>
    </row>
    <row r="1082" spans="1:37" x14ac:dyDescent="0.3">
      <c r="A1082" t="s">
        <v>4315</v>
      </c>
      <c r="B1082" t="s">
        <v>4316</v>
      </c>
      <c r="C1082" s="1" t="str">
        <f t="shared" si="72"/>
        <v>12:0025</v>
      </c>
      <c r="D1082" s="1" t="str">
        <f t="shared" si="73"/>
        <v>12:0036</v>
      </c>
      <c r="E1082" t="s">
        <v>4317</v>
      </c>
      <c r="F1082" t="s">
        <v>4318</v>
      </c>
      <c r="H1082">
        <v>49.286773500000002</v>
      </c>
      <c r="I1082">
        <v>-125.5319866</v>
      </c>
      <c r="J1082" s="1" t="str">
        <f t="shared" si="70"/>
        <v>NGR bulk stream sediment</v>
      </c>
      <c r="K1082" s="1" t="str">
        <f t="shared" si="71"/>
        <v>&lt;177 micron (NGR)</v>
      </c>
      <c r="L1082">
        <v>53</v>
      </c>
      <c r="M1082" t="s">
        <v>56</v>
      </c>
      <c r="N1082">
        <v>917</v>
      </c>
      <c r="O1082">
        <v>86</v>
      </c>
      <c r="P1082">
        <v>35</v>
      </c>
      <c r="Q1082">
        <v>3</v>
      </c>
      <c r="R1082">
        <v>11</v>
      </c>
      <c r="S1082">
        <v>18</v>
      </c>
      <c r="T1082">
        <v>788</v>
      </c>
      <c r="U1082">
        <v>3.86</v>
      </c>
      <c r="V1082">
        <v>0.2</v>
      </c>
      <c r="W1082">
        <v>2</v>
      </c>
      <c r="X1082">
        <v>72</v>
      </c>
      <c r="Y1082">
        <v>56</v>
      </c>
      <c r="Z1082">
        <v>-0.2</v>
      </c>
      <c r="AA1082">
        <v>0.2</v>
      </c>
      <c r="AB1082">
        <v>1</v>
      </c>
      <c r="AC1082">
        <v>3</v>
      </c>
      <c r="AD1082">
        <v>56</v>
      </c>
      <c r="AE1082">
        <v>1</v>
      </c>
      <c r="AF1082">
        <v>150</v>
      </c>
      <c r="AG1082">
        <v>1.8</v>
      </c>
      <c r="AH1082">
        <v>8.8000000000000007</v>
      </c>
      <c r="AI1082">
        <v>1</v>
      </c>
      <c r="AJ1082">
        <v>0.1</v>
      </c>
      <c r="AK1082">
        <v>10</v>
      </c>
    </row>
    <row r="1083" spans="1:37" x14ac:dyDescent="0.3">
      <c r="A1083" t="s">
        <v>4319</v>
      </c>
      <c r="B1083" t="s">
        <v>4320</v>
      </c>
      <c r="C1083" s="1" t="str">
        <f t="shared" si="72"/>
        <v>12:0025</v>
      </c>
      <c r="D1083" s="1" t="str">
        <f t="shared" si="73"/>
        <v>12:0036</v>
      </c>
      <c r="E1083" t="s">
        <v>4321</v>
      </c>
      <c r="F1083" t="s">
        <v>4322</v>
      </c>
      <c r="H1083">
        <v>49.290719099999997</v>
      </c>
      <c r="I1083">
        <v>-125.5383088</v>
      </c>
      <c r="J1083" s="1" t="str">
        <f t="shared" si="70"/>
        <v>NGR bulk stream sediment</v>
      </c>
      <c r="K1083" s="1" t="str">
        <f t="shared" si="71"/>
        <v>&lt;177 micron (NGR)</v>
      </c>
      <c r="L1083">
        <v>53</v>
      </c>
      <c r="M1083" t="s">
        <v>61</v>
      </c>
      <c r="N1083">
        <v>918</v>
      </c>
      <c r="O1083">
        <v>53</v>
      </c>
      <c r="P1083">
        <v>22</v>
      </c>
      <c r="Q1083">
        <v>2</v>
      </c>
      <c r="R1083">
        <v>4</v>
      </c>
      <c r="S1083">
        <v>11</v>
      </c>
      <c r="T1083">
        <v>583</v>
      </c>
      <c r="U1083">
        <v>3.32</v>
      </c>
      <c r="V1083">
        <v>-0.2</v>
      </c>
      <c r="W1083">
        <v>2</v>
      </c>
      <c r="X1083">
        <v>54</v>
      </c>
      <c r="Y1083">
        <v>31</v>
      </c>
      <c r="Z1083">
        <v>0.2</v>
      </c>
      <c r="AA1083">
        <v>0.2</v>
      </c>
      <c r="AB1083">
        <v>1</v>
      </c>
      <c r="AC1083">
        <v>4</v>
      </c>
      <c r="AD1083">
        <v>24</v>
      </c>
      <c r="AE1083">
        <v>2</v>
      </c>
      <c r="AF1083">
        <v>140</v>
      </c>
      <c r="AG1083">
        <v>1.7</v>
      </c>
      <c r="AH1083">
        <v>2.7</v>
      </c>
      <c r="AI1083">
        <v>2</v>
      </c>
      <c r="AJ1083">
        <v>0.1</v>
      </c>
      <c r="AK1083">
        <v>10</v>
      </c>
    </row>
    <row r="1084" spans="1:37" x14ac:dyDescent="0.3">
      <c r="A1084" t="s">
        <v>4323</v>
      </c>
      <c r="B1084" t="s">
        <v>4324</v>
      </c>
      <c r="C1084" s="1" t="str">
        <f t="shared" si="72"/>
        <v>12:0025</v>
      </c>
      <c r="D1084" s="1" t="str">
        <f t="shared" si="73"/>
        <v>12:0036</v>
      </c>
      <c r="E1084" t="s">
        <v>4325</v>
      </c>
      <c r="F1084" t="s">
        <v>4326</v>
      </c>
      <c r="H1084">
        <v>49.2677233</v>
      </c>
      <c r="I1084">
        <v>-125.5821397</v>
      </c>
      <c r="J1084" s="1" t="str">
        <f t="shared" si="70"/>
        <v>NGR bulk stream sediment</v>
      </c>
      <c r="K1084" s="1" t="str">
        <f t="shared" si="71"/>
        <v>&lt;177 micron (NGR)</v>
      </c>
      <c r="L1084">
        <v>53</v>
      </c>
      <c r="M1084" t="s">
        <v>66</v>
      </c>
      <c r="N1084">
        <v>919</v>
      </c>
      <c r="O1084">
        <v>66</v>
      </c>
      <c r="P1084">
        <v>70</v>
      </c>
      <c r="Q1084">
        <v>-2</v>
      </c>
      <c r="R1084">
        <v>15</v>
      </c>
      <c r="S1084">
        <v>19</v>
      </c>
      <c r="T1084">
        <v>754</v>
      </c>
      <c r="U1084">
        <v>4.09</v>
      </c>
      <c r="V1084">
        <v>-0.2</v>
      </c>
      <c r="W1084">
        <v>2</v>
      </c>
      <c r="X1084">
        <v>93</v>
      </c>
      <c r="Y1084">
        <v>70</v>
      </c>
      <c r="Z1084">
        <v>-0.2</v>
      </c>
      <c r="AA1084">
        <v>0.5</v>
      </c>
      <c r="AB1084">
        <v>1</v>
      </c>
      <c r="AC1084">
        <v>10</v>
      </c>
      <c r="AD1084">
        <v>38</v>
      </c>
      <c r="AE1084">
        <v>1</v>
      </c>
      <c r="AF1084">
        <v>120</v>
      </c>
      <c r="AG1084">
        <v>1.1000000000000001</v>
      </c>
      <c r="AH1084">
        <v>6.3</v>
      </c>
      <c r="AI1084">
        <v>13</v>
      </c>
      <c r="AJ1084">
        <v>0.1</v>
      </c>
      <c r="AK1084">
        <v>10</v>
      </c>
    </row>
    <row r="1085" spans="1:37" x14ac:dyDescent="0.3">
      <c r="A1085" t="s">
        <v>4327</v>
      </c>
      <c r="B1085" t="s">
        <v>4328</v>
      </c>
      <c r="C1085" s="1" t="str">
        <f t="shared" si="72"/>
        <v>12:0025</v>
      </c>
      <c r="D1085" s="1" t="str">
        <f t="shared" si="73"/>
        <v>12:0036</v>
      </c>
      <c r="E1085" t="s">
        <v>4329</v>
      </c>
      <c r="F1085" t="s">
        <v>4330</v>
      </c>
      <c r="H1085">
        <v>49.298460900000002</v>
      </c>
      <c r="I1085">
        <v>-125.6407779</v>
      </c>
      <c r="J1085" s="1" t="str">
        <f t="shared" si="70"/>
        <v>NGR bulk stream sediment</v>
      </c>
      <c r="K1085" s="1" t="str">
        <f t="shared" si="71"/>
        <v>&lt;177 micron (NGR)</v>
      </c>
      <c r="L1085">
        <v>53</v>
      </c>
      <c r="M1085" t="s">
        <v>71</v>
      </c>
      <c r="N1085">
        <v>920</v>
      </c>
      <c r="O1085">
        <v>55</v>
      </c>
      <c r="P1085">
        <v>40</v>
      </c>
      <c r="Q1085">
        <v>3</v>
      </c>
      <c r="R1085">
        <v>4</v>
      </c>
      <c r="S1085">
        <v>15</v>
      </c>
      <c r="T1085">
        <v>1010</v>
      </c>
      <c r="U1085">
        <v>4.37</v>
      </c>
      <c r="V1085">
        <v>-0.2</v>
      </c>
      <c r="W1085">
        <v>1</v>
      </c>
      <c r="X1085">
        <v>80</v>
      </c>
      <c r="Y1085">
        <v>30</v>
      </c>
      <c r="Z1085">
        <v>-0.2</v>
      </c>
      <c r="AA1085">
        <v>0.2</v>
      </c>
      <c r="AB1085">
        <v>1</v>
      </c>
      <c r="AC1085">
        <v>5</v>
      </c>
      <c r="AD1085">
        <v>60</v>
      </c>
      <c r="AE1085">
        <v>2</v>
      </c>
      <c r="AF1085">
        <v>120</v>
      </c>
      <c r="AG1085">
        <v>1.2</v>
      </c>
      <c r="AH1085">
        <v>18.600000000000001</v>
      </c>
      <c r="AI1085">
        <v>5</v>
      </c>
      <c r="AJ1085">
        <v>0.2</v>
      </c>
      <c r="AK1085">
        <v>10</v>
      </c>
    </row>
    <row r="1086" spans="1:37" x14ac:dyDescent="0.3">
      <c r="A1086" t="s">
        <v>4331</v>
      </c>
      <c r="B1086" t="s">
        <v>4332</v>
      </c>
      <c r="C1086" s="1" t="str">
        <f t="shared" si="72"/>
        <v>12:0025</v>
      </c>
      <c r="D1086" s="1" t="str">
        <f t="shared" si="73"/>
        <v>12:0036</v>
      </c>
      <c r="E1086" t="s">
        <v>4333</v>
      </c>
      <c r="F1086" t="s">
        <v>4334</v>
      </c>
      <c r="H1086">
        <v>49.299437400000002</v>
      </c>
      <c r="I1086">
        <v>-125.60850189999999</v>
      </c>
      <c r="J1086" s="1" t="str">
        <f t="shared" si="70"/>
        <v>NGR bulk stream sediment</v>
      </c>
      <c r="K1086" s="1" t="str">
        <f t="shared" si="71"/>
        <v>&lt;177 micron (NGR)</v>
      </c>
      <c r="L1086">
        <v>53</v>
      </c>
      <c r="M1086" t="s">
        <v>76</v>
      </c>
      <c r="N1086">
        <v>921</v>
      </c>
      <c r="O1086">
        <v>54</v>
      </c>
      <c r="P1086">
        <v>39</v>
      </c>
      <c r="Q1086">
        <v>-2</v>
      </c>
      <c r="R1086">
        <v>10</v>
      </c>
      <c r="S1086">
        <v>18</v>
      </c>
      <c r="T1086">
        <v>617</v>
      </c>
      <c r="U1086">
        <v>4.54</v>
      </c>
      <c r="V1086">
        <v>-0.2</v>
      </c>
      <c r="W1086">
        <v>3</v>
      </c>
      <c r="X1086">
        <v>119</v>
      </c>
      <c r="Y1086">
        <v>56</v>
      </c>
      <c r="Z1086">
        <v>-0.2</v>
      </c>
      <c r="AA1086">
        <v>0.2</v>
      </c>
      <c r="AB1086">
        <v>1</v>
      </c>
      <c r="AC1086">
        <v>4</v>
      </c>
      <c r="AD1086">
        <v>40</v>
      </c>
      <c r="AE1086">
        <v>2</v>
      </c>
      <c r="AF1086">
        <v>130</v>
      </c>
      <c r="AG1086">
        <v>1.2</v>
      </c>
      <c r="AH1086">
        <v>7.6</v>
      </c>
      <c r="AI1086">
        <v>1</v>
      </c>
      <c r="AJ1086">
        <v>0.2</v>
      </c>
      <c r="AK1086">
        <v>10</v>
      </c>
    </row>
    <row r="1087" spans="1:37" x14ac:dyDescent="0.3">
      <c r="A1087" t="s">
        <v>4335</v>
      </c>
      <c r="B1087" t="s">
        <v>4336</v>
      </c>
      <c r="C1087" s="1" t="str">
        <f t="shared" si="72"/>
        <v>12:0025</v>
      </c>
      <c r="D1087" s="1" t="str">
        <f t="shared" si="73"/>
        <v>12:0036</v>
      </c>
      <c r="E1087" t="s">
        <v>4337</v>
      </c>
      <c r="F1087" t="s">
        <v>4338</v>
      </c>
      <c r="H1087">
        <v>49.265485699999999</v>
      </c>
      <c r="I1087">
        <v>-125.631017</v>
      </c>
      <c r="J1087" s="1" t="str">
        <f t="shared" si="70"/>
        <v>NGR bulk stream sediment</v>
      </c>
      <c r="K1087" s="1" t="str">
        <f t="shared" si="71"/>
        <v>&lt;177 micron (NGR)</v>
      </c>
      <c r="L1087">
        <v>53</v>
      </c>
      <c r="M1087" t="s">
        <v>81</v>
      </c>
      <c r="N1087">
        <v>922</v>
      </c>
      <c r="O1087">
        <v>53</v>
      </c>
      <c r="P1087">
        <v>25</v>
      </c>
      <c r="Q1087">
        <v>3</v>
      </c>
      <c r="R1087">
        <v>4</v>
      </c>
      <c r="S1087">
        <v>13</v>
      </c>
      <c r="T1087">
        <v>600</v>
      </c>
      <c r="U1087">
        <v>3.54</v>
      </c>
      <c r="V1087">
        <v>-0.2</v>
      </c>
      <c r="W1087">
        <v>2</v>
      </c>
      <c r="X1087">
        <v>71</v>
      </c>
      <c r="Y1087">
        <v>25</v>
      </c>
      <c r="Z1087">
        <v>-0.2</v>
      </c>
      <c r="AA1087">
        <v>-0.2</v>
      </c>
      <c r="AB1087">
        <v>1</v>
      </c>
      <c r="AC1087">
        <v>2</v>
      </c>
      <c r="AD1087">
        <v>47</v>
      </c>
      <c r="AE1087">
        <v>2</v>
      </c>
      <c r="AF1087">
        <v>140</v>
      </c>
      <c r="AG1087">
        <v>1.9</v>
      </c>
      <c r="AH1087">
        <v>12.4</v>
      </c>
      <c r="AI1087">
        <v>12</v>
      </c>
      <c r="AJ1087">
        <v>0.1</v>
      </c>
      <c r="AK1087">
        <v>10</v>
      </c>
    </row>
    <row r="1088" spans="1:37" x14ac:dyDescent="0.3">
      <c r="A1088" t="s">
        <v>4339</v>
      </c>
      <c r="B1088" t="s">
        <v>4340</v>
      </c>
      <c r="C1088" s="1" t="str">
        <f t="shared" si="72"/>
        <v>12:0025</v>
      </c>
      <c r="D1088" s="1" t="str">
        <f t="shared" si="73"/>
        <v>12:0036</v>
      </c>
      <c r="E1088" t="s">
        <v>4341</v>
      </c>
      <c r="F1088" t="s">
        <v>4342</v>
      </c>
      <c r="H1088">
        <v>49.153826600000002</v>
      </c>
      <c r="I1088">
        <v>-125.54646219999999</v>
      </c>
      <c r="J1088" s="1" t="str">
        <f t="shared" si="70"/>
        <v>NGR bulk stream sediment</v>
      </c>
      <c r="K1088" s="1" t="str">
        <f t="shared" si="71"/>
        <v>&lt;177 micron (NGR)</v>
      </c>
      <c r="L1088">
        <v>53</v>
      </c>
      <c r="M1088" t="s">
        <v>86</v>
      </c>
      <c r="N1088">
        <v>923</v>
      </c>
      <c r="O1088">
        <v>70</v>
      </c>
      <c r="P1088">
        <v>124</v>
      </c>
      <c r="Q1088">
        <v>4</v>
      </c>
      <c r="R1088">
        <v>29</v>
      </c>
      <c r="S1088">
        <v>28</v>
      </c>
      <c r="T1088">
        <v>978</v>
      </c>
      <c r="U1088">
        <v>3.91</v>
      </c>
      <c r="V1088">
        <v>0.2</v>
      </c>
      <c r="W1088">
        <v>1</v>
      </c>
      <c r="X1088">
        <v>80</v>
      </c>
      <c r="Y1088">
        <v>138</v>
      </c>
      <c r="Z1088">
        <v>-0.2</v>
      </c>
      <c r="AA1088">
        <v>0.2</v>
      </c>
      <c r="AB1088">
        <v>1</v>
      </c>
      <c r="AC1088">
        <v>3</v>
      </c>
      <c r="AD1088">
        <v>105</v>
      </c>
      <c r="AE1088">
        <v>1</v>
      </c>
      <c r="AF1088">
        <v>90</v>
      </c>
      <c r="AG1088">
        <v>1.1000000000000001</v>
      </c>
      <c r="AH1088">
        <v>26.5</v>
      </c>
      <c r="AI1088">
        <v>6</v>
      </c>
      <c r="AJ1088">
        <v>0.1</v>
      </c>
      <c r="AK1088">
        <v>10</v>
      </c>
    </row>
    <row r="1089" spans="1:37" x14ac:dyDescent="0.3">
      <c r="A1089" t="s">
        <v>4343</v>
      </c>
      <c r="B1089" t="s">
        <v>4344</v>
      </c>
      <c r="C1089" s="1" t="str">
        <f t="shared" si="72"/>
        <v>12:0025</v>
      </c>
      <c r="D1089" s="1" t="str">
        <f t="shared" si="73"/>
        <v>12:0036</v>
      </c>
      <c r="E1089" t="s">
        <v>4345</v>
      </c>
      <c r="F1089" t="s">
        <v>4346</v>
      </c>
      <c r="H1089">
        <v>49.19323</v>
      </c>
      <c r="I1089">
        <v>-125.5292127</v>
      </c>
      <c r="J1089" s="1" t="str">
        <f t="shared" si="70"/>
        <v>NGR bulk stream sediment</v>
      </c>
      <c r="K1089" s="1" t="str">
        <f t="shared" si="71"/>
        <v>&lt;177 micron (NGR)</v>
      </c>
      <c r="L1089">
        <v>53</v>
      </c>
      <c r="M1089" t="s">
        <v>91</v>
      </c>
      <c r="N1089">
        <v>924</v>
      </c>
      <c r="O1089">
        <v>50</v>
      </c>
      <c r="P1089">
        <v>140</v>
      </c>
      <c r="Q1089">
        <v>-2</v>
      </c>
      <c r="R1089">
        <v>24</v>
      </c>
      <c r="S1089">
        <v>21</v>
      </c>
      <c r="T1089">
        <v>446</v>
      </c>
      <c r="U1089">
        <v>3.73</v>
      </c>
      <c r="V1089">
        <v>-0.2</v>
      </c>
      <c r="W1089">
        <v>1</v>
      </c>
      <c r="X1089">
        <v>84</v>
      </c>
      <c r="Y1089">
        <v>152</v>
      </c>
      <c r="Z1089">
        <v>-0.2</v>
      </c>
      <c r="AA1089">
        <v>-0.2</v>
      </c>
      <c r="AB1089">
        <v>1</v>
      </c>
      <c r="AC1089">
        <v>2</v>
      </c>
      <c r="AD1089">
        <v>57</v>
      </c>
      <c r="AE1089">
        <v>1</v>
      </c>
      <c r="AF1089">
        <v>120</v>
      </c>
      <c r="AG1089">
        <v>1.6</v>
      </c>
      <c r="AH1089">
        <v>5.6</v>
      </c>
      <c r="AI1089">
        <v>445</v>
      </c>
      <c r="AJ1089">
        <v>0.1</v>
      </c>
      <c r="AK1089">
        <v>10</v>
      </c>
    </row>
    <row r="1090" spans="1:37" x14ac:dyDescent="0.3">
      <c r="A1090" t="s">
        <v>4347</v>
      </c>
      <c r="B1090" t="s">
        <v>4348</v>
      </c>
      <c r="C1090" s="1" t="str">
        <f t="shared" si="72"/>
        <v>12:0025</v>
      </c>
      <c r="D1090" s="1" t="str">
        <f t="shared" si="73"/>
        <v>12:0036</v>
      </c>
      <c r="E1090" t="s">
        <v>4349</v>
      </c>
      <c r="F1090" t="s">
        <v>4350</v>
      </c>
      <c r="H1090">
        <v>49.205101499999998</v>
      </c>
      <c r="I1090">
        <v>-125.512422</v>
      </c>
      <c r="J1090" s="1" t="str">
        <f t="shared" ref="J1090:J1153" si="74">HYPERLINK("http://geochem.nrcan.gc.ca/cdogs/content/kwd/kwd020030_e.htm", "NGR bulk stream sediment")</f>
        <v>NGR bulk stream sediment</v>
      </c>
      <c r="K1090" s="1" t="str">
        <f t="shared" ref="K1090:K1153" si="75">HYPERLINK("http://geochem.nrcan.gc.ca/cdogs/content/kwd/kwd080006_e.htm", "&lt;177 micron (NGR)")</f>
        <v>&lt;177 micron (NGR)</v>
      </c>
      <c r="L1090">
        <v>53</v>
      </c>
      <c r="M1090" t="s">
        <v>96</v>
      </c>
      <c r="N1090">
        <v>925</v>
      </c>
      <c r="O1090">
        <v>64</v>
      </c>
      <c r="P1090">
        <v>69</v>
      </c>
      <c r="Q1090">
        <v>2</v>
      </c>
      <c r="R1090">
        <v>19</v>
      </c>
      <c r="S1090">
        <v>20</v>
      </c>
      <c r="T1090">
        <v>668</v>
      </c>
      <c r="U1090">
        <v>4.26</v>
      </c>
      <c r="V1090">
        <v>-0.2</v>
      </c>
      <c r="W1090">
        <v>2</v>
      </c>
      <c r="X1090">
        <v>77</v>
      </c>
      <c r="Y1090">
        <v>83</v>
      </c>
      <c r="Z1090">
        <v>0.4</v>
      </c>
      <c r="AA1090">
        <v>0.2</v>
      </c>
      <c r="AB1090">
        <v>1</v>
      </c>
      <c r="AC1090">
        <v>2</v>
      </c>
      <c r="AD1090">
        <v>36</v>
      </c>
      <c r="AE1090">
        <v>2</v>
      </c>
      <c r="AF1090">
        <v>130</v>
      </c>
      <c r="AG1090">
        <v>2.1</v>
      </c>
      <c r="AH1090">
        <v>4.5999999999999996</v>
      </c>
      <c r="AI1090">
        <v>2</v>
      </c>
      <c r="AJ1090">
        <v>0.1</v>
      </c>
      <c r="AK1090">
        <v>10</v>
      </c>
    </row>
    <row r="1091" spans="1:37" x14ac:dyDescent="0.3">
      <c r="A1091" t="s">
        <v>4351</v>
      </c>
      <c r="B1091" t="s">
        <v>4352</v>
      </c>
      <c r="C1091" s="1" t="str">
        <f t="shared" si="72"/>
        <v>12:0025</v>
      </c>
      <c r="D1091" s="1" t="str">
        <f t="shared" si="73"/>
        <v>12:0036</v>
      </c>
      <c r="E1091" t="s">
        <v>4353</v>
      </c>
      <c r="F1091" t="s">
        <v>4354</v>
      </c>
      <c r="H1091">
        <v>49.203127700000003</v>
      </c>
      <c r="I1091">
        <v>-125.5030402</v>
      </c>
      <c r="J1091" s="1" t="str">
        <f t="shared" si="74"/>
        <v>NGR bulk stream sediment</v>
      </c>
      <c r="K1091" s="1" t="str">
        <f t="shared" si="75"/>
        <v>&lt;177 micron (NGR)</v>
      </c>
      <c r="L1091">
        <v>53</v>
      </c>
      <c r="M1091" t="s">
        <v>101</v>
      </c>
      <c r="N1091">
        <v>926</v>
      </c>
      <c r="O1091">
        <v>79</v>
      </c>
      <c r="P1091">
        <v>118</v>
      </c>
      <c r="Q1091">
        <v>12</v>
      </c>
      <c r="R1091">
        <v>35</v>
      </c>
      <c r="S1091">
        <v>24</v>
      </c>
      <c r="T1091">
        <v>636</v>
      </c>
      <c r="U1091">
        <v>4.6500000000000004</v>
      </c>
      <c r="V1091">
        <v>0.2</v>
      </c>
      <c r="W1091">
        <v>3</v>
      </c>
      <c r="X1091">
        <v>89</v>
      </c>
      <c r="Y1091">
        <v>150</v>
      </c>
      <c r="Z1091">
        <v>-0.2</v>
      </c>
      <c r="AA1091">
        <v>0.4</v>
      </c>
      <c r="AB1091">
        <v>1</v>
      </c>
      <c r="AC1091">
        <v>23</v>
      </c>
      <c r="AD1091">
        <v>60</v>
      </c>
      <c r="AE1091">
        <v>1</v>
      </c>
      <c r="AF1091">
        <v>90</v>
      </c>
      <c r="AG1091">
        <v>0.9</v>
      </c>
      <c r="AH1091">
        <v>6.2</v>
      </c>
      <c r="AI1091">
        <v>57</v>
      </c>
      <c r="AJ1091">
        <v>0.3</v>
      </c>
      <c r="AK1091">
        <v>10</v>
      </c>
    </row>
    <row r="1092" spans="1:37" x14ac:dyDescent="0.3">
      <c r="A1092" t="s">
        <v>4355</v>
      </c>
      <c r="B1092" t="s">
        <v>4356</v>
      </c>
      <c r="C1092" s="1" t="str">
        <f t="shared" si="72"/>
        <v>12:0025</v>
      </c>
      <c r="D1092" s="1" t="str">
        <f t="shared" si="73"/>
        <v>12:0036</v>
      </c>
      <c r="E1092" t="s">
        <v>4357</v>
      </c>
      <c r="F1092" t="s">
        <v>4358</v>
      </c>
      <c r="H1092">
        <v>49.212406399999999</v>
      </c>
      <c r="I1092">
        <v>-125.5020402</v>
      </c>
      <c r="J1092" s="1" t="str">
        <f t="shared" si="74"/>
        <v>NGR bulk stream sediment</v>
      </c>
      <c r="K1092" s="1" t="str">
        <f t="shared" si="75"/>
        <v>&lt;177 micron (NGR)</v>
      </c>
      <c r="L1092">
        <v>53</v>
      </c>
      <c r="M1092" t="s">
        <v>106</v>
      </c>
      <c r="N1092">
        <v>927</v>
      </c>
      <c r="O1092">
        <v>76</v>
      </c>
      <c r="P1092">
        <v>91</v>
      </c>
      <c r="Q1092">
        <v>2</v>
      </c>
      <c r="R1092">
        <v>48</v>
      </c>
      <c r="S1092">
        <v>24</v>
      </c>
      <c r="T1092">
        <v>789</v>
      </c>
      <c r="U1092">
        <v>5.43</v>
      </c>
      <c r="V1092">
        <v>-0.2</v>
      </c>
      <c r="W1092">
        <v>2</v>
      </c>
      <c r="X1092">
        <v>112</v>
      </c>
      <c r="Y1092">
        <v>155</v>
      </c>
      <c r="Z1092">
        <v>-0.2</v>
      </c>
      <c r="AA1092">
        <v>0.3</v>
      </c>
      <c r="AB1092">
        <v>1</v>
      </c>
      <c r="AC1092">
        <v>6</v>
      </c>
      <c r="AD1092">
        <v>66</v>
      </c>
      <c r="AE1092">
        <v>2</v>
      </c>
      <c r="AF1092">
        <v>100</v>
      </c>
      <c r="AG1092">
        <v>1.1000000000000001</v>
      </c>
      <c r="AH1092">
        <v>7</v>
      </c>
      <c r="AI1092">
        <v>6</v>
      </c>
      <c r="AJ1092">
        <v>0.2</v>
      </c>
      <c r="AK1092">
        <v>10</v>
      </c>
    </row>
    <row r="1093" spans="1:37" x14ac:dyDescent="0.3">
      <c r="A1093" t="s">
        <v>4359</v>
      </c>
      <c r="B1093" t="s">
        <v>4360</v>
      </c>
      <c r="C1093" s="1" t="str">
        <f t="shared" si="72"/>
        <v>12:0025</v>
      </c>
      <c r="D1093" s="1" t="str">
        <f t="shared" si="73"/>
        <v>12:0036</v>
      </c>
      <c r="E1093" t="s">
        <v>4361</v>
      </c>
      <c r="F1093" t="s">
        <v>4362</v>
      </c>
      <c r="H1093">
        <v>49.211737599999999</v>
      </c>
      <c r="I1093">
        <v>-125.4913768</v>
      </c>
      <c r="J1093" s="1" t="str">
        <f t="shared" si="74"/>
        <v>NGR bulk stream sediment</v>
      </c>
      <c r="K1093" s="1" t="str">
        <f t="shared" si="75"/>
        <v>&lt;177 micron (NGR)</v>
      </c>
      <c r="L1093">
        <v>53</v>
      </c>
      <c r="M1093" t="s">
        <v>111</v>
      </c>
      <c r="N1093">
        <v>928</v>
      </c>
      <c r="O1093">
        <v>84</v>
      </c>
      <c r="P1093">
        <v>92</v>
      </c>
      <c r="Q1093">
        <v>4</v>
      </c>
      <c r="R1093">
        <v>34</v>
      </c>
      <c r="S1093">
        <v>26</v>
      </c>
      <c r="T1093">
        <v>890</v>
      </c>
      <c r="U1093">
        <v>5.66</v>
      </c>
      <c r="V1093">
        <v>-0.2</v>
      </c>
      <c r="W1093">
        <v>2</v>
      </c>
      <c r="X1093">
        <v>126</v>
      </c>
      <c r="Y1093">
        <v>97</v>
      </c>
      <c r="Z1093">
        <v>0.2</v>
      </c>
      <c r="AA1093">
        <v>0.3</v>
      </c>
      <c r="AB1093">
        <v>1</v>
      </c>
      <c r="AC1093">
        <v>7</v>
      </c>
      <c r="AD1093">
        <v>58</v>
      </c>
      <c r="AE1093">
        <v>1</v>
      </c>
      <c r="AF1093">
        <v>110</v>
      </c>
      <c r="AG1093">
        <v>1.7</v>
      </c>
      <c r="AH1093">
        <v>9.5</v>
      </c>
      <c r="AI1093">
        <v>103</v>
      </c>
      <c r="AJ1093">
        <v>0.3</v>
      </c>
      <c r="AK1093">
        <v>10</v>
      </c>
    </row>
    <row r="1094" spans="1:37" x14ac:dyDescent="0.3">
      <c r="A1094" t="s">
        <v>4363</v>
      </c>
      <c r="B1094" t="s">
        <v>4364</v>
      </c>
      <c r="C1094" s="1" t="str">
        <f t="shared" si="72"/>
        <v>12:0025</v>
      </c>
      <c r="D1094" s="1" t="str">
        <f t="shared" si="73"/>
        <v>12:0036</v>
      </c>
      <c r="E1094" t="s">
        <v>4365</v>
      </c>
      <c r="F1094" t="s">
        <v>4366</v>
      </c>
      <c r="H1094">
        <v>49.229427700000002</v>
      </c>
      <c r="I1094">
        <v>-125.5024207</v>
      </c>
      <c r="J1094" s="1" t="str">
        <f t="shared" si="74"/>
        <v>NGR bulk stream sediment</v>
      </c>
      <c r="K1094" s="1" t="str">
        <f t="shared" si="75"/>
        <v>&lt;177 micron (NGR)</v>
      </c>
      <c r="L1094">
        <v>53</v>
      </c>
      <c r="M1094" t="s">
        <v>125</v>
      </c>
      <c r="N1094">
        <v>929</v>
      </c>
      <c r="O1094">
        <v>88</v>
      </c>
      <c r="P1094">
        <v>140</v>
      </c>
      <c r="Q1094">
        <v>2</v>
      </c>
      <c r="R1094">
        <v>43</v>
      </c>
      <c r="S1094">
        <v>31</v>
      </c>
      <c r="T1094">
        <v>802</v>
      </c>
      <c r="U1094">
        <v>6.5</v>
      </c>
      <c r="V1094">
        <v>-0.2</v>
      </c>
      <c r="W1094">
        <v>1</v>
      </c>
      <c r="X1094">
        <v>147</v>
      </c>
      <c r="Y1094">
        <v>147</v>
      </c>
      <c r="Z1094">
        <v>-0.2</v>
      </c>
      <c r="AA1094">
        <v>0.2</v>
      </c>
      <c r="AB1094">
        <v>1</v>
      </c>
      <c r="AC1094">
        <v>3</v>
      </c>
      <c r="AD1094">
        <v>33</v>
      </c>
      <c r="AE1094">
        <v>1</v>
      </c>
      <c r="AF1094">
        <v>110</v>
      </c>
      <c r="AG1094">
        <v>0.6</v>
      </c>
      <c r="AH1094">
        <v>5</v>
      </c>
      <c r="AI1094">
        <v>195</v>
      </c>
      <c r="AJ1094">
        <v>0.1</v>
      </c>
      <c r="AK1094">
        <v>10</v>
      </c>
    </row>
    <row r="1095" spans="1:37" x14ac:dyDescent="0.3">
      <c r="A1095" t="s">
        <v>4367</v>
      </c>
      <c r="B1095" t="s">
        <v>4368</v>
      </c>
      <c r="C1095" s="1" t="str">
        <f t="shared" si="72"/>
        <v>12:0025</v>
      </c>
      <c r="D1095" s="1" t="str">
        <f t="shared" si="73"/>
        <v>12:0036</v>
      </c>
      <c r="E1095" t="s">
        <v>4369</v>
      </c>
      <c r="F1095" t="s">
        <v>4370</v>
      </c>
      <c r="H1095">
        <v>49.246845700000002</v>
      </c>
      <c r="I1095">
        <v>-125.49280299999999</v>
      </c>
      <c r="J1095" s="1" t="str">
        <f t="shared" si="74"/>
        <v>NGR bulk stream sediment</v>
      </c>
      <c r="K1095" s="1" t="str">
        <f t="shared" si="75"/>
        <v>&lt;177 micron (NGR)</v>
      </c>
      <c r="L1095">
        <v>54</v>
      </c>
      <c r="M1095" t="s">
        <v>41</v>
      </c>
      <c r="N1095">
        <v>930</v>
      </c>
      <c r="O1095">
        <v>140</v>
      </c>
      <c r="P1095">
        <v>78</v>
      </c>
      <c r="Q1095">
        <v>11</v>
      </c>
      <c r="R1095">
        <v>45</v>
      </c>
      <c r="S1095">
        <v>26</v>
      </c>
      <c r="T1095">
        <v>2100</v>
      </c>
      <c r="U1095">
        <v>6.19</v>
      </c>
      <c r="V1095">
        <v>0.6</v>
      </c>
      <c r="W1095">
        <v>4</v>
      </c>
      <c r="X1095">
        <v>79</v>
      </c>
      <c r="Y1095">
        <v>93</v>
      </c>
      <c r="Z1095">
        <v>0.3</v>
      </c>
      <c r="AA1095">
        <v>0.5</v>
      </c>
      <c r="AB1095">
        <v>1</v>
      </c>
      <c r="AC1095">
        <v>15</v>
      </c>
      <c r="AD1095">
        <v>110</v>
      </c>
      <c r="AE1095">
        <v>1</v>
      </c>
      <c r="AF1095">
        <v>220</v>
      </c>
      <c r="AG1095">
        <v>4.3</v>
      </c>
      <c r="AH1095">
        <v>23.1</v>
      </c>
      <c r="AI1095">
        <v>17</v>
      </c>
      <c r="AJ1095">
        <v>0.3</v>
      </c>
      <c r="AK1095">
        <v>10</v>
      </c>
    </row>
    <row r="1096" spans="1:37" x14ac:dyDescent="0.3">
      <c r="A1096" t="s">
        <v>4371</v>
      </c>
      <c r="B1096" t="s">
        <v>4372</v>
      </c>
      <c r="C1096" s="1" t="str">
        <f t="shared" si="72"/>
        <v>12:0025</v>
      </c>
      <c r="D1096" s="1" t="str">
        <f t="shared" si="73"/>
        <v>12:0036</v>
      </c>
      <c r="E1096" t="s">
        <v>4373</v>
      </c>
      <c r="F1096" t="s">
        <v>4374</v>
      </c>
      <c r="H1096">
        <v>49.2460278</v>
      </c>
      <c r="I1096">
        <v>-125.49526299999999</v>
      </c>
      <c r="J1096" s="1" t="str">
        <f t="shared" si="74"/>
        <v>NGR bulk stream sediment</v>
      </c>
      <c r="K1096" s="1" t="str">
        <f t="shared" si="75"/>
        <v>&lt;177 micron (NGR)</v>
      </c>
      <c r="L1096">
        <v>54</v>
      </c>
      <c r="M1096" t="s">
        <v>46</v>
      </c>
      <c r="N1096">
        <v>931</v>
      </c>
      <c r="O1096">
        <v>137</v>
      </c>
      <c r="P1096">
        <v>81</v>
      </c>
      <c r="Q1096">
        <v>7</v>
      </c>
      <c r="R1096">
        <v>68</v>
      </c>
      <c r="S1096">
        <v>32</v>
      </c>
      <c r="T1096">
        <v>822</v>
      </c>
      <c r="U1096">
        <v>6.15</v>
      </c>
      <c r="V1096">
        <v>0.3</v>
      </c>
      <c r="W1096">
        <v>4</v>
      </c>
      <c r="X1096">
        <v>89</v>
      </c>
      <c r="Y1096">
        <v>164</v>
      </c>
      <c r="Z1096">
        <v>0.2</v>
      </c>
      <c r="AA1096">
        <v>0.4</v>
      </c>
      <c r="AB1096">
        <v>1</v>
      </c>
      <c r="AC1096">
        <v>13</v>
      </c>
      <c r="AD1096">
        <v>63</v>
      </c>
      <c r="AE1096">
        <v>1</v>
      </c>
      <c r="AF1096">
        <v>280</v>
      </c>
      <c r="AG1096">
        <v>2.4</v>
      </c>
      <c r="AH1096">
        <v>10.199999999999999</v>
      </c>
      <c r="AI1096">
        <v>255</v>
      </c>
      <c r="AJ1096">
        <v>0.1</v>
      </c>
      <c r="AK1096">
        <v>10</v>
      </c>
    </row>
    <row r="1097" spans="1:37" x14ac:dyDescent="0.3">
      <c r="A1097" t="s">
        <v>4375</v>
      </c>
      <c r="B1097" t="s">
        <v>4376</v>
      </c>
      <c r="C1097" s="1" t="str">
        <f t="shared" si="72"/>
        <v>12:0025</v>
      </c>
      <c r="D1097" s="1" t="str">
        <f t="shared" si="73"/>
        <v>12:0036</v>
      </c>
      <c r="E1097" t="s">
        <v>4377</v>
      </c>
      <c r="F1097" t="s">
        <v>4378</v>
      </c>
      <c r="H1097">
        <v>49.2425383</v>
      </c>
      <c r="I1097">
        <v>-125.4910603</v>
      </c>
      <c r="J1097" s="1" t="str">
        <f t="shared" si="74"/>
        <v>NGR bulk stream sediment</v>
      </c>
      <c r="K1097" s="1" t="str">
        <f t="shared" si="75"/>
        <v>&lt;177 micron (NGR)</v>
      </c>
      <c r="L1097">
        <v>54</v>
      </c>
      <c r="M1097" t="s">
        <v>51</v>
      </c>
      <c r="N1097">
        <v>932</v>
      </c>
      <c r="O1097">
        <v>96</v>
      </c>
      <c r="P1097">
        <v>115</v>
      </c>
      <c r="Q1097">
        <v>4</v>
      </c>
      <c r="R1097">
        <v>112</v>
      </c>
      <c r="S1097">
        <v>34</v>
      </c>
      <c r="T1097">
        <v>1100</v>
      </c>
      <c r="U1097">
        <v>6.4</v>
      </c>
      <c r="V1097">
        <v>0.3</v>
      </c>
      <c r="W1097">
        <v>3</v>
      </c>
      <c r="X1097">
        <v>120</v>
      </c>
      <c r="Y1097">
        <v>278</v>
      </c>
      <c r="Z1097">
        <v>-0.2</v>
      </c>
      <c r="AA1097">
        <v>0.7</v>
      </c>
      <c r="AB1097">
        <v>1</v>
      </c>
      <c r="AC1097">
        <v>24</v>
      </c>
      <c r="AD1097">
        <v>100</v>
      </c>
      <c r="AE1097">
        <v>2</v>
      </c>
      <c r="AF1097">
        <v>190</v>
      </c>
      <c r="AG1097">
        <v>2.2999999999999998</v>
      </c>
      <c r="AH1097">
        <v>11.6</v>
      </c>
      <c r="AI1097">
        <v>405</v>
      </c>
      <c r="AJ1097">
        <v>0.1</v>
      </c>
      <c r="AK1097">
        <v>10</v>
      </c>
    </row>
    <row r="1098" spans="1:37" x14ac:dyDescent="0.3">
      <c r="A1098" t="s">
        <v>4379</v>
      </c>
      <c r="B1098" t="s">
        <v>4380</v>
      </c>
      <c r="C1098" s="1" t="str">
        <f t="shared" si="72"/>
        <v>12:0025</v>
      </c>
      <c r="D1098" s="1" t="str">
        <f t="shared" si="73"/>
        <v>12:0036</v>
      </c>
      <c r="E1098" t="s">
        <v>4381</v>
      </c>
      <c r="F1098" t="s">
        <v>4382</v>
      </c>
      <c r="H1098">
        <v>49.293623099999998</v>
      </c>
      <c r="I1098">
        <v>-125.48466120000001</v>
      </c>
      <c r="J1098" s="1" t="str">
        <f t="shared" si="74"/>
        <v>NGR bulk stream sediment</v>
      </c>
      <c r="K1098" s="1" t="str">
        <f t="shared" si="75"/>
        <v>&lt;177 micron (NGR)</v>
      </c>
      <c r="L1098">
        <v>54</v>
      </c>
      <c r="M1098" t="s">
        <v>116</v>
      </c>
      <c r="N1098">
        <v>933</v>
      </c>
      <c r="O1098">
        <v>27</v>
      </c>
      <c r="P1098">
        <v>13</v>
      </c>
      <c r="Q1098">
        <v>6</v>
      </c>
      <c r="R1098">
        <v>5</v>
      </c>
      <c r="S1098">
        <v>5</v>
      </c>
      <c r="T1098">
        <v>372</v>
      </c>
      <c r="U1098">
        <v>2.37</v>
      </c>
      <c r="V1098">
        <v>-0.2</v>
      </c>
      <c r="W1098">
        <v>9</v>
      </c>
      <c r="X1098">
        <v>31</v>
      </c>
      <c r="Y1098">
        <v>20</v>
      </c>
      <c r="Z1098">
        <v>-0.2</v>
      </c>
      <c r="AA1098">
        <v>-0.2</v>
      </c>
      <c r="AB1098">
        <v>1</v>
      </c>
      <c r="AC1098">
        <v>2</v>
      </c>
      <c r="AD1098">
        <v>71</v>
      </c>
      <c r="AE1098">
        <v>2</v>
      </c>
      <c r="AF1098">
        <v>110</v>
      </c>
      <c r="AG1098">
        <v>2.4</v>
      </c>
      <c r="AH1098">
        <v>14.4</v>
      </c>
      <c r="AI1098">
        <v>1</v>
      </c>
      <c r="AJ1098">
        <v>0.1</v>
      </c>
      <c r="AK1098">
        <v>10</v>
      </c>
    </row>
    <row r="1099" spans="1:37" x14ac:dyDescent="0.3">
      <c r="A1099" t="s">
        <v>4383</v>
      </c>
      <c r="B1099" t="s">
        <v>4384</v>
      </c>
      <c r="C1099" s="1" t="str">
        <f t="shared" si="72"/>
        <v>12:0025</v>
      </c>
      <c r="D1099" s="1" t="str">
        <f t="shared" si="73"/>
        <v>12:0036</v>
      </c>
      <c r="E1099" t="s">
        <v>4381</v>
      </c>
      <c r="F1099" t="s">
        <v>4385</v>
      </c>
      <c r="H1099">
        <v>49.293623099999998</v>
      </c>
      <c r="I1099">
        <v>-125.48466120000001</v>
      </c>
      <c r="J1099" s="1" t="str">
        <f t="shared" si="74"/>
        <v>NGR bulk stream sediment</v>
      </c>
      <c r="K1099" s="1" t="str">
        <f t="shared" si="75"/>
        <v>&lt;177 micron (NGR)</v>
      </c>
      <c r="L1099">
        <v>54</v>
      </c>
      <c r="M1099" t="s">
        <v>120</v>
      </c>
      <c r="N1099">
        <v>934</v>
      </c>
      <c r="O1099">
        <v>35</v>
      </c>
      <c r="P1099">
        <v>17</v>
      </c>
      <c r="Q1099">
        <v>5</v>
      </c>
      <c r="R1099">
        <v>4</v>
      </c>
      <c r="S1099">
        <v>7</v>
      </c>
      <c r="T1099">
        <v>556</v>
      </c>
      <c r="U1099">
        <v>2.56</v>
      </c>
      <c r="V1099">
        <v>-0.2</v>
      </c>
      <c r="W1099">
        <v>9</v>
      </c>
      <c r="X1099">
        <v>35</v>
      </c>
      <c r="Y1099">
        <v>18</v>
      </c>
      <c r="Z1099">
        <v>-0.2</v>
      </c>
      <c r="AA1099">
        <v>-0.2</v>
      </c>
      <c r="AB1099">
        <v>1</v>
      </c>
      <c r="AC1099">
        <v>2</v>
      </c>
      <c r="AD1099">
        <v>64</v>
      </c>
      <c r="AE1099">
        <v>1</v>
      </c>
      <c r="AF1099">
        <v>110</v>
      </c>
      <c r="AG1099">
        <v>2.7</v>
      </c>
      <c r="AH1099">
        <v>20.399999999999999</v>
      </c>
      <c r="AI1099">
        <v>2</v>
      </c>
      <c r="AJ1099">
        <v>0.1</v>
      </c>
      <c r="AK1099">
        <v>10</v>
      </c>
    </row>
    <row r="1100" spans="1:37" x14ac:dyDescent="0.3">
      <c r="A1100" t="s">
        <v>4386</v>
      </c>
      <c r="B1100" t="s">
        <v>4387</v>
      </c>
      <c r="C1100" s="1" t="str">
        <f t="shared" si="72"/>
        <v>12:0025</v>
      </c>
      <c r="D1100" s="1" t="str">
        <f t="shared" si="73"/>
        <v>12:0036</v>
      </c>
      <c r="E1100" t="s">
        <v>4388</v>
      </c>
      <c r="F1100" t="s">
        <v>4389</v>
      </c>
      <c r="H1100">
        <v>49.307786499999999</v>
      </c>
      <c r="I1100">
        <v>-125.51813300000001</v>
      </c>
      <c r="J1100" s="1" t="str">
        <f t="shared" si="74"/>
        <v>NGR bulk stream sediment</v>
      </c>
      <c r="K1100" s="1" t="str">
        <f t="shared" si="75"/>
        <v>&lt;177 micron (NGR)</v>
      </c>
      <c r="L1100">
        <v>54</v>
      </c>
      <c r="M1100" t="s">
        <v>56</v>
      </c>
      <c r="N1100">
        <v>935</v>
      </c>
      <c r="O1100">
        <v>41</v>
      </c>
      <c r="P1100">
        <v>45</v>
      </c>
      <c r="Q1100">
        <v>8</v>
      </c>
      <c r="R1100">
        <v>13</v>
      </c>
      <c r="S1100">
        <v>20</v>
      </c>
      <c r="T1100">
        <v>952</v>
      </c>
      <c r="U1100">
        <v>4.0199999999999996</v>
      </c>
      <c r="V1100">
        <v>-0.2</v>
      </c>
      <c r="W1100">
        <v>4</v>
      </c>
      <c r="X1100">
        <v>70</v>
      </c>
      <c r="Y1100">
        <v>51</v>
      </c>
      <c r="Z1100">
        <v>0.2</v>
      </c>
      <c r="AA1100">
        <v>0.2</v>
      </c>
      <c r="AB1100">
        <v>1</v>
      </c>
      <c r="AC1100">
        <v>2</v>
      </c>
      <c r="AD1100">
        <v>93</v>
      </c>
      <c r="AE1100">
        <v>2</v>
      </c>
      <c r="AF1100">
        <v>120</v>
      </c>
      <c r="AG1100">
        <v>1.1000000000000001</v>
      </c>
      <c r="AH1100">
        <v>7.8</v>
      </c>
      <c r="AI1100">
        <v>21</v>
      </c>
      <c r="AJ1100">
        <v>0.1</v>
      </c>
      <c r="AK1100">
        <v>10</v>
      </c>
    </row>
    <row r="1101" spans="1:37" x14ac:dyDescent="0.3">
      <c r="A1101" t="s">
        <v>4390</v>
      </c>
      <c r="B1101" t="s">
        <v>4391</v>
      </c>
      <c r="C1101" s="1" t="str">
        <f t="shared" si="72"/>
        <v>12:0025</v>
      </c>
      <c r="D1101" s="1" t="str">
        <f t="shared" si="73"/>
        <v>12:0036</v>
      </c>
      <c r="E1101" t="s">
        <v>4392</v>
      </c>
      <c r="F1101" t="s">
        <v>4393</v>
      </c>
      <c r="H1101">
        <v>49.316083999999996</v>
      </c>
      <c r="I1101">
        <v>-125.53772480000001</v>
      </c>
      <c r="J1101" s="1" t="str">
        <f t="shared" si="74"/>
        <v>NGR bulk stream sediment</v>
      </c>
      <c r="K1101" s="1" t="str">
        <f t="shared" si="75"/>
        <v>&lt;177 micron (NGR)</v>
      </c>
      <c r="L1101">
        <v>54</v>
      </c>
      <c r="M1101" t="s">
        <v>61</v>
      </c>
      <c r="N1101">
        <v>936</v>
      </c>
      <c r="O1101">
        <v>47</v>
      </c>
      <c r="P1101">
        <v>31</v>
      </c>
      <c r="Q1101">
        <v>3</v>
      </c>
      <c r="R1101">
        <v>26</v>
      </c>
      <c r="S1101">
        <v>12</v>
      </c>
      <c r="T1101">
        <v>624</v>
      </c>
      <c r="U1101">
        <v>2.76</v>
      </c>
      <c r="V1101">
        <v>-0.2</v>
      </c>
      <c r="W1101">
        <v>2</v>
      </c>
      <c r="X1101">
        <v>47</v>
      </c>
      <c r="Y1101">
        <v>107</v>
      </c>
      <c r="Z1101">
        <v>-0.2</v>
      </c>
      <c r="AA1101">
        <v>0.2</v>
      </c>
      <c r="AB1101">
        <v>1</v>
      </c>
      <c r="AC1101">
        <v>3</v>
      </c>
      <c r="AD1101">
        <v>39</v>
      </c>
      <c r="AE1101">
        <v>2</v>
      </c>
      <c r="AF1101">
        <v>110</v>
      </c>
      <c r="AG1101">
        <v>1.8</v>
      </c>
      <c r="AH1101">
        <v>3.4</v>
      </c>
      <c r="AI1101">
        <v>5</v>
      </c>
      <c r="AJ1101">
        <v>0.1</v>
      </c>
      <c r="AK1101">
        <v>10</v>
      </c>
    </row>
    <row r="1102" spans="1:37" x14ac:dyDescent="0.3">
      <c r="A1102" t="s">
        <v>4394</v>
      </c>
      <c r="B1102" t="s">
        <v>4395</v>
      </c>
      <c r="C1102" s="1" t="str">
        <f t="shared" si="72"/>
        <v>12:0025</v>
      </c>
      <c r="D1102" s="1" t="str">
        <f t="shared" si="73"/>
        <v>12:0036</v>
      </c>
      <c r="E1102" t="s">
        <v>4396</v>
      </c>
      <c r="F1102" t="s">
        <v>4397</v>
      </c>
      <c r="H1102">
        <v>49.328125999999997</v>
      </c>
      <c r="I1102">
        <v>-125.5140753</v>
      </c>
      <c r="J1102" s="1" t="str">
        <f t="shared" si="74"/>
        <v>NGR bulk stream sediment</v>
      </c>
      <c r="K1102" s="1" t="str">
        <f t="shared" si="75"/>
        <v>&lt;177 micron (NGR)</v>
      </c>
      <c r="L1102">
        <v>54</v>
      </c>
      <c r="M1102" t="s">
        <v>66</v>
      </c>
      <c r="N1102">
        <v>937</v>
      </c>
      <c r="O1102">
        <v>39</v>
      </c>
      <c r="P1102">
        <v>16</v>
      </c>
      <c r="Q1102">
        <v>2</v>
      </c>
      <c r="R1102">
        <v>12</v>
      </c>
      <c r="S1102">
        <v>9</v>
      </c>
      <c r="T1102">
        <v>473</v>
      </c>
      <c r="U1102">
        <v>3.01</v>
      </c>
      <c r="V1102">
        <v>-0.2</v>
      </c>
      <c r="W1102">
        <v>2</v>
      </c>
      <c r="X1102">
        <v>40</v>
      </c>
      <c r="Y1102">
        <v>42</v>
      </c>
      <c r="Z1102">
        <v>-0.2</v>
      </c>
      <c r="AA1102">
        <v>0.3</v>
      </c>
      <c r="AB1102">
        <v>1</v>
      </c>
      <c r="AC1102">
        <v>2</v>
      </c>
      <c r="AD1102">
        <v>29</v>
      </c>
      <c r="AE1102">
        <v>2</v>
      </c>
      <c r="AF1102">
        <v>120</v>
      </c>
      <c r="AG1102">
        <v>1.4</v>
      </c>
      <c r="AH1102">
        <v>4.2</v>
      </c>
      <c r="AI1102">
        <v>1</v>
      </c>
      <c r="AJ1102">
        <v>0.1</v>
      </c>
      <c r="AK1102">
        <v>10</v>
      </c>
    </row>
    <row r="1103" spans="1:37" x14ac:dyDescent="0.3">
      <c r="A1103" t="s">
        <v>4398</v>
      </c>
      <c r="B1103" t="s">
        <v>4399</v>
      </c>
      <c r="C1103" s="1" t="str">
        <f t="shared" si="72"/>
        <v>12:0025</v>
      </c>
      <c r="D1103" s="1" t="str">
        <f t="shared" si="73"/>
        <v>12:0036</v>
      </c>
      <c r="E1103" t="s">
        <v>4400</v>
      </c>
      <c r="F1103" t="s">
        <v>4401</v>
      </c>
      <c r="H1103">
        <v>49.3291222</v>
      </c>
      <c r="I1103">
        <v>-125.51211619999999</v>
      </c>
      <c r="J1103" s="1" t="str">
        <f t="shared" si="74"/>
        <v>NGR bulk stream sediment</v>
      </c>
      <c r="K1103" s="1" t="str">
        <f t="shared" si="75"/>
        <v>&lt;177 micron (NGR)</v>
      </c>
      <c r="L1103">
        <v>54</v>
      </c>
      <c r="M1103" t="s">
        <v>71</v>
      </c>
      <c r="N1103">
        <v>938</v>
      </c>
      <c r="O1103">
        <v>37</v>
      </c>
      <c r="P1103">
        <v>14</v>
      </c>
      <c r="Q1103">
        <v>2</v>
      </c>
      <c r="R1103">
        <v>7</v>
      </c>
      <c r="S1103">
        <v>10</v>
      </c>
      <c r="T1103">
        <v>452</v>
      </c>
      <c r="U1103">
        <v>2.34</v>
      </c>
      <c r="V1103">
        <v>-0.2</v>
      </c>
      <c r="W1103">
        <v>2</v>
      </c>
      <c r="X1103">
        <v>38</v>
      </c>
      <c r="Y1103">
        <v>27</v>
      </c>
      <c r="Z1103">
        <v>0.2</v>
      </c>
      <c r="AA1103">
        <v>0.2</v>
      </c>
      <c r="AB1103">
        <v>1</v>
      </c>
      <c r="AC1103">
        <v>2</v>
      </c>
      <c r="AD1103">
        <v>36</v>
      </c>
      <c r="AE1103">
        <v>2</v>
      </c>
      <c r="AF1103">
        <v>120</v>
      </c>
      <c r="AG1103">
        <v>1.7</v>
      </c>
      <c r="AH1103">
        <v>4.2</v>
      </c>
      <c r="AI1103">
        <v>46</v>
      </c>
      <c r="AJ1103">
        <v>0.1</v>
      </c>
      <c r="AK1103">
        <v>10</v>
      </c>
    </row>
    <row r="1104" spans="1:37" x14ac:dyDescent="0.3">
      <c r="A1104" t="s">
        <v>4402</v>
      </c>
      <c r="B1104" t="s">
        <v>4403</v>
      </c>
      <c r="C1104" s="1" t="str">
        <f t="shared" si="72"/>
        <v>12:0025</v>
      </c>
      <c r="D1104" s="1" t="str">
        <f t="shared" si="73"/>
        <v>12:0036</v>
      </c>
      <c r="E1104" t="s">
        <v>4404</v>
      </c>
      <c r="F1104" t="s">
        <v>4405</v>
      </c>
      <c r="H1104">
        <v>49.162691600000002</v>
      </c>
      <c r="I1104">
        <v>-125.24952570000001</v>
      </c>
      <c r="J1104" s="1" t="str">
        <f t="shared" si="74"/>
        <v>NGR bulk stream sediment</v>
      </c>
      <c r="K1104" s="1" t="str">
        <f t="shared" si="75"/>
        <v>&lt;177 micron (NGR)</v>
      </c>
      <c r="L1104">
        <v>54</v>
      </c>
      <c r="M1104" t="s">
        <v>76</v>
      </c>
      <c r="N1104">
        <v>939</v>
      </c>
      <c r="O1104">
        <v>123</v>
      </c>
      <c r="P1104">
        <v>110</v>
      </c>
      <c r="Q1104">
        <v>-2</v>
      </c>
      <c r="R1104">
        <v>31</v>
      </c>
      <c r="S1104">
        <v>27</v>
      </c>
      <c r="T1104">
        <v>791</v>
      </c>
      <c r="U1104">
        <v>5.39</v>
      </c>
      <c r="V1104">
        <v>0.2</v>
      </c>
      <c r="W1104">
        <v>2</v>
      </c>
      <c r="X1104">
        <v>90</v>
      </c>
      <c r="Y1104">
        <v>79</v>
      </c>
      <c r="Z1104">
        <v>0.4</v>
      </c>
      <c r="AA1104">
        <v>0.2</v>
      </c>
      <c r="AB1104">
        <v>1</v>
      </c>
      <c r="AC1104">
        <v>3</v>
      </c>
      <c r="AD1104">
        <v>60</v>
      </c>
      <c r="AE1104">
        <v>1</v>
      </c>
      <c r="AF1104">
        <v>110</v>
      </c>
      <c r="AG1104">
        <v>0.9</v>
      </c>
      <c r="AH1104">
        <v>4.5</v>
      </c>
      <c r="AI1104">
        <v>8</v>
      </c>
      <c r="AJ1104">
        <v>0.1</v>
      </c>
      <c r="AK1104">
        <v>10</v>
      </c>
    </row>
    <row r="1105" spans="1:37" x14ac:dyDescent="0.3">
      <c r="A1105" t="s">
        <v>4406</v>
      </c>
      <c r="B1105" t="s">
        <v>4407</v>
      </c>
      <c r="C1105" s="1" t="str">
        <f t="shared" si="72"/>
        <v>12:0025</v>
      </c>
      <c r="D1105" s="1" t="str">
        <f t="shared" si="73"/>
        <v>12:0036</v>
      </c>
      <c r="E1105" t="s">
        <v>4408</v>
      </c>
      <c r="F1105" t="s">
        <v>4409</v>
      </c>
      <c r="H1105">
        <v>49.162978799999998</v>
      </c>
      <c r="I1105">
        <v>-125.2541757</v>
      </c>
      <c r="J1105" s="1" t="str">
        <f t="shared" si="74"/>
        <v>NGR bulk stream sediment</v>
      </c>
      <c r="K1105" s="1" t="str">
        <f t="shared" si="75"/>
        <v>&lt;177 micron (NGR)</v>
      </c>
      <c r="L1105">
        <v>54</v>
      </c>
      <c r="M1105" t="s">
        <v>81</v>
      </c>
      <c r="N1105">
        <v>940</v>
      </c>
      <c r="O1105">
        <v>109</v>
      </c>
      <c r="P1105">
        <v>54</v>
      </c>
      <c r="Q1105">
        <v>6</v>
      </c>
      <c r="R1105">
        <v>17</v>
      </c>
      <c r="S1105">
        <v>15</v>
      </c>
      <c r="T1105">
        <v>928</v>
      </c>
      <c r="U1105">
        <v>4.13</v>
      </c>
      <c r="V1105">
        <v>0.5</v>
      </c>
      <c r="W1105">
        <v>1</v>
      </c>
      <c r="X1105">
        <v>68</v>
      </c>
      <c r="Y1105">
        <v>46</v>
      </c>
      <c r="Z1105">
        <v>0.4</v>
      </c>
      <c r="AA1105">
        <v>0.2</v>
      </c>
      <c r="AB1105">
        <v>1</v>
      </c>
      <c r="AC1105">
        <v>3</v>
      </c>
      <c r="AD1105">
        <v>57</v>
      </c>
      <c r="AE1105">
        <v>1</v>
      </c>
      <c r="AF1105">
        <v>120</v>
      </c>
      <c r="AG1105">
        <v>2.2000000000000002</v>
      </c>
      <c r="AH1105">
        <v>14.6</v>
      </c>
      <c r="AI1105">
        <v>2</v>
      </c>
      <c r="AJ1105">
        <v>0.1</v>
      </c>
      <c r="AK1105">
        <v>10</v>
      </c>
    </row>
    <row r="1106" spans="1:37" x14ac:dyDescent="0.3">
      <c r="A1106" t="s">
        <v>4410</v>
      </c>
      <c r="B1106" t="s">
        <v>4411</v>
      </c>
      <c r="C1106" s="1" t="str">
        <f t="shared" si="72"/>
        <v>12:0025</v>
      </c>
      <c r="D1106" s="1" t="str">
        <f t="shared" si="73"/>
        <v>12:0036</v>
      </c>
      <c r="E1106" t="s">
        <v>4412</v>
      </c>
      <c r="F1106" t="s">
        <v>4413</v>
      </c>
      <c r="H1106">
        <v>49.165738599999997</v>
      </c>
      <c r="I1106">
        <v>-125.27857179999999</v>
      </c>
      <c r="J1106" s="1" t="str">
        <f t="shared" si="74"/>
        <v>NGR bulk stream sediment</v>
      </c>
      <c r="K1106" s="1" t="str">
        <f t="shared" si="75"/>
        <v>&lt;177 micron (NGR)</v>
      </c>
      <c r="L1106">
        <v>54</v>
      </c>
      <c r="M1106" t="s">
        <v>86</v>
      </c>
      <c r="N1106">
        <v>941</v>
      </c>
      <c r="O1106">
        <v>139</v>
      </c>
      <c r="P1106">
        <v>77</v>
      </c>
      <c r="Q1106">
        <v>7</v>
      </c>
      <c r="R1106">
        <v>23</v>
      </c>
      <c r="S1106">
        <v>24</v>
      </c>
      <c r="T1106">
        <v>1025</v>
      </c>
      <c r="U1106">
        <v>4.8600000000000003</v>
      </c>
      <c r="V1106">
        <v>0.2</v>
      </c>
      <c r="W1106">
        <v>3</v>
      </c>
      <c r="X1106">
        <v>81</v>
      </c>
      <c r="Y1106">
        <v>52</v>
      </c>
      <c r="Z1106">
        <v>0.4</v>
      </c>
      <c r="AA1106">
        <v>0.3</v>
      </c>
      <c r="AB1106">
        <v>1</v>
      </c>
      <c r="AC1106">
        <v>6</v>
      </c>
      <c r="AD1106">
        <v>68</v>
      </c>
      <c r="AE1106">
        <v>2</v>
      </c>
      <c r="AF1106">
        <v>160</v>
      </c>
      <c r="AG1106">
        <v>1.2</v>
      </c>
      <c r="AH1106">
        <v>8</v>
      </c>
      <c r="AI1106">
        <v>11</v>
      </c>
      <c r="AJ1106">
        <v>0.1</v>
      </c>
      <c r="AK1106">
        <v>10</v>
      </c>
    </row>
    <row r="1107" spans="1:37" x14ac:dyDescent="0.3">
      <c r="A1107" t="s">
        <v>4414</v>
      </c>
      <c r="B1107" t="s">
        <v>4415</v>
      </c>
      <c r="C1107" s="1" t="str">
        <f t="shared" si="72"/>
        <v>12:0025</v>
      </c>
      <c r="D1107" s="1" t="str">
        <f t="shared" si="73"/>
        <v>12:0036</v>
      </c>
      <c r="E1107" t="s">
        <v>4416</v>
      </c>
      <c r="F1107" t="s">
        <v>4417</v>
      </c>
      <c r="H1107">
        <v>49.166246899999997</v>
      </c>
      <c r="I1107">
        <v>-125.14492799999999</v>
      </c>
      <c r="J1107" s="1" t="str">
        <f t="shared" si="74"/>
        <v>NGR bulk stream sediment</v>
      </c>
      <c r="K1107" s="1" t="str">
        <f t="shared" si="75"/>
        <v>&lt;177 micron (NGR)</v>
      </c>
      <c r="L1107">
        <v>54</v>
      </c>
      <c r="M1107" t="s">
        <v>91</v>
      </c>
      <c r="N1107">
        <v>942</v>
      </c>
      <c r="O1107">
        <v>49</v>
      </c>
      <c r="P1107">
        <v>35</v>
      </c>
      <c r="Q1107">
        <v>2</v>
      </c>
      <c r="R1107">
        <v>20</v>
      </c>
      <c r="S1107">
        <v>18</v>
      </c>
      <c r="T1107">
        <v>643</v>
      </c>
      <c r="U1107">
        <v>3.93</v>
      </c>
      <c r="V1107">
        <v>-0.2</v>
      </c>
      <c r="W1107">
        <v>2</v>
      </c>
      <c r="X1107">
        <v>87</v>
      </c>
      <c r="Y1107">
        <v>68</v>
      </c>
      <c r="Z1107">
        <v>-0.2</v>
      </c>
      <c r="AA1107">
        <v>0.2</v>
      </c>
      <c r="AB1107">
        <v>1</v>
      </c>
      <c r="AC1107">
        <v>1</v>
      </c>
      <c r="AD1107">
        <v>49</v>
      </c>
      <c r="AE1107">
        <v>2</v>
      </c>
      <c r="AF1107">
        <v>140</v>
      </c>
      <c r="AG1107">
        <v>1.3</v>
      </c>
      <c r="AH1107">
        <v>6.6</v>
      </c>
      <c r="AI1107">
        <v>1</v>
      </c>
      <c r="AJ1107">
        <v>0.1</v>
      </c>
      <c r="AK1107">
        <v>10</v>
      </c>
    </row>
    <row r="1108" spans="1:37" x14ac:dyDescent="0.3">
      <c r="A1108" t="s">
        <v>4418</v>
      </c>
      <c r="B1108" t="s">
        <v>4419</v>
      </c>
      <c r="C1108" s="1" t="str">
        <f t="shared" si="72"/>
        <v>12:0025</v>
      </c>
      <c r="D1108" s="1" t="str">
        <f t="shared" si="73"/>
        <v>12:0036</v>
      </c>
      <c r="E1108" t="s">
        <v>4420</v>
      </c>
      <c r="F1108" t="s">
        <v>4421</v>
      </c>
      <c r="H1108">
        <v>49.089548299999997</v>
      </c>
      <c r="I1108">
        <v>-125.26827110000001</v>
      </c>
      <c r="J1108" s="1" t="str">
        <f t="shared" si="74"/>
        <v>NGR bulk stream sediment</v>
      </c>
      <c r="K1108" s="1" t="str">
        <f t="shared" si="75"/>
        <v>&lt;177 micron (NGR)</v>
      </c>
      <c r="L1108">
        <v>54</v>
      </c>
      <c r="M1108" t="s">
        <v>96</v>
      </c>
      <c r="N1108">
        <v>943</v>
      </c>
      <c r="O1108">
        <v>60</v>
      </c>
      <c r="P1108">
        <v>18</v>
      </c>
      <c r="Q1108">
        <v>8</v>
      </c>
      <c r="R1108">
        <v>7</v>
      </c>
      <c r="S1108">
        <v>10</v>
      </c>
      <c r="T1108">
        <v>1065</v>
      </c>
      <c r="U1108">
        <v>2.2000000000000002</v>
      </c>
      <c r="V1108">
        <v>0.3</v>
      </c>
      <c r="W1108">
        <v>2</v>
      </c>
      <c r="X1108">
        <v>30</v>
      </c>
      <c r="Y1108">
        <v>32</v>
      </c>
      <c r="Z1108">
        <v>0.2</v>
      </c>
      <c r="AA1108">
        <v>0.3</v>
      </c>
      <c r="AB1108">
        <v>1</v>
      </c>
      <c r="AC1108">
        <v>11</v>
      </c>
      <c r="AD1108">
        <v>110</v>
      </c>
      <c r="AE1108">
        <v>1</v>
      </c>
      <c r="AF1108">
        <v>100</v>
      </c>
      <c r="AG1108">
        <v>2.8</v>
      </c>
      <c r="AH1108">
        <v>16.399999999999999</v>
      </c>
      <c r="AI1108">
        <v>6</v>
      </c>
      <c r="AJ1108">
        <v>0.1</v>
      </c>
      <c r="AK1108">
        <v>10</v>
      </c>
    </row>
    <row r="1109" spans="1:37" x14ac:dyDescent="0.3">
      <c r="A1109" t="s">
        <v>4422</v>
      </c>
      <c r="B1109" t="s">
        <v>4423</v>
      </c>
      <c r="C1109" s="1" t="str">
        <f t="shared" si="72"/>
        <v>12:0025</v>
      </c>
      <c r="D1109" s="1" t="str">
        <f t="shared" si="73"/>
        <v>12:0036</v>
      </c>
      <c r="E1109" t="s">
        <v>4424</v>
      </c>
      <c r="F1109" t="s">
        <v>4425</v>
      </c>
      <c r="H1109">
        <v>49.088381200000001</v>
      </c>
      <c r="I1109">
        <v>-125.2529849</v>
      </c>
      <c r="J1109" s="1" t="str">
        <f t="shared" si="74"/>
        <v>NGR bulk stream sediment</v>
      </c>
      <c r="K1109" s="1" t="str">
        <f t="shared" si="75"/>
        <v>&lt;177 micron (NGR)</v>
      </c>
      <c r="L1109">
        <v>54</v>
      </c>
      <c r="M1109" t="s">
        <v>101</v>
      </c>
      <c r="N1109">
        <v>944</v>
      </c>
      <c r="O1109">
        <v>55</v>
      </c>
      <c r="P1109">
        <v>52</v>
      </c>
      <c r="Q1109">
        <v>9</v>
      </c>
      <c r="R1109">
        <v>34</v>
      </c>
      <c r="S1109">
        <v>31</v>
      </c>
      <c r="T1109">
        <v>1150</v>
      </c>
      <c r="U1109">
        <v>3.96</v>
      </c>
      <c r="V1109">
        <v>-0.2</v>
      </c>
      <c r="W1109">
        <v>2</v>
      </c>
      <c r="X1109">
        <v>76</v>
      </c>
      <c r="Y1109">
        <v>101</v>
      </c>
      <c r="Z1109">
        <v>0.2</v>
      </c>
      <c r="AA1109">
        <v>0.3</v>
      </c>
      <c r="AB1109">
        <v>3</v>
      </c>
      <c r="AC1109">
        <v>6</v>
      </c>
      <c r="AD1109">
        <v>125</v>
      </c>
      <c r="AE1109">
        <v>1</v>
      </c>
      <c r="AF1109">
        <v>120</v>
      </c>
      <c r="AG1109">
        <v>1.2</v>
      </c>
      <c r="AH1109">
        <v>16.399999999999999</v>
      </c>
      <c r="AI1109">
        <v>5</v>
      </c>
      <c r="AJ1109">
        <v>0.1</v>
      </c>
      <c r="AK1109">
        <v>10</v>
      </c>
    </row>
    <row r="1110" spans="1:37" x14ac:dyDescent="0.3">
      <c r="A1110" t="s">
        <v>4426</v>
      </c>
      <c r="B1110" t="s">
        <v>4427</v>
      </c>
      <c r="C1110" s="1" t="str">
        <f t="shared" si="72"/>
        <v>12:0025</v>
      </c>
      <c r="D1110" s="1" t="str">
        <f t="shared" si="73"/>
        <v>12:0036</v>
      </c>
      <c r="E1110" t="s">
        <v>4428</v>
      </c>
      <c r="F1110" t="s">
        <v>4429</v>
      </c>
      <c r="H1110">
        <v>49.021791999999998</v>
      </c>
      <c r="I1110">
        <v>-125.2095952</v>
      </c>
      <c r="J1110" s="1" t="str">
        <f t="shared" si="74"/>
        <v>NGR bulk stream sediment</v>
      </c>
      <c r="K1110" s="1" t="str">
        <f t="shared" si="75"/>
        <v>&lt;177 micron (NGR)</v>
      </c>
      <c r="L1110">
        <v>54</v>
      </c>
      <c r="M1110" t="s">
        <v>106</v>
      </c>
      <c r="N1110">
        <v>945</v>
      </c>
      <c r="O1110">
        <v>37</v>
      </c>
      <c r="P1110">
        <v>47</v>
      </c>
      <c r="Q1110">
        <v>6</v>
      </c>
      <c r="R1110">
        <v>20</v>
      </c>
      <c r="S1110">
        <v>12</v>
      </c>
      <c r="T1110">
        <v>419</v>
      </c>
      <c r="U1110">
        <v>5.22</v>
      </c>
      <c r="V1110">
        <v>-0.2</v>
      </c>
      <c r="W1110">
        <v>4</v>
      </c>
      <c r="X1110">
        <v>121</v>
      </c>
      <c r="Y1110">
        <v>112</v>
      </c>
      <c r="Z1110">
        <v>0.2</v>
      </c>
      <c r="AA1110">
        <v>0.2</v>
      </c>
      <c r="AB1110">
        <v>1</v>
      </c>
      <c r="AC1110">
        <v>3</v>
      </c>
      <c r="AD1110">
        <v>120</v>
      </c>
      <c r="AE1110">
        <v>2</v>
      </c>
      <c r="AF1110">
        <v>100</v>
      </c>
      <c r="AG1110">
        <v>1</v>
      </c>
      <c r="AH1110">
        <v>25.3</v>
      </c>
      <c r="AI1110">
        <v>128</v>
      </c>
      <c r="AJ1110">
        <v>0.1</v>
      </c>
      <c r="AK1110">
        <v>10</v>
      </c>
    </row>
    <row r="1111" spans="1:37" x14ac:dyDescent="0.3">
      <c r="A1111" t="s">
        <v>4430</v>
      </c>
      <c r="B1111" t="s">
        <v>4431</v>
      </c>
      <c r="C1111" s="1" t="str">
        <f t="shared" si="72"/>
        <v>12:0025</v>
      </c>
      <c r="D1111" s="1" t="str">
        <f t="shared" si="73"/>
        <v>12:0036</v>
      </c>
      <c r="E1111" t="s">
        <v>4432</v>
      </c>
      <c r="F1111" t="s">
        <v>4433</v>
      </c>
      <c r="H1111">
        <v>49.004094600000002</v>
      </c>
      <c r="I1111">
        <v>-125.2344111</v>
      </c>
      <c r="J1111" s="1" t="str">
        <f t="shared" si="74"/>
        <v>NGR bulk stream sediment</v>
      </c>
      <c r="K1111" s="1" t="str">
        <f t="shared" si="75"/>
        <v>&lt;177 micron (NGR)</v>
      </c>
      <c r="L1111">
        <v>54</v>
      </c>
      <c r="M1111" t="s">
        <v>111</v>
      </c>
      <c r="N1111">
        <v>946</v>
      </c>
      <c r="O1111">
        <v>128</v>
      </c>
      <c r="P1111">
        <v>91</v>
      </c>
      <c r="Q1111">
        <v>15</v>
      </c>
      <c r="R1111">
        <v>45</v>
      </c>
      <c r="S1111">
        <v>27</v>
      </c>
      <c r="T1111">
        <v>1700</v>
      </c>
      <c r="U1111">
        <v>3.77</v>
      </c>
      <c r="V1111">
        <v>1.1000000000000001</v>
      </c>
      <c r="W1111">
        <v>3</v>
      </c>
      <c r="X1111">
        <v>64</v>
      </c>
      <c r="Y1111">
        <v>75</v>
      </c>
      <c r="Z1111">
        <v>0.3</v>
      </c>
      <c r="AA1111">
        <v>0.4</v>
      </c>
      <c r="AB1111">
        <v>1</v>
      </c>
      <c r="AC1111">
        <v>6</v>
      </c>
      <c r="AD1111">
        <v>320</v>
      </c>
      <c r="AE1111">
        <v>1</v>
      </c>
      <c r="AF1111">
        <v>210</v>
      </c>
      <c r="AG1111">
        <v>4.4000000000000004</v>
      </c>
      <c r="AH1111">
        <v>44.4</v>
      </c>
      <c r="AI1111">
        <v>2</v>
      </c>
      <c r="AJ1111">
        <v>0.3</v>
      </c>
      <c r="AK1111">
        <v>10</v>
      </c>
    </row>
    <row r="1112" spans="1:37" x14ac:dyDescent="0.3">
      <c r="A1112" t="s">
        <v>4434</v>
      </c>
      <c r="B1112" t="s">
        <v>4435</v>
      </c>
      <c r="C1112" s="1" t="str">
        <f t="shared" si="72"/>
        <v>12:0025</v>
      </c>
      <c r="D1112" s="1" t="str">
        <f t="shared" si="73"/>
        <v>12:0036</v>
      </c>
      <c r="E1112" t="s">
        <v>4436</v>
      </c>
      <c r="F1112" t="s">
        <v>4437</v>
      </c>
      <c r="H1112">
        <v>49.406222700000001</v>
      </c>
      <c r="I1112">
        <v>-125.8408125</v>
      </c>
      <c r="J1112" s="1" t="str">
        <f t="shared" si="74"/>
        <v>NGR bulk stream sediment</v>
      </c>
      <c r="K1112" s="1" t="str">
        <f t="shared" si="75"/>
        <v>&lt;177 micron (NGR)</v>
      </c>
      <c r="L1112">
        <v>54</v>
      </c>
      <c r="M1112" t="s">
        <v>125</v>
      </c>
      <c r="N1112">
        <v>947</v>
      </c>
      <c r="O1112">
        <v>151</v>
      </c>
      <c r="P1112">
        <v>105</v>
      </c>
      <c r="Q1112">
        <v>8</v>
      </c>
      <c r="R1112">
        <v>56</v>
      </c>
      <c r="S1112">
        <v>26</v>
      </c>
      <c r="T1112">
        <v>857</v>
      </c>
      <c r="U1112">
        <v>5.5</v>
      </c>
      <c r="V1112">
        <v>0.5</v>
      </c>
      <c r="W1112">
        <v>3</v>
      </c>
      <c r="X1112">
        <v>99</v>
      </c>
      <c r="Y1112">
        <v>183</v>
      </c>
      <c r="Z1112">
        <v>0.4</v>
      </c>
      <c r="AA1112">
        <v>1.1000000000000001</v>
      </c>
      <c r="AB1112">
        <v>1</v>
      </c>
      <c r="AC1112">
        <v>29</v>
      </c>
      <c r="AD1112">
        <v>47</v>
      </c>
      <c r="AE1112">
        <v>1</v>
      </c>
      <c r="AF1112">
        <v>270</v>
      </c>
      <c r="AG1112">
        <v>2.6</v>
      </c>
      <c r="AH1112">
        <v>6.7</v>
      </c>
      <c r="AI1112">
        <v>4</v>
      </c>
      <c r="AJ1112">
        <v>0.1</v>
      </c>
      <c r="AK1112">
        <v>10</v>
      </c>
    </row>
    <row r="1113" spans="1:37" x14ac:dyDescent="0.3">
      <c r="A1113" t="s">
        <v>4438</v>
      </c>
      <c r="B1113" t="s">
        <v>4439</v>
      </c>
      <c r="C1113" s="1" t="str">
        <f t="shared" si="72"/>
        <v>12:0025</v>
      </c>
      <c r="D1113" s="1" t="str">
        <f t="shared" si="73"/>
        <v>12:0036</v>
      </c>
      <c r="E1113" t="s">
        <v>4440</v>
      </c>
      <c r="F1113" t="s">
        <v>4441</v>
      </c>
      <c r="H1113">
        <v>49.3632475</v>
      </c>
      <c r="I1113">
        <v>-125.860112</v>
      </c>
      <c r="J1113" s="1" t="str">
        <f t="shared" si="74"/>
        <v>NGR bulk stream sediment</v>
      </c>
      <c r="K1113" s="1" t="str">
        <f t="shared" si="75"/>
        <v>&lt;177 micron (NGR)</v>
      </c>
      <c r="L1113">
        <v>55</v>
      </c>
      <c r="M1113" t="s">
        <v>116</v>
      </c>
      <c r="N1113">
        <v>948</v>
      </c>
      <c r="O1113">
        <v>58</v>
      </c>
      <c r="P1113">
        <v>40</v>
      </c>
      <c r="Q1113">
        <v>8</v>
      </c>
      <c r="R1113">
        <v>15</v>
      </c>
      <c r="S1113">
        <v>20</v>
      </c>
      <c r="T1113">
        <v>1550</v>
      </c>
      <c r="U1113">
        <v>3.72</v>
      </c>
      <c r="V1113">
        <v>-0.2</v>
      </c>
      <c r="W1113">
        <v>2</v>
      </c>
      <c r="X1113">
        <v>73</v>
      </c>
      <c r="Y1113">
        <v>66</v>
      </c>
      <c r="Z1113">
        <v>-0.2</v>
      </c>
      <c r="AA1113">
        <v>-0.2</v>
      </c>
      <c r="AB1113">
        <v>1</v>
      </c>
      <c r="AC1113">
        <v>2</v>
      </c>
      <c r="AD1113">
        <v>105</v>
      </c>
      <c r="AE1113">
        <v>2</v>
      </c>
      <c r="AF1113">
        <v>70</v>
      </c>
      <c r="AG1113">
        <v>1.4</v>
      </c>
      <c r="AH1113">
        <v>26.4</v>
      </c>
      <c r="AI1113">
        <v>7</v>
      </c>
      <c r="AJ1113">
        <v>0.1</v>
      </c>
      <c r="AK1113">
        <v>10</v>
      </c>
    </row>
    <row r="1114" spans="1:37" x14ac:dyDescent="0.3">
      <c r="A1114" t="s">
        <v>4442</v>
      </c>
      <c r="B1114" t="s">
        <v>4443</v>
      </c>
      <c r="C1114" s="1" t="str">
        <f t="shared" si="72"/>
        <v>12:0025</v>
      </c>
      <c r="D1114" s="1" t="str">
        <f t="shared" si="73"/>
        <v>12:0036</v>
      </c>
      <c r="E1114" t="s">
        <v>4440</v>
      </c>
      <c r="F1114" t="s">
        <v>4444</v>
      </c>
      <c r="H1114">
        <v>49.3632475</v>
      </c>
      <c r="I1114">
        <v>-125.860112</v>
      </c>
      <c r="J1114" s="1" t="str">
        <f t="shared" si="74"/>
        <v>NGR bulk stream sediment</v>
      </c>
      <c r="K1114" s="1" t="str">
        <f t="shared" si="75"/>
        <v>&lt;177 micron (NGR)</v>
      </c>
      <c r="L1114">
        <v>55</v>
      </c>
      <c r="M1114" t="s">
        <v>120</v>
      </c>
      <c r="N1114">
        <v>949</v>
      </c>
      <c r="O1114">
        <v>58</v>
      </c>
      <c r="P1114">
        <v>40</v>
      </c>
      <c r="Q1114">
        <v>7</v>
      </c>
      <c r="R1114">
        <v>14</v>
      </c>
      <c r="S1114">
        <v>17</v>
      </c>
      <c r="T1114">
        <v>1480</v>
      </c>
      <c r="U1114">
        <v>2.7</v>
      </c>
      <c r="V1114">
        <v>-0.2</v>
      </c>
      <c r="W1114">
        <v>1</v>
      </c>
      <c r="X1114">
        <v>69</v>
      </c>
      <c r="Y1114">
        <v>62</v>
      </c>
      <c r="Z1114">
        <v>-0.2</v>
      </c>
      <c r="AA1114">
        <v>-0.2</v>
      </c>
      <c r="AB1114">
        <v>1</v>
      </c>
      <c r="AC1114">
        <v>2</v>
      </c>
      <c r="AD1114">
        <v>110</v>
      </c>
      <c r="AE1114">
        <v>1</v>
      </c>
      <c r="AF1114">
        <v>110</v>
      </c>
      <c r="AG1114">
        <v>1.3</v>
      </c>
      <c r="AH1114">
        <v>24.4</v>
      </c>
      <c r="AI1114">
        <v>7</v>
      </c>
      <c r="AJ1114">
        <v>0.1</v>
      </c>
      <c r="AK1114">
        <v>10</v>
      </c>
    </row>
    <row r="1115" spans="1:37" x14ac:dyDescent="0.3">
      <c r="A1115" t="s">
        <v>4445</v>
      </c>
      <c r="B1115" t="s">
        <v>4446</v>
      </c>
      <c r="C1115" s="1" t="str">
        <f t="shared" si="72"/>
        <v>12:0025</v>
      </c>
      <c r="D1115" s="1" t="str">
        <f t="shared" si="73"/>
        <v>12:0036</v>
      </c>
      <c r="E1115" t="s">
        <v>4447</v>
      </c>
      <c r="F1115" t="s">
        <v>4448</v>
      </c>
      <c r="H1115">
        <v>49.068558500000002</v>
      </c>
      <c r="I1115">
        <v>-125.3660007</v>
      </c>
      <c r="J1115" s="1" t="str">
        <f t="shared" si="74"/>
        <v>NGR bulk stream sediment</v>
      </c>
      <c r="K1115" s="1" t="str">
        <f t="shared" si="75"/>
        <v>&lt;177 micron (NGR)</v>
      </c>
      <c r="L1115">
        <v>55</v>
      </c>
      <c r="M1115" t="s">
        <v>41</v>
      </c>
      <c r="N1115">
        <v>950</v>
      </c>
      <c r="O1115">
        <v>41</v>
      </c>
      <c r="P1115">
        <v>17</v>
      </c>
      <c r="Q1115">
        <v>7</v>
      </c>
      <c r="R1115">
        <v>4</v>
      </c>
      <c r="S1115">
        <v>8</v>
      </c>
      <c r="T1115">
        <v>371</v>
      </c>
      <c r="U1115">
        <v>2.6</v>
      </c>
      <c r="V1115">
        <v>-0.2</v>
      </c>
      <c r="W1115">
        <v>2</v>
      </c>
      <c r="X1115">
        <v>47</v>
      </c>
      <c r="Y1115">
        <v>34</v>
      </c>
      <c r="Z1115">
        <v>0.3</v>
      </c>
      <c r="AA1115">
        <v>-0.2</v>
      </c>
      <c r="AB1115">
        <v>2</v>
      </c>
      <c r="AC1115">
        <v>2</v>
      </c>
      <c r="AD1115">
        <v>50</v>
      </c>
      <c r="AE1115">
        <v>1</v>
      </c>
      <c r="AF1115">
        <v>110</v>
      </c>
      <c r="AG1115">
        <v>1.7</v>
      </c>
      <c r="AH1115">
        <v>5.5</v>
      </c>
      <c r="AI1115">
        <v>4</v>
      </c>
      <c r="AJ1115">
        <v>0.1</v>
      </c>
      <c r="AK1115">
        <v>10</v>
      </c>
    </row>
    <row r="1116" spans="1:37" x14ac:dyDescent="0.3">
      <c r="A1116" t="s">
        <v>4449</v>
      </c>
      <c r="B1116" t="s">
        <v>4450</v>
      </c>
      <c r="C1116" s="1" t="str">
        <f t="shared" si="72"/>
        <v>12:0025</v>
      </c>
      <c r="D1116" s="1" t="str">
        <f t="shared" si="73"/>
        <v>12:0036</v>
      </c>
      <c r="E1116" t="s">
        <v>4451</v>
      </c>
      <c r="F1116" t="s">
        <v>4452</v>
      </c>
      <c r="H1116">
        <v>49.106727499999998</v>
      </c>
      <c r="I1116">
        <v>-125.3675294</v>
      </c>
      <c r="J1116" s="1" t="str">
        <f t="shared" si="74"/>
        <v>NGR bulk stream sediment</v>
      </c>
      <c r="K1116" s="1" t="str">
        <f t="shared" si="75"/>
        <v>&lt;177 micron (NGR)</v>
      </c>
      <c r="L1116">
        <v>55</v>
      </c>
      <c r="M1116" t="s">
        <v>46</v>
      </c>
      <c r="N1116">
        <v>951</v>
      </c>
      <c r="O1116">
        <v>62</v>
      </c>
      <c r="P1116">
        <v>29</v>
      </c>
      <c r="Q1116">
        <v>6</v>
      </c>
      <c r="R1116">
        <v>11</v>
      </c>
      <c r="S1116">
        <v>17</v>
      </c>
      <c r="T1116">
        <v>595</v>
      </c>
      <c r="U1116">
        <v>4.24</v>
      </c>
      <c r="V1116">
        <v>-0.2</v>
      </c>
      <c r="W1116">
        <v>2</v>
      </c>
      <c r="X1116">
        <v>61</v>
      </c>
      <c r="Y1116">
        <v>59</v>
      </c>
      <c r="Z1116">
        <v>0.2</v>
      </c>
      <c r="AA1116">
        <v>0.2</v>
      </c>
      <c r="AB1116">
        <v>1</v>
      </c>
      <c r="AC1116">
        <v>4</v>
      </c>
      <c r="AD1116">
        <v>49</v>
      </c>
      <c r="AE1116">
        <v>1</v>
      </c>
      <c r="AF1116">
        <v>140</v>
      </c>
      <c r="AG1116">
        <v>1.3</v>
      </c>
      <c r="AH1116">
        <v>7.8</v>
      </c>
      <c r="AI1116">
        <v>22</v>
      </c>
      <c r="AJ1116">
        <v>0.1</v>
      </c>
      <c r="AK1116">
        <v>10</v>
      </c>
    </row>
    <row r="1117" spans="1:37" x14ac:dyDescent="0.3">
      <c r="A1117" t="s">
        <v>4453</v>
      </c>
      <c r="B1117" t="s">
        <v>4454</v>
      </c>
      <c r="C1117" s="1" t="str">
        <f t="shared" si="72"/>
        <v>12:0025</v>
      </c>
      <c r="D1117" s="1" t="str">
        <f t="shared" si="73"/>
        <v>12:0036</v>
      </c>
      <c r="E1117" t="s">
        <v>4455</v>
      </c>
      <c r="F1117" t="s">
        <v>4456</v>
      </c>
      <c r="H1117">
        <v>49.126666499999999</v>
      </c>
      <c r="I1117">
        <v>-125.3471759</v>
      </c>
      <c r="J1117" s="1" t="str">
        <f t="shared" si="74"/>
        <v>NGR bulk stream sediment</v>
      </c>
      <c r="K1117" s="1" t="str">
        <f t="shared" si="75"/>
        <v>&lt;177 micron (NGR)</v>
      </c>
      <c r="L1117">
        <v>55</v>
      </c>
      <c r="M1117" t="s">
        <v>51</v>
      </c>
      <c r="N1117">
        <v>952</v>
      </c>
      <c r="O1117">
        <v>74</v>
      </c>
      <c r="P1117">
        <v>92</v>
      </c>
      <c r="Q1117">
        <v>2</v>
      </c>
      <c r="R1117">
        <v>41</v>
      </c>
      <c r="S1117">
        <v>27</v>
      </c>
      <c r="T1117">
        <v>728</v>
      </c>
      <c r="U1117">
        <v>4.92</v>
      </c>
      <c r="V1117">
        <v>-0.2</v>
      </c>
      <c r="W1117">
        <v>1</v>
      </c>
      <c r="X1117">
        <v>105</v>
      </c>
      <c r="Y1117">
        <v>190</v>
      </c>
      <c r="Z1117">
        <v>-0.2</v>
      </c>
      <c r="AA1117">
        <v>0.2</v>
      </c>
      <c r="AB1117">
        <v>1</v>
      </c>
      <c r="AC1117">
        <v>3</v>
      </c>
      <c r="AD1117">
        <v>51</v>
      </c>
      <c r="AE1117">
        <v>2</v>
      </c>
      <c r="AF1117">
        <v>70</v>
      </c>
      <c r="AG1117">
        <v>0.8</v>
      </c>
      <c r="AH1117">
        <v>7.3</v>
      </c>
      <c r="AI1117">
        <v>6</v>
      </c>
      <c r="AJ1117">
        <v>0.1</v>
      </c>
      <c r="AK1117">
        <v>10</v>
      </c>
    </row>
    <row r="1118" spans="1:37" x14ac:dyDescent="0.3">
      <c r="A1118" t="s">
        <v>4457</v>
      </c>
      <c r="B1118" t="s">
        <v>4458</v>
      </c>
      <c r="C1118" s="1" t="str">
        <f t="shared" si="72"/>
        <v>12:0025</v>
      </c>
      <c r="D1118" s="1" t="str">
        <f t="shared" si="73"/>
        <v>12:0036</v>
      </c>
      <c r="E1118" t="s">
        <v>4459</v>
      </c>
      <c r="F1118" t="s">
        <v>4460</v>
      </c>
      <c r="H1118">
        <v>49.14575</v>
      </c>
      <c r="I1118">
        <v>-124.8303523</v>
      </c>
      <c r="J1118" s="1" t="str">
        <f t="shared" si="74"/>
        <v>NGR bulk stream sediment</v>
      </c>
      <c r="K1118" s="1" t="str">
        <f t="shared" si="75"/>
        <v>&lt;177 micron (NGR)</v>
      </c>
      <c r="L1118">
        <v>55</v>
      </c>
      <c r="M1118" t="s">
        <v>56</v>
      </c>
      <c r="N1118">
        <v>953</v>
      </c>
      <c r="O1118">
        <v>52</v>
      </c>
      <c r="P1118">
        <v>44</v>
      </c>
      <c r="Q1118">
        <v>5</v>
      </c>
      <c r="R1118">
        <v>9</v>
      </c>
      <c r="S1118">
        <v>15</v>
      </c>
      <c r="T1118">
        <v>536</v>
      </c>
      <c r="U1118">
        <v>3.66</v>
      </c>
      <c r="V1118">
        <v>-0.2</v>
      </c>
      <c r="W1118">
        <v>2</v>
      </c>
      <c r="X1118">
        <v>103</v>
      </c>
      <c r="Y1118">
        <v>48</v>
      </c>
      <c r="Z1118">
        <v>-0.2</v>
      </c>
      <c r="AA1118">
        <v>0.3</v>
      </c>
      <c r="AB1118">
        <v>1</v>
      </c>
      <c r="AC1118">
        <v>4</v>
      </c>
      <c r="AD1118">
        <v>85</v>
      </c>
      <c r="AE1118">
        <v>2</v>
      </c>
      <c r="AF1118">
        <v>150</v>
      </c>
      <c r="AG1118">
        <v>2.2999999999999998</v>
      </c>
      <c r="AH1118">
        <v>7.9</v>
      </c>
      <c r="AI1118">
        <v>1</v>
      </c>
      <c r="AJ1118">
        <v>0.1</v>
      </c>
      <c r="AK1118">
        <v>10</v>
      </c>
    </row>
    <row r="1119" spans="1:37" x14ac:dyDescent="0.3">
      <c r="A1119" t="s">
        <v>4461</v>
      </c>
      <c r="B1119" t="s">
        <v>4462</v>
      </c>
      <c r="C1119" s="1" t="str">
        <f t="shared" si="72"/>
        <v>12:0025</v>
      </c>
      <c r="D1119" s="1" t="str">
        <f t="shared" si="73"/>
        <v>12:0036</v>
      </c>
      <c r="E1119" t="s">
        <v>4463</v>
      </c>
      <c r="F1119" t="s">
        <v>4464</v>
      </c>
      <c r="H1119">
        <v>49.127946399999999</v>
      </c>
      <c r="I1119">
        <v>-125.3435212</v>
      </c>
      <c r="J1119" s="1" t="str">
        <f t="shared" si="74"/>
        <v>NGR bulk stream sediment</v>
      </c>
      <c r="K1119" s="1" t="str">
        <f t="shared" si="75"/>
        <v>&lt;177 micron (NGR)</v>
      </c>
      <c r="L1119">
        <v>55</v>
      </c>
      <c r="M1119" t="s">
        <v>61</v>
      </c>
      <c r="N1119">
        <v>954</v>
      </c>
      <c r="O1119">
        <v>95</v>
      </c>
      <c r="P1119">
        <v>126</v>
      </c>
      <c r="Q1119">
        <v>3</v>
      </c>
      <c r="R1119">
        <v>44</v>
      </c>
      <c r="S1119">
        <v>28</v>
      </c>
      <c r="T1119">
        <v>774</v>
      </c>
      <c r="U1119">
        <v>5.69</v>
      </c>
      <c r="V1119">
        <v>-0.2</v>
      </c>
      <c r="W1119">
        <v>2</v>
      </c>
      <c r="X1119">
        <v>115</v>
      </c>
      <c r="Y1119">
        <v>185</v>
      </c>
      <c r="Z1119">
        <v>-0.2</v>
      </c>
      <c r="AA1119">
        <v>0.2</v>
      </c>
      <c r="AB1119">
        <v>1</v>
      </c>
      <c r="AC1119">
        <v>2</v>
      </c>
      <c r="AD1119">
        <v>44</v>
      </c>
      <c r="AE1119">
        <v>2</v>
      </c>
      <c r="AF1119">
        <v>100</v>
      </c>
      <c r="AG1119">
        <v>0.7</v>
      </c>
      <c r="AH1119">
        <v>5.3</v>
      </c>
      <c r="AI1119">
        <v>625</v>
      </c>
      <c r="AJ1119">
        <v>0.1</v>
      </c>
      <c r="AK1119">
        <v>10</v>
      </c>
    </row>
    <row r="1120" spans="1:37" x14ac:dyDescent="0.3">
      <c r="A1120" t="s">
        <v>4465</v>
      </c>
      <c r="B1120" t="s">
        <v>4466</v>
      </c>
      <c r="C1120" s="1" t="str">
        <f t="shared" si="72"/>
        <v>12:0025</v>
      </c>
      <c r="D1120" s="1" t="str">
        <f t="shared" si="73"/>
        <v>12:0036</v>
      </c>
      <c r="E1120" t="s">
        <v>4467</v>
      </c>
      <c r="F1120" t="s">
        <v>4468</v>
      </c>
      <c r="H1120">
        <v>49.1157228</v>
      </c>
      <c r="I1120">
        <v>-125.3210972</v>
      </c>
      <c r="J1120" s="1" t="str">
        <f t="shared" si="74"/>
        <v>NGR bulk stream sediment</v>
      </c>
      <c r="K1120" s="1" t="str">
        <f t="shared" si="75"/>
        <v>&lt;177 micron (NGR)</v>
      </c>
      <c r="L1120">
        <v>55</v>
      </c>
      <c r="M1120" t="s">
        <v>66</v>
      </c>
      <c r="N1120">
        <v>955</v>
      </c>
      <c r="O1120">
        <v>68</v>
      </c>
      <c r="P1120">
        <v>95</v>
      </c>
      <c r="Q1120">
        <v>2</v>
      </c>
      <c r="R1120">
        <v>41</v>
      </c>
      <c r="S1120">
        <v>26</v>
      </c>
      <c r="T1120">
        <v>630</v>
      </c>
      <c r="U1120">
        <v>4.8</v>
      </c>
      <c r="V1120">
        <v>-0.2</v>
      </c>
      <c r="W1120">
        <v>1</v>
      </c>
      <c r="X1120">
        <v>103</v>
      </c>
      <c r="Y1120">
        <v>181</v>
      </c>
      <c r="Z1120">
        <v>-0.2</v>
      </c>
      <c r="AA1120">
        <v>0.3</v>
      </c>
      <c r="AB1120">
        <v>1</v>
      </c>
      <c r="AC1120">
        <v>2</v>
      </c>
      <c r="AD1120">
        <v>47</v>
      </c>
      <c r="AE1120">
        <v>1</v>
      </c>
      <c r="AF1120">
        <v>150</v>
      </c>
      <c r="AG1120">
        <v>0.9</v>
      </c>
      <c r="AH1120">
        <v>4.8</v>
      </c>
      <c r="AI1120">
        <v>6</v>
      </c>
      <c r="AJ1120">
        <v>0.1</v>
      </c>
      <c r="AK1120">
        <v>10</v>
      </c>
    </row>
    <row r="1121" spans="1:37" x14ac:dyDescent="0.3">
      <c r="A1121" t="s">
        <v>4469</v>
      </c>
      <c r="B1121" t="s">
        <v>4470</v>
      </c>
      <c r="C1121" s="1" t="str">
        <f t="shared" si="72"/>
        <v>12:0025</v>
      </c>
      <c r="D1121" s="1" t="str">
        <f t="shared" si="73"/>
        <v>12:0036</v>
      </c>
      <c r="E1121" t="s">
        <v>4471</v>
      </c>
      <c r="F1121" t="s">
        <v>4472</v>
      </c>
      <c r="H1121">
        <v>49.124668300000003</v>
      </c>
      <c r="I1121">
        <v>-125.3129059</v>
      </c>
      <c r="J1121" s="1" t="str">
        <f t="shared" si="74"/>
        <v>NGR bulk stream sediment</v>
      </c>
      <c r="K1121" s="1" t="str">
        <f t="shared" si="75"/>
        <v>&lt;177 micron (NGR)</v>
      </c>
      <c r="L1121">
        <v>55</v>
      </c>
      <c r="M1121" t="s">
        <v>71</v>
      </c>
      <c r="N1121">
        <v>956</v>
      </c>
      <c r="O1121">
        <v>53</v>
      </c>
      <c r="P1121">
        <v>50</v>
      </c>
      <c r="Q1121">
        <v>-2</v>
      </c>
      <c r="R1121">
        <v>25</v>
      </c>
      <c r="S1121">
        <v>18</v>
      </c>
      <c r="T1121">
        <v>547</v>
      </c>
      <c r="U1121">
        <v>3.77</v>
      </c>
      <c r="V1121">
        <v>-0.2</v>
      </c>
      <c r="W1121">
        <v>2</v>
      </c>
      <c r="X1121">
        <v>74</v>
      </c>
      <c r="Y1121">
        <v>98</v>
      </c>
      <c r="Z1121">
        <v>-0.2</v>
      </c>
      <c r="AA1121">
        <v>-0.2</v>
      </c>
      <c r="AB1121">
        <v>1</v>
      </c>
      <c r="AC1121">
        <v>1</v>
      </c>
      <c r="AD1121">
        <v>41</v>
      </c>
      <c r="AE1121">
        <v>1</v>
      </c>
      <c r="AF1121">
        <v>90</v>
      </c>
      <c r="AG1121">
        <v>1.4</v>
      </c>
      <c r="AH1121">
        <v>5.7</v>
      </c>
      <c r="AI1121">
        <v>680</v>
      </c>
      <c r="AJ1121">
        <v>0.1</v>
      </c>
      <c r="AK1121">
        <v>10</v>
      </c>
    </row>
    <row r="1122" spans="1:37" x14ac:dyDescent="0.3">
      <c r="A1122" t="s">
        <v>4473</v>
      </c>
      <c r="B1122" t="s">
        <v>4474</v>
      </c>
      <c r="C1122" s="1" t="str">
        <f t="shared" si="72"/>
        <v>12:0025</v>
      </c>
      <c r="D1122" s="1" t="str">
        <f t="shared" si="73"/>
        <v>12:0036</v>
      </c>
      <c r="E1122" t="s">
        <v>4475</v>
      </c>
      <c r="F1122" t="s">
        <v>4476</v>
      </c>
      <c r="H1122">
        <v>49.122073299999997</v>
      </c>
      <c r="I1122">
        <v>-125.31444380000001</v>
      </c>
      <c r="J1122" s="1" t="str">
        <f t="shared" si="74"/>
        <v>NGR bulk stream sediment</v>
      </c>
      <c r="K1122" s="1" t="str">
        <f t="shared" si="75"/>
        <v>&lt;177 micron (NGR)</v>
      </c>
      <c r="L1122">
        <v>55</v>
      </c>
      <c r="M1122" t="s">
        <v>76</v>
      </c>
      <c r="N1122">
        <v>957</v>
      </c>
      <c r="O1122">
        <v>35</v>
      </c>
      <c r="P1122">
        <v>32</v>
      </c>
      <c r="Q1122">
        <v>3</v>
      </c>
      <c r="R1122">
        <v>14</v>
      </c>
      <c r="S1122">
        <v>12</v>
      </c>
      <c r="T1122">
        <v>478</v>
      </c>
      <c r="U1122">
        <v>2.79</v>
      </c>
      <c r="V1122">
        <v>-0.2</v>
      </c>
      <c r="W1122">
        <v>1</v>
      </c>
      <c r="X1122">
        <v>50</v>
      </c>
      <c r="Y1122">
        <v>62</v>
      </c>
      <c r="Z1122">
        <v>-0.2</v>
      </c>
      <c r="AA1122">
        <v>0.2</v>
      </c>
      <c r="AB1122">
        <v>1</v>
      </c>
      <c r="AC1122">
        <v>2</v>
      </c>
      <c r="AD1122">
        <v>60</v>
      </c>
      <c r="AE1122">
        <v>2</v>
      </c>
      <c r="AF1122">
        <v>110</v>
      </c>
      <c r="AG1122">
        <v>1.8</v>
      </c>
      <c r="AH1122">
        <v>8.4</v>
      </c>
      <c r="AI1122">
        <v>1080</v>
      </c>
      <c r="AJ1122">
        <v>0.3</v>
      </c>
      <c r="AK1122">
        <v>10</v>
      </c>
    </row>
    <row r="1123" spans="1:37" x14ac:dyDescent="0.3">
      <c r="A1123" t="s">
        <v>4477</v>
      </c>
      <c r="B1123" t="s">
        <v>4478</v>
      </c>
      <c r="C1123" s="1" t="str">
        <f t="shared" si="72"/>
        <v>12:0025</v>
      </c>
      <c r="D1123" s="1" t="str">
        <f t="shared" si="73"/>
        <v>12:0036</v>
      </c>
      <c r="E1123" t="s">
        <v>4479</v>
      </c>
      <c r="F1123" t="s">
        <v>4480</v>
      </c>
      <c r="H1123">
        <v>49.0579185</v>
      </c>
      <c r="I1123">
        <v>-125.2841349</v>
      </c>
      <c r="J1123" s="1" t="str">
        <f t="shared" si="74"/>
        <v>NGR bulk stream sediment</v>
      </c>
      <c r="K1123" s="1" t="str">
        <f t="shared" si="75"/>
        <v>&lt;177 micron (NGR)</v>
      </c>
      <c r="L1123">
        <v>55</v>
      </c>
      <c r="M1123" t="s">
        <v>81</v>
      </c>
      <c r="N1123">
        <v>958</v>
      </c>
      <c r="O1123">
        <v>62</v>
      </c>
      <c r="P1123">
        <v>45</v>
      </c>
      <c r="Q1123">
        <v>5</v>
      </c>
      <c r="R1123">
        <v>29</v>
      </c>
      <c r="S1123">
        <v>19</v>
      </c>
      <c r="T1123">
        <v>681</v>
      </c>
      <c r="U1123">
        <v>3.63</v>
      </c>
      <c r="V1123">
        <v>0.2</v>
      </c>
      <c r="W1123">
        <v>2</v>
      </c>
      <c r="X1123">
        <v>83</v>
      </c>
      <c r="Y1123">
        <v>138</v>
      </c>
      <c r="Z1123">
        <v>-0.2</v>
      </c>
      <c r="AA1123">
        <v>0.3</v>
      </c>
      <c r="AB1123">
        <v>1</v>
      </c>
      <c r="AC1123">
        <v>5</v>
      </c>
      <c r="AD1123">
        <v>84</v>
      </c>
      <c r="AE1123">
        <v>1</v>
      </c>
      <c r="AF1123">
        <v>150</v>
      </c>
      <c r="AG1123">
        <v>1.9</v>
      </c>
      <c r="AH1123">
        <v>10</v>
      </c>
      <c r="AI1123">
        <v>7</v>
      </c>
      <c r="AJ1123">
        <v>0.1</v>
      </c>
      <c r="AK1123">
        <v>10</v>
      </c>
    </row>
    <row r="1124" spans="1:37" x14ac:dyDescent="0.3">
      <c r="A1124" t="s">
        <v>4481</v>
      </c>
      <c r="B1124" t="s">
        <v>4482</v>
      </c>
      <c r="C1124" s="1" t="str">
        <f t="shared" si="72"/>
        <v>12:0025</v>
      </c>
      <c r="D1124" s="1" t="str">
        <f t="shared" si="73"/>
        <v>12:0036</v>
      </c>
      <c r="E1124" t="s">
        <v>4483</v>
      </c>
      <c r="F1124" t="s">
        <v>4484</v>
      </c>
      <c r="H1124">
        <v>49.171407000000002</v>
      </c>
      <c r="I1124">
        <v>-124.7113129</v>
      </c>
      <c r="J1124" s="1" t="str">
        <f t="shared" si="74"/>
        <v>NGR bulk stream sediment</v>
      </c>
      <c r="K1124" s="1" t="str">
        <f t="shared" si="75"/>
        <v>&lt;177 micron (NGR)</v>
      </c>
      <c r="L1124">
        <v>55</v>
      </c>
      <c r="M1124" t="s">
        <v>86</v>
      </c>
      <c r="N1124">
        <v>959</v>
      </c>
      <c r="O1124">
        <v>84</v>
      </c>
      <c r="P1124">
        <v>50</v>
      </c>
      <c r="Q1124">
        <v>6</v>
      </c>
      <c r="R1124">
        <v>38</v>
      </c>
      <c r="S1124">
        <v>20</v>
      </c>
      <c r="T1124">
        <v>653</v>
      </c>
      <c r="U1124">
        <v>3.89</v>
      </c>
      <c r="V1124">
        <v>-0.2</v>
      </c>
      <c r="W1124">
        <v>2</v>
      </c>
      <c r="X1124">
        <v>77</v>
      </c>
      <c r="Y1124">
        <v>116</v>
      </c>
      <c r="Z1124">
        <v>0.5</v>
      </c>
      <c r="AA1124">
        <v>2.4</v>
      </c>
      <c r="AB1124">
        <v>1</v>
      </c>
      <c r="AC1124">
        <v>110</v>
      </c>
      <c r="AD1124">
        <v>180</v>
      </c>
      <c r="AE1124">
        <v>1</v>
      </c>
      <c r="AF1124">
        <v>100</v>
      </c>
      <c r="AG1124">
        <v>1.3</v>
      </c>
      <c r="AH1124">
        <v>12.4</v>
      </c>
      <c r="AI1124">
        <v>8</v>
      </c>
      <c r="AJ1124">
        <v>0.2</v>
      </c>
      <c r="AK1124">
        <v>10</v>
      </c>
    </row>
    <row r="1125" spans="1:37" x14ac:dyDescent="0.3">
      <c r="A1125" t="s">
        <v>4485</v>
      </c>
      <c r="B1125" t="s">
        <v>4486</v>
      </c>
      <c r="C1125" s="1" t="str">
        <f t="shared" si="72"/>
        <v>12:0025</v>
      </c>
      <c r="D1125" s="1" t="str">
        <f t="shared" si="73"/>
        <v>12:0036</v>
      </c>
      <c r="E1125" t="s">
        <v>4487</v>
      </c>
      <c r="F1125" t="s">
        <v>4488</v>
      </c>
      <c r="H1125">
        <v>49.017339</v>
      </c>
      <c r="I1125">
        <v>-124.7454554</v>
      </c>
      <c r="J1125" s="1" t="str">
        <f t="shared" si="74"/>
        <v>NGR bulk stream sediment</v>
      </c>
      <c r="K1125" s="1" t="str">
        <f t="shared" si="75"/>
        <v>&lt;177 micron (NGR)</v>
      </c>
      <c r="L1125">
        <v>55</v>
      </c>
      <c r="M1125" t="s">
        <v>91</v>
      </c>
      <c r="N1125">
        <v>960</v>
      </c>
      <c r="O1125">
        <v>82</v>
      </c>
      <c r="P1125">
        <v>106</v>
      </c>
      <c r="Q1125">
        <v>-2</v>
      </c>
      <c r="R1125">
        <v>31</v>
      </c>
      <c r="S1125">
        <v>24</v>
      </c>
      <c r="T1125">
        <v>800</v>
      </c>
      <c r="U1125">
        <v>4.66</v>
      </c>
      <c r="V1125">
        <v>-0.2</v>
      </c>
      <c r="W1125">
        <v>1</v>
      </c>
      <c r="X1125">
        <v>109</v>
      </c>
      <c r="Y1125">
        <v>130</v>
      </c>
      <c r="Z1125">
        <v>-0.2</v>
      </c>
      <c r="AA1125">
        <v>0.2</v>
      </c>
      <c r="AB1125">
        <v>1</v>
      </c>
      <c r="AC1125">
        <v>2</v>
      </c>
      <c r="AD1125">
        <v>74</v>
      </c>
      <c r="AE1125">
        <v>1</v>
      </c>
      <c r="AF1125">
        <v>90</v>
      </c>
      <c r="AG1125">
        <v>1</v>
      </c>
      <c r="AH1125">
        <v>8.8000000000000007</v>
      </c>
      <c r="AI1125">
        <v>4</v>
      </c>
      <c r="AJ1125">
        <v>0.1</v>
      </c>
      <c r="AK1125">
        <v>10</v>
      </c>
    </row>
    <row r="1126" spans="1:37" x14ac:dyDescent="0.3">
      <c r="A1126" t="s">
        <v>4489</v>
      </c>
      <c r="B1126" t="s">
        <v>4490</v>
      </c>
      <c r="C1126" s="1" t="str">
        <f t="shared" si="72"/>
        <v>12:0025</v>
      </c>
      <c r="D1126" s="1" t="str">
        <f t="shared" si="73"/>
        <v>12:0036</v>
      </c>
      <c r="E1126" t="s">
        <v>4491</v>
      </c>
      <c r="F1126" t="s">
        <v>4492</v>
      </c>
      <c r="H1126">
        <v>49.051696399999997</v>
      </c>
      <c r="I1126">
        <v>-124.1224611</v>
      </c>
      <c r="J1126" s="1" t="str">
        <f t="shared" si="74"/>
        <v>NGR bulk stream sediment</v>
      </c>
      <c r="K1126" s="1" t="str">
        <f t="shared" si="75"/>
        <v>&lt;177 micron (NGR)</v>
      </c>
      <c r="L1126">
        <v>55</v>
      </c>
      <c r="M1126" t="s">
        <v>96</v>
      </c>
      <c r="N1126">
        <v>961</v>
      </c>
      <c r="O1126">
        <v>47</v>
      </c>
      <c r="P1126">
        <v>50</v>
      </c>
      <c r="Q1126">
        <v>2</v>
      </c>
      <c r="R1126">
        <v>14</v>
      </c>
      <c r="S1126">
        <v>10</v>
      </c>
      <c r="T1126">
        <v>372</v>
      </c>
      <c r="U1126">
        <v>3.08</v>
      </c>
      <c r="V1126">
        <v>-0.2</v>
      </c>
      <c r="W1126">
        <v>1</v>
      </c>
      <c r="X1126">
        <v>92</v>
      </c>
      <c r="Y1126">
        <v>119</v>
      </c>
      <c r="Z1126">
        <v>-0.2</v>
      </c>
      <c r="AA1126">
        <v>0.2</v>
      </c>
      <c r="AB1126">
        <v>1</v>
      </c>
      <c r="AC1126">
        <v>4</v>
      </c>
      <c r="AD1126">
        <v>44</v>
      </c>
      <c r="AE1126">
        <v>2</v>
      </c>
      <c r="AF1126">
        <v>90</v>
      </c>
      <c r="AG1126">
        <v>1.5</v>
      </c>
      <c r="AH1126">
        <v>5.3</v>
      </c>
      <c r="AI1126">
        <v>3</v>
      </c>
      <c r="AJ1126">
        <v>0.1</v>
      </c>
      <c r="AK1126">
        <v>10</v>
      </c>
    </row>
    <row r="1127" spans="1:37" x14ac:dyDescent="0.3">
      <c r="A1127" t="s">
        <v>4493</v>
      </c>
      <c r="B1127" t="s">
        <v>4494</v>
      </c>
      <c r="C1127" s="1" t="str">
        <f t="shared" si="72"/>
        <v>12:0025</v>
      </c>
      <c r="D1127" s="1" t="str">
        <f t="shared" si="73"/>
        <v>12:0036</v>
      </c>
      <c r="E1127" t="s">
        <v>4495</v>
      </c>
      <c r="F1127" t="s">
        <v>4496</v>
      </c>
      <c r="H1127">
        <v>49.0667604</v>
      </c>
      <c r="I1127">
        <v>-124.06795769999999</v>
      </c>
      <c r="J1127" s="1" t="str">
        <f t="shared" si="74"/>
        <v>NGR bulk stream sediment</v>
      </c>
      <c r="K1127" s="1" t="str">
        <f t="shared" si="75"/>
        <v>&lt;177 micron (NGR)</v>
      </c>
      <c r="L1127">
        <v>55</v>
      </c>
      <c r="M1127" t="s">
        <v>101</v>
      </c>
      <c r="N1127">
        <v>962</v>
      </c>
      <c r="O1127">
        <v>39</v>
      </c>
      <c r="P1127">
        <v>43</v>
      </c>
      <c r="Q1127">
        <v>5</v>
      </c>
      <c r="R1127">
        <v>17</v>
      </c>
      <c r="S1127">
        <v>11</v>
      </c>
      <c r="T1127">
        <v>288</v>
      </c>
      <c r="U1127">
        <v>2.2000000000000002</v>
      </c>
      <c r="V1127">
        <v>-0.2</v>
      </c>
      <c r="W1127">
        <v>2</v>
      </c>
      <c r="X1127">
        <v>58</v>
      </c>
      <c r="Y1127">
        <v>104</v>
      </c>
      <c r="Z1127">
        <v>-0.2</v>
      </c>
      <c r="AA1127">
        <v>-0.2</v>
      </c>
      <c r="AB1127">
        <v>1</v>
      </c>
      <c r="AC1127">
        <v>3</v>
      </c>
      <c r="AD1127">
        <v>69</v>
      </c>
      <c r="AE1127">
        <v>2</v>
      </c>
      <c r="AF1127">
        <v>100</v>
      </c>
      <c r="AG1127">
        <v>1.1000000000000001</v>
      </c>
      <c r="AH1127">
        <v>6</v>
      </c>
      <c r="AI1127">
        <v>6</v>
      </c>
      <c r="AJ1127">
        <v>0.1</v>
      </c>
      <c r="AK1127">
        <v>10</v>
      </c>
    </row>
    <row r="1128" spans="1:37" hidden="1" x14ac:dyDescent="0.3">
      <c r="A1128" t="s">
        <v>4497</v>
      </c>
      <c r="B1128" t="s">
        <v>4498</v>
      </c>
      <c r="C1128" s="1" t="str">
        <f t="shared" ref="C1128:C1191" si="76">HYPERLINK("http://geochem.nrcan.gc.ca/cdogs/content/bdl/bdl120028_e.htm", "12:0028")</f>
        <v>12:0028</v>
      </c>
      <c r="D1128" s="1" t="str">
        <f t="shared" ref="D1128:D1191" si="77">HYPERLINK("http://geochem.nrcan.gc.ca/cdogs/content/svy/svy120037_e.htm", "12:0037")</f>
        <v>12:0037</v>
      </c>
      <c r="E1128" t="s">
        <v>4499</v>
      </c>
      <c r="F1128" t="s">
        <v>4500</v>
      </c>
      <c r="H1128">
        <v>49.2188509</v>
      </c>
      <c r="I1128">
        <v>-123.9608351</v>
      </c>
      <c r="J1128" s="1" t="str">
        <f t="shared" si="74"/>
        <v>NGR bulk stream sediment</v>
      </c>
      <c r="K1128" s="1" t="str">
        <f t="shared" si="75"/>
        <v>&lt;177 micron (NGR)</v>
      </c>
      <c r="L1128">
        <v>1</v>
      </c>
      <c r="M1128" t="s">
        <v>41</v>
      </c>
      <c r="N1128">
        <v>1</v>
      </c>
      <c r="O1128">
        <v>23</v>
      </c>
      <c r="P1128">
        <v>21</v>
      </c>
      <c r="Q1128">
        <v>4</v>
      </c>
      <c r="R1128">
        <v>12</v>
      </c>
      <c r="S1128">
        <v>6</v>
      </c>
      <c r="T1128">
        <v>381</v>
      </c>
      <c r="U1128">
        <v>1.68</v>
      </c>
      <c r="V1128">
        <v>-0.2</v>
      </c>
      <c r="W1128">
        <v>1</v>
      </c>
      <c r="X1128">
        <v>56</v>
      </c>
      <c r="Y1128">
        <v>70</v>
      </c>
      <c r="Z1128">
        <v>-0.2</v>
      </c>
      <c r="AA1128">
        <v>-0.2</v>
      </c>
      <c r="AB1128">
        <v>1</v>
      </c>
      <c r="AC1128">
        <v>2</v>
      </c>
      <c r="AD1128">
        <v>30</v>
      </c>
      <c r="AE1128">
        <v>2</v>
      </c>
      <c r="AF1128">
        <v>60</v>
      </c>
      <c r="AG1128">
        <v>1.5</v>
      </c>
      <c r="AH1128">
        <v>6.1</v>
      </c>
      <c r="AI1128">
        <v>2</v>
      </c>
      <c r="AJ1128">
        <v>0.1</v>
      </c>
      <c r="AK1128">
        <v>10</v>
      </c>
    </row>
    <row r="1129" spans="1:37" hidden="1" x14ac:dyDescent="0.3">
      <c r="A1129" t="s">
        <v>4501</v>
      </c>
      <c r="B1129" t="s">
        <v>4502</v>
      </c>
      <c r="C1129" s="1" t="str">
        <f t="shared" si="76"/>
        <v>12:0028</v>
      </c>
      <c r="D1129" s="1" t="str">
        <f t="shared" si="77"/>
        <v>12:0037</v>
      </c>
      <c r="E1129" t="s">
        <v>4503</v>
      </c>
      <c r="F1129" t="s">
        <v>4504</v>
      </c>
      <c r="H1129">
        <v>49.048011600000002</v>
      </c>
      <c r="I1129">
        <v>-123.903919</v>
      </c>
      <c r="J1129" s="1" t="str">
        <f t="shared" si="74"/>
        <v>NGR bulk stream sediment</v>
      </c>
      <c r="K1129" s="1" t="str">
        <f t="shared" si="75"/>
        <v>&lt;177 micron (NGR)</v>
      </c>
      <c r="L1129">
        <v>1</v>
      </c>
      <c r="M1129" t="s">
        <v>46</v>
      </c>
      <c r="N1129">
        <v>2</v>
      </c>
      <c r="O1129">
        <v>65</v>
      </c>
      <c r="P1129">
        <v>57</v>
      </c>
      <c r="Q1129">
        <v>6</v>
      </c>
      <c r="R1129">
        <v>36</v>
      </c>
      <c r="S1129">
        <v>14</v>
      </c>
      <c r="T1129">
        <v>455</v>
      </c>
      <c r="U1129">
        <v>3.33</v>
      </c>
      <c r="V1129">
        <v>-0.2</v>
      </c>
      <c r="W1129">
        <v>2</v>
      </c>
      <c r="X1129">
        <v>71</v>
      </c>
      <c r="Y1129">
        <v>120</v>
      </c>
      <c r="Z1129">
        <v>-0.2</v>
      </c>
      <c r="AA1129">
        <v>0.3</v>
      </c>
      <c r="AB1129">
        <v>1</v>
      </c>
      <c r="AC1129">
        <v>5</v>
      </c>
      <c r="AD1129">
        <v>37</v>
      </c>
      <c r="AE1129">
        <v>1</v>
      </c>
      <c r="AF1129">
        <v>160</v>
      </c>
      <c r="AG1129">
        <v>1.5</v>
      </c>
      <c r="AH1129">
        <v>8.6</v>
      </c>
      <c r="AI1129">
        <v>8</v>
      </c>
      <c r="AJ1129">
        <v>0.1</v>
      </c>
      <c r="AK1129">
        <v>10</v>
      </c>
    </row>
    <row r="1130" spans="1:37" hidden="1" x14ac:dyDescent="0.3">
      <c r="A1130" t="s">
        <v>4505</v>
      </c>
      <c r="B1130" t="s">
        <v>4506</v>
      </c>
      <c r="C1130" s="1" t="str">
        <f t="shared" si="76"/>
        <v>12:0028</v>
      </c>
      <c r="D1130" s="1" t="str">
        <f t="shared" si="77"/>
        <v>12:0037</v>
      </c>
      <c r="E1130" t="s">
        <v>4507</v>
      </c>
      <c r="F1130" t="s">
        <v>4508</v>
      </c>
      <c r="H1130">
        <v>49.070011299999997</v>
      </c>
      <c r="I1130">
        <v>-123.9948481</v>
      </c>
      <c r="J1130" s="1" t="str">
        <f t="shared" si="74"/>
        <v>NGR bulk stream sediment</v>
      </c>
      <c r="K1130" s="1" t="str">
        <f t="shared" si="75"/>
        <v>&lt;177 micron (NGR)</v>
      </c>
      <c r="L1130">
        <v>1</v>
      </c>
      <c r="M1130" t="s">
        <v>51</v>
      </c>
      <c r="N1130">
        <v>3</v>
      </c>
      <c r="O1130">
        <v>60</v>
      </c>
      <c r="P1130">
        <v>45</v>
      </c>
      <c r="Q1130">
        <v>5</v>
      </c>
      <c r="R1130">
        <v>28</v>
      </c>
      <c r="S1130">
        <v>15</v>
      </c>
      <c r="T1130">
        <v>476</v>
      </c>
      <c r="U1130">
        <v>3.46</v>
      </c>
      <c r="V1130">
        <v>-0.2</v>
      </c>
      <c r="W1130">
        <v>1</v>
      </c>
      <c r="X1130">
        <v>86</v>
      </c>
      <c r="Y1130">
        <v>126</v>
      </c>
      <c r="Z1130">
        <v>-0.2</v>
      </c>
      <c r="AA1130">
        <v>-0.2</v>
      </c>
      <c r="AB1130">
        <v>1</v>
      </c>
      <c r="AC1130">
        <v>2</v>
      </c>
      <c r="AD1130">
        <v>22</v>
      </c>
      <c r="AE1130">
        <v>2</v>
      </c>
      <c r="AF1130">
        <v>70</v>
      </c>
      <c r="AG1130">
        <v>1.3</v>
      </c>
      <c r="AH1130">
        <v>6.9</v>
      </c>
      <c r="AI1130">
        <v>2</v>
      </c>
      <c r="AJ1130">
        <v>0.1</v>
      </c>
      <c r="AK1130">
        <v>10</v>
      </c>
    </row>
    <row r="1131" spans="1:37" hidden="1" x14ac:dyDescent="0.3">
      <c r="A1131" t="s">
        <v>4509</v>
      </c>
      <c r="B1131" t="s">
        <v>4510</v>
      </c>
      <c r="C1131" s="1" t="str">
        <f t="shared" si="76"/>
        <v>12:0028</v>
      </c>
      <c r="D1131" s="1" t="str">
        <f t="shared" si="77"/>
        <v>12:0037</v>
      </c>
      <c r="E1131" t="s">
        <v>4511</v>
      </c>
      <c r="F1131" t="s">
        <v>4512</v>
      </c>
      <c r="H1131">
        <v>49.133333</v>
      </c>
      <c r="I1131">
        <v>-123.8295633</v>
      </c>
      <c r="J1131" s="1" t="str">
        <f t="shared" si="74"/>
        <v>NGR bulk stream sediment</v>
      </c>
      <c r="K1131" s="1" t="str">
        <f t="shared" si="75"/>
        <v>&lt;177 micron (NGR)</v>
      </c>
      <c r="L1131">
        <v>1</v>
      </c>
      <c r="M1131" t="s">
        <v>56</v>
      </c>
      <c r="N1131">
        <v>4</v>
      </c>
      <c r="O1131">
        <v>19</v>
      </c>
      <c r="P1131">
        <v>18</v>
      </c>
      <c r="Q1131">
        <v>7</v>
      </c>
      <c r="R1131">
        <v>12</v>
      </c>
      <c r="S1131">
        <v>6</v>
      </c>
      <c r="T1131">
        <v>880</v>
      </c>
      <c r="U1131">
        <v>1.61</v>
      </c>
      <c r="V1131">
        <v>0.3</v>
      </c>
      <c r="W1131">
        <v>2</v>
      </c>
      <c r="X1131">
        <v>42</v>
      </c>
      <c r="Y1131">
        <v>42</v>
      </c>
      <c r="Z1131">
        <v>-0.2</v>
      </c>
      <c r="AA1131">
        <v>-0.2</v>
      </c>
      <c r="AB1131">
        <v>1</v>
      </c>
      <c r="AC1131">
        <v>1</v>
      </c>
      <c r="AD1131">
        <v>17</v>
      </c>
      <c r="AE1131">
        <v>1</v>
      </c>
      <c r="AF1131">
        <v>60</v>
      </c>
      <c r="AG1131">
        <v>1</v>
      </c>
      <c r="AH1131">
        <v>13.1</v>
      </c>
      <c r="AI1131">
        <v>1</v>
      </c>
      <c r="AJ1131">
        <v>0.1</v>
      </c>
      <c r="AK1131">
        <v>10</v>
      </c>
    </row>
    <row r="1132" spans="1:37" hidden="1" x14ac:dyDescent="0.3">
      <c r="A1132" t="s">
        <v>4513</v>
      </c>
      <c r="B1132" t="s">
        <v>4514</v>
      </c>
      <c r="C1132" s="1" t="str">
        <f t="shared" si="76"/>
        <v>12:0028</v>
      </c>
      <c r="D1132" s="1" t="str">
        <f t="shared" si="77"/>
        <v>12:0037</v>
      </c>
      <c r="E1132" t="s">
        <v>4515</v>
      </c>
      <c r="F1132" t="s">
        <v>4516</v>
      </c>
      <c r="H1132">
        <v>49.354847999999997</v>
      </c>
      <c r="I1132">
        <v>-123.17979390000001</v>
      </c>
      <c r="J1132" s="1" t="str">
        <f t="shared" si="74"/>
        <v>NGR bulk stream sediment</v>
      </c>
      <c r="K1132" s="1" t="str">
        <f t="shared" si="75"/>
        <v>&lt;177 micron (NGR)</v>
      </c>
      <c r="L1132">
        <v>1</v>
      </c>
      <c r="M1132" t="s">
        <v>116</v>
      </c>
      <c r="N1132">
        <v>5</v>
      </c>
      <c r="O1132">
        <v>38</v>
      </c>
      <c r="P1132">
        <v>20</v>
      </c>
      <c r="Q1132">
        <v>9</v>
      </c>
      <c r="R1132">
        <v>6</v>
      </c>
      <c r="S1132">
        <v>7</v>
      </c>
      <c r="T1132">
        <v>240</v>
      </c>
      <c r="U1132">
        <v>1.62</v>
      </c>
      <c r="V1132">
        <v>0.4</v>
      </c>
      <c r="W1132">
        <v>3</v>
      </c>
      <c r="X1132">
        <v>39</v>
      </c>
      <c r="Y1132">
        <v>59</v>
      </c>
      <c r="Z1132">
        <v>0.2</v>
      </c>
      <c r="AA1132">
        <v>-0.2</v>
      </c>
      <c r="AB1132">
        <v>1</v>
      </c>
      <c r="AC1132">
        <v>1</v>
      </c>
      <c r="AD1132">
        <v>12</v>
      </c>
      <c r="AE1132">
        <v>1</v>
      </c>
      <c r="AF1132">
        <v>100</v>
      </c>
      <c r="AG1132">
        <v>1.3</v>
      </c>
      <c r="AH1132">
        <v>2.6</v>
      </c>
      <c r="AI1132">
        <v>2</v>
      </c>
      <c r="AJ1132">
        <v>0.1</v>
      </c>
      <c r="AK1132">
        <v>10</v>
      </c>
    </row>
    <row r="1133" spans="1:37" hidden="1" x14ac:dyDescent="0.3">
      <c r="A1133" t="s">
        <v>4517</v>
      </c>
      <c r="B1133" t="s">
        <v>4518</v>
      </c>
      <c r="C1133" s="1" t="str">
        <f t="shared" si="76"/>
        <v>12:0028</v>
      </c>
      <c r="D1133" s="1" t="str">
        <f t="shared" si="77"/>
        <v>12:0037</v>
      </c>
      <c r="E1133" t="s">
        <v>4515</v>
      </c>
      <c r="F1133" t="s">
        <v>4519</v>
      </c>
      <c r="H1133">
        <v>49.354847999999997</v>
      </c>
      <c r="I1133">
        <v>-123.17979390000001</v>
      </c>
      <c r="J1133" s="1" t="str">
        <f t="shared" si="74"/>
        <v>NGR bulk stream sediment</v>
      </c>
      <c r="K1133" s="1" t="str">
        <f t="shared" si="75"/>
        <v>&lt;177 micron (NGR)</v>
      </c>
      <c r="L1133">
        <v>1</v>
      </c>
      <c r="M1133" t="s">
        <v>120</v>
      </c>
      <c r="N1133">
        <v>6</v>
      </c>
      <c r="O1133">
        <v>38</v>
      </c>
      <c r="P1133">
        <v>22</v>
      </c>
      <c r="Q1133">
        <v>9</v>
      </c>
      <c r="R1133">
        <v>5</v>
      </c>
      <c r="S1133">
        <v>6</v>
      </c>
      <c r="T1133">
        <v>228</v>
      </c>
      <c r="U1133">
        <v>1.53</v>
      </c>
      <c r="V1133">
        <v>-0.2</v>
      </c>
      <c r="W1133">
        <v>2</v>
      </c>
      <c r="X1133">
        <v>40</v>
      </c>
      <c r="Y1133">
        <v>61</v>
      </c>
      <c r="Z1133">
        <v>-0.2</v>
      </c>
      <c r="AA1133">
        <v>-0.2</v>
      </c>
      <c r="AB1133">
        <v>1</v>
      </c>
      <c r="AC1133">
        <v>1</v>
      </c>
      <c r="AD1133">
        <v>15</v>
      </c>
      <c r="AE1133">
        <v>1</v>
      </c>
      <c r="AF1133">
        <v>90</v>
      </c>
      <c r="AG1133">
        <v>1.1000000000000001</v>
      </c>
      <c r="AH1133">
        <v>2.7</v>
      </c>
      <c r="AI1133">
        <v>1</v>
      </c>
      <c r="AJ1133">
        <v>0.1</v>
      </c>
      <c r="AK1133">
        <v>10</v>
      </c>
    </row>
    <row r="1134" spans="1:37" hidden="1" x14ac:dyDescent="0.3">
      <c r="A1134" t="s">
        <v>4520</v>
      </c>
      <c r="B1134" t="s">
        <v>4521</v>
      </c>
      <c r="C1134" s="1" t="str">
        <f t="shared" si="76"/>
        <v>12:0028</v>
      </c>
      <c r="D1134" s="1" t="str">
        <f t="shared" si="77"/>
        <v>12:0037</v>
      </c>
      <c r="E1134" t="s">
        <v>4522</v>
      </c>
      <c r="F1134" t="s">
        <v>4523</v>
      </c>
      <c r="H1134">
        <v>49.632212600000003</v>
      </c>
      <c r="I1134">
        <v>-123.9631919</v>
      </c>
      <c r="J1134" s="1" t="str">
        <f t="shared" si="74"/>
        <v>NGR bulk stream sediment</v>
      </c>
      <c r="K1134" s="1" t="str">
        <f t="shared" si="75"/>
        <v>&lt;177 micron (NGR)</v>
      </c>
      <c r="L1134">
        <v>1</v>
      </c>
      <c r="M1134" t="s">
        <v>61</v>
      </c>
      <c r="N1134">
        <v>7</v>
      </c>
      <c r="O1134">
        <v>60</v>
      </c>
      <c r="P1134">
        <v>30</v>
      </c>
      <c r="Q1134">
        <v>5</v>
      </c>
      <c r="R1134">
        <v>6</v>
      </c>
      <c r="S1134">
        <v>10</v>
      </c>
      <c r="T1134">
        <v>464</v>
      </c>
      <c r="U1134">
        <v>2.2200000000000002</v>
      </c>
      <c r="V1134">
        <v>-0.2</v>
      </c>
      <c r="W1134">
        <v>4</v>
      </c>
      <c r="X1134">
        <v>48</v>
      </c>
      <c r="Y1134">
        <v>28</v>
      </c>
      <c r="Z1134">
        <v>-0.2</v>
      </c>
      <c r="AA1134">
        <v>-0.2</v>
      </c>
      <c r="AB1134">
        <v>1</v>
      </c>
      <c r="AC1134">
        <v>3</v>
      </c>
      <c r="AD1134">
        <v>12</v>
      </c>
      <c r="AE1134">
        <v>2</v>
      </c>
      <c r="AF1134">
        <v>80</v>
      </c>
      <c r="AG1134">
        <v>1.1000000000000001</v>
      </c>
      <c r="AH1134">
        <v>4.7</v>
      </c>
      <c r="AI1134">
        <v>1</v>
      </c>
      <c r="AJ1134">
        <v>0.1</v>
      </c>
      <c r="AK1134">
        <v>10</v>
      </c>
    </row>
    <row r="1135" spans="1:37" hidden="1" x14ac:dyDescent="0.3">
      <c r="A1135" t="s">
        <v>4524</v>
      </c>
      <c r="B1135" t="s">
        <v>4525</v>
      </c>
      <c r="C1135" s="1" t="str">
        <f t="shared" si="76"/>
        <v>12:0028</v>
      </c>
      <c r="D1135" s="1" t="str">
        <f t="shared" si="77"/>
        <v>12:0037</v>
      </c>
      <c r="E1135" t="s">
        <v>4526</v>
      </c>
      <c r="F1135" t="s">
        <v>4527</v>
      </c>
      <c r="H1135">
        <v>49.644734999999997</v>
      </c>
      <c r="I1135">
        <v>-123.961957</v>
      </c>
      <c r="J1135" s="1" t="str">
        <f t="shared" si="74"/>
        <v>NGR bulk stream sediment</v>
      </c>
      <c r="K1135" s="1" t="str">
        <f t="shared" si="75"/>
        <v>&lt;177 micron (NGR)</v>
      </c>
      <c r="L1135">
        <v>1</v>
      </c>
      <c r="M1135" t="s">
        <v>66</v>
      </c>
      <c r="N1135">
        <v>8</v>
      </c>
      <c r="O1135">
        <v>58</v>
      </c>
      <c r="P1135">
        <v>40</v>
      </c>
      <c r="Q1135">
        <v>7</v>
      </c>
      <c r="R1135">
        <v>8</v>
      </c>
      <c r="S1135">
        <v>8</v>
      </c>
      <c r="T1135">
        <v>425</v>
      </c>
      <c r="U1135">
        <v>2.2000000000000002</v>
      </c>
      <c r="V1135">
        <v>0.3</v>
      </c>
      <c r="W1135">
        <v>3</v>
      </c>
      <c r="X1135">
        <v>38</v>
      </c>
      <c r="Y1135">
        <v>29</v>
      </c>
      <c r="Z1135">
        <v>0.2</v>
      </c>
      <c r="AA1135">
        <v>-0.2</v>
      </c>
      <c r="AB1135">
        <v>1</v>
      </c>
      <c r="AC1135">
        <v>2</v>
      </c>
      <c r="AD1135">
        <v>18</v>
      </c>
      <c r="AE1135">
        <v>2</v>
      </c>
      <c r="AF1135">
        <v>100</v>
      </c>
      <c r="AG1135">
        <v>1.3</v>
      </c>
      <c r="AH1135">
        <v>10.8</v>
      </c>
      <c r="AI1135">
        <v>1</v>
      </c>
      <c r="AJ1135">
        <v>0.1</v>
      </c>
      <c r="AK1135">
        <v>10</v>
      </c>
    </row>
    <row r="1136" spans="1:37" hidden="1" x14ac:dyDescent="0.3">
      <c r="A1136" t="s">
        <v>4528</v>
      </c>
      <c r="B1136" t="s">
        <v>4529</v>
      </c>
      <c r="C1136" s="1" t="str">
        <f t="shared" si="76"/>
        <v>12:0028</v>
      </c>
      <c r="D1136" s="1" t="str">
        <f t="shared" si="77"/>
        <v>12:0037</v>
      </c>
      <c r="E1136" t="s">
        <v>4530</v>
      </c>
      <c r="F1136" t="s">
        <v>4531</v>
      </c>
      <c r="H1136">
        <v>49.650141499999997</v>
      </c>
      <c r="I1136">
        <v>-123.9640447</v>
      </c>
      <c r="J1136" s="1" t="str">
        <f t="shared" si="74"/>
        <v>NGR bulk stream sediment</v>
      </c>
      <c r="K1136" s="1" t="str">
        <f t="shared" si="75"/>
        <v>&lt;177 micron (NGR)</v>
      </c>
      <c r="L1136">
        <v>1</v>
      </c>
      <c r="M1136" t="s">
        <v>71</v>
      </c>
      <c r="N1136">
        <v>9</v>
      </c>
      <c r="O1136">
        <v>100</v>
      </c>
      <c r="P1136">
        <v>72</v>
      </c>
      <c r="Q1136">
        <v>5</v>
      </c>
      <c r="R1136">
        <v>7</v>
      </c>
      <c r="S1136">
        <v>11</v>
      </c>
      <c r="T1136">
        <v>547</v>
      </c>
      <c r="U1136">
        <v>3.22</v>
      </c>
      <c r="V1136">
        <v>0.6</v>
      </c>
      <c r="W1136">
        <v>9</v>
      </c>
      <c r="X1136">
        <v>55</v>
      </c>
      <c r="Y1136">
        <v>54</v>
      </c>
      <c r="Z1136">
        <v>0.2</v>
      </c>
      <c r="AA1136">
        <v>-0.2</v>
      </c>
      <c r="AB1136">
        <v>1</v>
      </c>
      <c r="AC1136">
        <v>4</v>
      </c>
      <c r="AD1136">
        <v>18</v>
      </c>
      <c r="AE1136">
        <v>1</v>
      </c>
      <c r="AF1136">
        <v>100</v>
      </c>
      <c r="AG1136">
        <v>1.9</v>
      </c>
      <c r="AH1136">
        <v>8.3000000000000007</v>
      </c>
      <c r="AI1136">
        <v>2</v>
      </c>
      <c r="AJ1136">
        <v>0.2</v>
      </c>
      <c r="AK1136">
        <v>10</v>
      </c>
    </row>
    <row r="1137" spans="1:37" hidden="1" x14ac:dyDescent="0.3">
      <c r="A1137" t="s">
        <v>4532</v>
      </c>
      <c r="B1137" t="s">
        <v>4533</v>
      </c>
      <c r="C1137" s="1" t="str">
        <f t="shared" si="76"/>
        <v>12:0028</v>
      </c>
      <c r="D1137" s="1" t="str">
        <f t="shared" si="77"/>
        <v>12:0037</v>
      </c>
      <c r="E1137" t="s">
        <v>4534</v>
      </c>
      <c r="F1137" t="s">
        <v>4535</v>
      </c>
      <c r="H1137">
        <v>49.682427799999999</v>
      </c>
      <c r="I1137">
        <v>-123.96249299999999</v>
      </c>
      <c r="J1137" s="1" t="str">
        <f t="shared" si="74"/>
        <v>NGR bulk stream sediment</v>
      </c>
      <c r="K1137" s="1" t="str">
        <f t="shared" si="75"/>
        <v>&lt;177 micron (NGR)</v>
      </c>
      <c r="L1137">
        <v>1</v>
      </c>
      <c r="M1137" t="s">
        <v>76</v>
      </c>
      <c r="N1137">
        <v>10</v>
      </c>
      <c r="O1137">
        <v>230</v>
      </c>
      <c r="P1137">
        <v>104</v>
      </c>
      <c r="Q1137">
        <v>14</v>
      </c>
      <c r="R1137">
        <v>14</v>
      </c>
      <c r="S1137">
        <v>17</v>
      </c>
      <c r="T1137">
        <v>782</v>
      </c>
      <c r="U1137">
        <v>3.67</v>
      </c>
      <c r="V1137">
        <v>1.5</v>
      </c>
      <c r="W1137">
        <v>7</v>
      </c>
      <c r="X1137">
        <v>59</v>
      </c>
      <c r="Y1137">
        <v>47</v>
      </c>
      <c r="Z1137">
        <v>0.8</v>
      </c>
      <c r="AA1137">
        <v>0.4</v>
      </c>
      <c r="AB1137">
        <v>1</v>
      </c>
      <c r="AC1137">
        <v>7</v>
      </c>
      <c r="AD1137">
        <v>15</v>
      </c>
      <c r="AE1137">
        <v>2</v>
      </c>
      <c r="AF1137">
        <v>120</v>
      </c>
      <c r="AG1137">
        <v>1.9</v>
      </c>
      <c r="AH1137">
        <v>13.7</v>
      </c>
      <c r="AI1137">
        <v>3</v>
      </c>
      <c r="AJ1137">
        <v>0.3</v>
      </c>
      <c r="AK1137">
        <v>10</v>
      </c>
    </row>
    <row r="1138" spans="1:37" hidden="1" x14ac:dyDescent="0.3">
      <c r="A1138" t="s">
        <v>4536</v>
      </c>
      <c r="B1138" t="s">
        <v>4537</v>
      </c>
      <c r="C1138" s="1" t="str">
        <f t="shared" si="76"/>
        <v>12:0028</v>
      </c>
      <c r="D1138" s="1" t="str">
        <f t="shared" si="77"/>
        <v>12:0037</v>
      </c>
      <c r="E1138" t="s">
        <v>4538</v>
      </c>
      <c r="F1138" t="s">
        <v>4539</v>
      </c>
      <c r="H1138">
        <v>49.6914862</v>
      </c>
      <c r="I1138">
        <v>-123.9613131</v>
      </c>
      <c r="J1138" s="1" t="str">
        <f t="shared" si="74"/>
        <v>NGR bulk stream sediment</v>
      </c>
      <c r="K1138" s="1" t="str">
        <f t="shared" si="75"/>
        <v>&lt;177 micron (NGR)</v>
      </c>
      <c r="L1138">
        <v>1</v>
      </c>
      <c r="M1138" t="s">
        <v>81</v>
      </c>
      <c r="N1138">
        <v>11</v>
      </c>
      <c r="O1138">
        <v>312</v>
      </c>
      <c r="P1138">
        <v>116</v>
      </c>
      <c r="Q1138">
        <v>8</v>
      </c>
      <c r="R1138">
        <v>16</v>
      </c>
      <c r="S1138">
        <v>12</v>
      </c>
      <c r="T1138">
        <v>800</v>
      </c>
      <c r="U1138">
        <v>3.2</v>
      </c>
      <c r="V1138">
        <v>2.4</v>
      </c>
      <c r="W1138">
        <v>7</v>
      </c>
      <c r="X1138">
        <v>44</v>
      </c>
      <c r="Y1138">
        <v>50</v>
      </c>
      <c r="Z1138">
        <v>0.5</v>
      </c>
      <c r="AA1138">
        <v>0.6</v>
      </c>
      <c r="AB1138">
        <v>1</v>
      </c>
      <c r="AC1138">
        <v>17</v>
      </c>
      <c r="AD1138">
        <v>23</v>
      </c>
      <c r="AE1138">
        <v>2</v>
      </c>
      <c r="AF1138">
        <v>150</v>
      </c>
      <c r="AG1138">
        <v>2.6</v>
      </c>
      <c r="AH1138">
        <v>6.7</v>
      </c>
      <c r="AI1138">
        <v>1</v>
      </c>
      <c r="AJ1138">
        <v>0.2</v>
      </c>
      <c r="AK1138">
        <v>10</v>
      </c>
    </row>
    <row r="1139" spans="1:37" hidden="1" x14ac:dyDescent="0.3">
      <c r="A1139" t="s">
        <v>4540</v>
      </c>
      <c r="B1139" t="s">
        <v>4541</v>
      </c>
      <c r="C1139" s="1" t="str">
        <f t="shared" si="76"/>
        <v>12:0028</v>
      </c>
      <c r="D1139" s="1" t="str">
        <f t="shared" si="77"/>
        <v>12:0037</v>
      </c>
      <c r="E1139" t="s">
        <v>4542</v>
      </c>
      <c r="F1139" t="s">
        <v>4543</v>
      </c>
      <c r="H1139">
        <v>49.501120200000003</v>
      </c>
      <c r="I1139">
        <v>-123.2461558</v>
      </c>
      <c r="J1139" s="1" t="str">
        <f t="shared" si="74"/>
        <v>NGR bulk stream sediment</v>
      </c>
      <c r="K1139" s="1" t="str">
        <f t="shared" si="75"/>
        <v>&lt;177 micron (NGR)</v>
      </c>
      <c r="L1139">
        <v>1</v>
      </c>
      <c r="M1139" t="s">
        <v>86</v>
      </c>
      <c r="N1139">
        <v>12</v>
      </c>
      <c r="O1139">
        <v>194</v>
      </c>
      <c r="P1139">
        <v>50</v>
      </c>
      <c r="Q1139">
        <v>32</v>
      </c>
      <c r="R1139">
        <v>6</v>
      </c>
      <c r="S1139">
        <v>13</v>
      </c>
      <c r="T1139">
        <v>840</v>
      </c>
      <c r="U1139">
        <v>3.83</v>
      </c>
      <c r="V1139">
        <v>1.5</v>
      </c>
      <c r="W1139">
        <v>2</v>
      </c>
      <c r="X1139">
        <v>67</v>
      </c>
      <c r="Y1139">
        <v>39</v>
      </c>
      <c r="Z1139">
        <v>0.6</v>
      </c>
      <c r="AA1139">
        <v>1.1000000000000001</v>
      </c>
      <c r="AB1139">
        <v>1</v>
      </c>
      <c r="AC1139">
        <v>29</v>
      </c>
      <c r="AD1139">
        <v>22</v>
      </c>
      <c r="AE1139">
        <v>2</v>
      </c>
      <c r="AF1139">
        <v>130</v>
      </c>
      <c r="AG1139">
        <v>1.7</v>
      </c>
      <c r="AH1139">
        <v>17.600000000000001</v>
      </c>
      <c r="AI1139">
        <v>6</v>
      </c>
      <c r="AJ1139">
        <v>0.1</v>
      </c>
      <c r="AK1139">
        <v>10</v>
      </c>
    </row>
    <row r="1140" spans="1:37" hidden="1" x14ac:dyDescent="0.3">
      <c r="A1140" t="s">
        <v>4544</v>
      </c>
      <c r="B1140" t="s">
        <v>4545</v>
      </c>
      <c r="C1140" s="1" t="str">
        <f t="shared" si="76"/>
        <v>12:0028</v>
      </c>
      <c r="D1140" s="1" t="str">
        <f t="shared" si="77"/>
        <v>12:0037</v>
      </c>
      <c r="E1140" t="s">
        <v>4546</v>
      </c>
      <c r="F1140" t="s">
        <v>4547</v>
      </c>
      <c r="H1140">
        <v>49.504693000000003</v>
      </c>
      <c r="I1140">
        <v>-123.2495024</v>
      </c>
      <c r="J1140" s="1" t="str">
        <f t="shared" si="74"/>
        <v>NGR bulk stream sediment</v>
      </c>
      <c r="K1140" s="1" t="str">
        <f t="shared" si="75"/>
        <v>&lt;177 micron (NGR)</v>
      </c>
      <c r="L1140">
        <v>1</v>
      </c>
      <c r="M1140" t="s">
        <v>91</v>
      </c>
      <c r="N1140">
        <v>13</v>
      </c>
      <c r="O1140">
        <v>61</v>
      </c>
      <c r="P1140">
        <v>25</v>
      </c>
      <c r="Q1140">
        <v>7</v>
      </c>
      <c r="R1140">
        <v>10</v>
      </c>
      <c r="S1140">
        <v>5</v>
      </c>
      <c r="T1140">
        <v>232</v>
      </c>
      <c r="U1140">
        <v>2.2799999999999998</v>
      </c>
      <c r="V1140">
        <v>-0.2</v>
      </c>
      <c r="W1140">
        <v>2</v>
      </c>
      <c r="X1140">
        <v>45</v>
      </c>
      <c r="Y1140">
        <v>44</v>
      </c>
      <c r="Z1140">
        <v>0.2</v>
      </c>
      <c r="AA1140">
        <v>-0.2</v>
      </c>
      <c r="AB1140">
        <v>1</v>
      </c>
      <c r="AC1140">
        <v>4</v>
      </c>
      <c r="AD1140">
        <v>-10</v>
      </c>
      <c r="AE1140">
        <v>1</v>
      </c>
      <c r="AF1140">
        <v>80</v>
      </c>
      <c r="AG1140">
        <v>1.6</v>
      </c>
      <c r="AH1140">
        <v>2.9</v>
      </c>
      <c r="AI1140">
        <v>1</v>
      </c>
      <c r="AJ1140">
        <v>0.1</v>
      </c>
      <c r="AK1140">
        <v>10</v>
      </c>
    </row>
    <row r="1141" spans="1:37" hidden="1" x14ac:dyDescent="0.3">
      <c r="A1141" t="s">
        <v>4548</v>
      </c>
      <c r="B1141" t="s">
        <v>4549</v>
      </c>
      <c r="C1141" s="1" t="str">
        <f t="shared" si="76"/>
        <v>12:0028</v>
      </c>
      <c r="D1141" s="1" t="str">
        <f t="shared" si="77"/>
        <v>12:0037</v>
      </c>
      <c r="E1141" t="s">
        <v>4550</v>
      </c>
      <c r="F1141" t="s">
        <v>4551</v>
      </c>
      <c r="H1141">
        <v>49.542905699999999</v>
      </c>
      <c r="I1141">
        <v>-123.2357775</v>
      </c>
      <c r="J1141" s="1" t="str">
        <f t="shared" si="74"/>
        <v>NGR bulk stream sediment</v>
      </c>
      <c r="K1141" s="1" t="str">
        <f t="shared" si="75"/>
        <v>&lt;177 micron (NGR)</v>
      </c>
      <c r="L1141">
        <v>1</v>
      </c>
      <c r="M1141" t="s">
        <v>96</v>
      </c>
      <c r="N1141">
        <v>14</v>
      </c>
      <c r="O1141">
        <v>112</v>
      </c>
      <c r="P1141">
        <v>37</v>
      </c>
      <c r="Q1141">
        <v>13</v>
      </c>
      <c r="R1141">
        <v>23</v>
      </c>
      <c r="S1141">
        <v>11</v>
      </c>
      <c r="T1141">
        <v>413</v>
      </c>
      <c r="U1141">
        <v>2.75</v>
      </c>
      <c r="V1141">
        <v>0.2</v>
      </c>
      <c r="W1141">
        <v>2</v>
      </c>
      <c r="X1141">
        <v>56</v>
      </c>
      <c r="Y1141">
        <v>49</v>
      </c>
      <c r="Z1141">
        <v>0.3</v>
      </c>
      <c r="AA1141">
        <v>0.2</v>
      </c>
      <c r="AB1141">
        <v>1</v>
      </c>
      <c r="AC1141">
        <v>7</v>
      </c>
      <c r="AD1141">
        <v>21</v>
      </c>
      <c r="AE1141">
        <v>1</v>
      </c>
      <c r="AF1141">
        <v>140</v>
      </c>
      <c r="AG1141">
        <v>2</v>
      </c>
      <c r="AH1141">
        <v>7.7</v>
      </c>
      <c r="AI1141">
        <v>3</v>
      </c>
      <c r="AJ1141">
        <v>0.1</v>
      </c>
      <c r="AK1141">
        <v>10</v>
      </c>
    </row>
    <row r="1142" spans="1:37" hidden="1" x14ac:dyDescent="0.3">
      <c r="A1142" t="s">
        <v>4552</v>
      </c>
      <c r="B1142" t="s">
        <v>4553</v>
      </c>
      <c r="C1142" s="1" t="str">
        <f t="shared" si="76"/>
        <v>12:0028</v>
      </c>
      <c r="D1142" s="1" t="str">
        <f t="shared" si="77"/>
        <v>12:0037</v>
      </c>
      <c r="E1142" t="s">
        <v>4554</v>
      </c>
      <c r="F1142" t="s">
        <v>4555</v>
      </c>
      <c r="H1142">
        <v>49.5617254</v>
      </c>
      <c r="I1142">
        <v>-123.2301987</v>
      </c>
      <c r="J1142" s="1" t="str">
        <f t="shared" si="74"/>
        <v>NGR bulk stream sediment</v>
      </c>
      <c r="K1142" s="1" t="str">
        <f t="shared" si="75"/>
        <v>&lt;177 micron (NGR)</v>
      </c>
      <c r="L1142">
        <v>1</v>
      </c>
      <c r="M1142" t="s">
        <v>101</v>
      </c>
      <c r="N1142">
        <v>15</v>
      </c>
      <c r="O1142">
        <v>121</v>
      </c>
      <c r="P1142">
        <v>23</v>
      </c>
      <c r="Q1142">
        <v>25</v>
      </c>
      <c r="R1142">
        <v>10</v>
      </c>
      <c r="S1142">
        <v>14</v>
      </c>
      <c r="T1142">
        <v>1400</v>
      </c>
      <c r="U1142">
        <v>2.2599999999999998</v>
      </c>
      <c r="V1142">
        <v>0.3</v>
      </c>
      <c r="W1142">
        <v>6</v>
      </c>
      <c r="X1142">
        <v>38</v>
      </c>
      <c r="Y1142">
        <v>37</v>
      </c>
      <c r="Z1142">
        <v>0.3</v>
      </c>
      <c r="AA1142">
        <v>0.2</v>
      </c>
      <c r="AB1142">
        <v>1</v>
      </c>
      <c r="AC1142">
        <v>4</v>
      </c>
      <c r="AD1142">
        <v>41</v>
      </c>
      <c r="AE1142">
        <v>3</v>
      </c>
      <c r="AF1142">
        <v>110</v>
      </c>
      <c r="AG1142">
        <v>2.5</v>
      </c>
      <c r="AH1142">
        <v>19.8</v>
      </c>
      <c r="AI1142">
        <v>1</v>
      </c>
      <c r="AJ1142">
        <v>0.1</v>
      </c>
      <c r="AK1142">
        <v>10</v>
      </c>
    </row>
    <row r="1143" spans="1:37" hidden="1" x14ac:dyDescent="0.3">
      <c r="A1143" t="s">
        <v>4556</v>
      </c>
      <c r="B1143" t="s">
        <v>4557</v>
      </c>
      <c r="C1143" s="1" t="str">
        <f t="shared" si="76"/>
        <v>12:0028</v>
      </c>
      <c r="D1143" s="1" t="str">
        <f t="shared" si="77"/>
        <v>12:0037</v>
      </c>
      <c r="E1143" t="s">
        <v>4558</v>
      </c>
      <c r="F1143" t="s">
        <v>4559</v>
      </c>
      <c r="H1143">
        <v>49.581638699999999</v>
      </c>
      <c r="I1143">
        <v>-123.1620358</v>
      </c>
      <c r="J1143" s="1" t="str">
        <f t="shared" si="74"/>
        <v>NGR bulk stream sediment</v>
      </c>
      <c r="K1143" s="1" t="str">
        <f t="shared" si="75"/>
        <v>&lt;177 micron (NGR)</v>
      </c>
      <c r="L1143">
        <v>1</v>
      </c>
      <c r="M1143" t="s">
        <v>106</v>
      </c>
      <c r="N1143">
        <v>16</v>
      </c>
      <c r="O1143">
        <v>46</v>
      </c>
      <c r="P1143">
        <v>29</v>
      </c>
      <c r="Q1143">
        <v>6</v>
      </c>
      <c r="R1143">
        <v>12</v>
      </c>
      <c r="S1143">
        <v>9</v>
      </c>
      <c r="T1143">
        <v>212</v>
      </c>
      <c r="U1143">
        <v>1.68</v>
      </c>
      <c r="V1143">
        <v>-0.2</v>
      </c>
      <c r="W1143">
        <v>2</v>
      </c>
      <c r="X1143">
        <v>45</v>
      </c>
      <c r="Y1143">
        <v>47</v>
      </c>
      <c r="Z1143">
        <v>0.2</v>
      </c>
      <c r="AA1143">
        <v>0.2</v>
      </c>
      <c r="AB1143">
        <v>1</v>
      </c>
      <c r="AC1143">
        <v>18</v>
      </c>
      <c r="AD1143">
        <v>16</v>
      </c>
      <c r="AE1143">
        <v>2</v>
      </c>
      <c r="AF1143">
        <v>100</v>
      </c>
      <c r="AG1143">
        <v>3.6</v>
      </c>
      <c r="AH1143">
        <v>4.8</v>
      </c>
      <c r="AI1143">
        <v>1</v>
      </c>
      <c r="AJ1143">
        <v>0.1</v>
      </c>
      <c r="AK1143">
        <v>10</v>
      </c>
    </row>
    <row r="1144" spans="1:37" hidden="1" x14ac:dyDescent="0.3">
      <c r="A1144" t="s">
        <v>4560</v>
      </c>
      <c r="B1144" t="s">
        <v>4561</v>
      </c>
      <c r="C1144" s="1" t="str">
        <f t="shared" si="76"/>
        <v>12:0028</v>
      </c>
      <c r="D1144" s="1" t="str">
        <f t="shared" si="77"/>
        <v>12:0037</v>
      </c>
      <c r="E1144" t="s">
        <v>4562</v>
      </c>
      <c r="F1144" t="s">
        <v>4563</v>
      </c>
      <c r="H1144">
        <v>49.578365599999998</v>
      </c>
      <c r="I1144">
        <v>-123.12504939999999</v>
      </c>
      <c r="J1144" s="1" t="str">
        <f t="shared" si="74"/>
        <v>NGR bulk stream sediment</v>
      </c>
      <c r="K1144" s="1" t="str">
        <f t="shared" si="75"/>
        <v>&lt;177 micron (NGR)</v>
      </c>
      <c r="L1144">
        <v>1</v>
      </c>
      <c r="M1144" t="s">
        <v>111</v>
      </c>
      <c r="N1144">
        <v>17</v>
      </c>
      <c r="O1144">
        <v>78</v>
      </c>
      <c r="P1144">
        <v>27</v>
      </c>
      <c r="Q1144">
        <v>8</v>
      </c>
      <c r="R1144">
        <v>7</v>
      </c>
      <c r="S1144">
        <v>10</v>
      </c>
      <c r="T1144">
        <v>379</v>
      </c>
      <c r="U1144">
        <v>2.72</v>
      </c>
      <c r="V1144">
        <v>-0.2</v>
      </c>
      <c r="W1144">
        <v>4</v>
      </c>
      <c r="X1144">
        <v>66</v>
      </c>
      <c r="Y1144">
        <v>44</v>
      </c>
      <c r="Z1144">
        <v>0.2</v>
      </c>
      <c r="AA1144">
        <v>0.3</v>
      </c>
      <c r="AB1144">
        <v>1</v>
      </c>
      <c r="AC1144">
        <v>9</v>
      </c>
      <c r="AD1144">
        <v>15</v>
      </c>
      <c r="AE1144">
        <v>1</v>
      </c>
      <c r="AF1144">
        <v>110</v>
      </c>
      <c r="AG1144">
        <v>1.3</v>
      </c>
      <c r="AH1144">
        <v>3.2</v>
      </c>
      <c r="AI1144">
        <v>1</v>
      </c>
      <c r="AJ1144">
        <v>0.1</v>
      </c>
      <c r="AK1144">
        <v>10</v>
      </c>
    </row>
    <row r="1145" spans="1:37" hidden="1" x14ac:dyDescent="0.3">
      <c r="A1145" t="s">
        <v>4564</v>
      </c>
      <c r="B1145" t="s">
        <v>4565</v>
      </c>
      <c r="C1145" s="1" t="str">
        <f t="shared" si="76"/>
        <v>12:0028</v>
      </c>
      <c r="D1145" s="1" t="str">
        <f t="shared" si="77"/>
        <v>12:0037</v>
      </c>
      <c r="E1145" t="s">
        <v>4566</v>
      </c>
      <c r="F1145" t="s">
        <v>4567</v>
      </c>
      <c r="H1145">
        <v>49.578271700000002</v>
      </c>
      <c r="I1145">
        <v>-123.1286734</v>
      </c>
      <c r="J1145" s="1" t="str">
        <f t="shared" si="74"/>
        <v>NGR bulk stream sediment</v>
      </c>
      <c r="K1145" s="1" t="str">
        <f t="shared" si="75"/>
        <v>&lt;177 micron (NGR)</v>
      </c>
      <c r="L1145">
        <v>1</v>
      </c>
      <c r="M1145" t="s">
        <v>125</v>
      </c>
      <c r="N1145">
        <v>18</v>
      </c>
      <c r="O1145">
        <v>73</v>
      </c>
      <c r="P1145">
        <v>26</v>
      </c>
      <c r="Q1145">
        <v>12</v>
      </c>
      <c r="R1145">
        <v>5</v>
      </c>
      <c r="S1145">
        <v>10</v>
      </c>
      <c r="T1145">
        <v>630</v>
      </c>
      <c r="U1145">
        <v>2.7</v>
      </c>
      <c r="V1145">
        <v>-0.2</v>
      </c>
      <c r="W1145">
        <v>3</v>
      </c>
      <c r="X1145">
        <v>64</v>
      </c>
      <c r="Y1145">
        <v>90</v>
      </c>
      <c r="Z1145">
        <v>-0.2</v>
      </c>
      <c r="AA1145">
        <v>0.2</v>
      </c>
      <c r="AB1145">
        <v>1</v>
      </c>
      <c r="AC1145">
        <v>2</v>
      </c>
      <c r="AD1145">
        <v>40</v>
      </c>
      <c r="AE1145">
        <v>1</v>
      </c>
      <c r="AF1145">
        <v>130</v>
      </c>
      <c r="AG1145">
        <v>3.3</v>
      </c>
      <c r="AH1145">
        <v>9.4</v>
      </c>
      <c r="AI1145">
        <v>1</v>
      </c>
      <c r="AJ1145">
        <v>0.1</v>
      </c>
      <c r="AK1145">
        <v>10</v>
      </c>
    </row>
    <row r="1146" spans="1:37" hidden="1" x14ac:dyDescent="0.3">
      <c r="A1146" t="s">
        <v>4568</v>
      </c>
      <c r="B1146" t="s">
        <v>4569</v>
      </c>
      <c r="C1146" s="1" t="str">
        <f t="shared" si="76"/>
        <v>12:0028</v>
      </c>
      <c r="D1146" s="1" t="str">
        <f t="shared" si="77"/>
        <v>12:0037</v>
      </c>
      <c r="E1146" t="s">
        <v>4570</v>
      </c>
      <c r="F1146" t="s">
        <v>4571</v>
      </c>
      <c r="H1146">
        <v>49.126555799999998</v>
      </c>
      <c r="I1146">
        <v>-123.99870319999999</v>
      </c>
      <c r="J1146" s="1" t="str">
        <f t="shared" si="74"/>
        <v>NGR bulk stream sediment</v>
      </c>
      <c r="K1146" s="1" t="str">
        <f t="shared" si="75"/>
        <v>&lt;177 micron (NGR)</v>
      </c>
      <c r="L1146">
        <v>2</v>
      </c>
      <c r="M1146" t="s">
        <v>41</v>
      </c>
      <c r="N1146">
        <v>19</v>
      </c>
      <c r="O1146">
        <v>56</v>
      </c>
      <c r="P1146">
        <v>43</v>
      </c>
      <c r="Q1146">
        <v>7</v>
      </c>
      <c r="R1146">
        <v>32</v>
      </c>
      <c r="S1146">
        <v>14</v>
      </c>
      <c r="T1146">
        <v>390</v>
      </c>
      <c r="U1146">
        <v>3.43</v>
      </c>
      <c r="V1146">
        <v>-0.2</v>
      </c>
      <c r="W1146">
        <v>2</v>
      </c>
      <c r="X1146">
        <v>82</v>
      </c>
      <c r="Y1146">
        <v>129</v>
      </c>
      <c r="Z1146">
        <v>-0.2</v>
      </c>
      <c r="AA1146">
        <v>0.2</v>
      </c>
      <c r="AB1146">
        <v>1</v>
      </c>
      <c r="AC1146">
        <v>3</v>
      </c>
      <c r="AD1146">
        <v>59</v>
      </c>
      <c r="AE1146">
        <v>1</v>
      </c>
      <c r="AF1146">
        <v>70</v>
      </c>
      <c r="AG1146">
        <v>1.6</v>
      </c>
      <c r="AH1146">
        <v>9.6999999999999993</v>
      </c>
      <c r="AI1146">
        <v>19</v>
      </c>
      <c r="AJ1146">
        <v>0.1</v>
      </c>
      <c r="AK1146">
        <v>10</v>
      </c>
    </row>
    <row r="1147" spans="1:37" hidden="1" x14ac:dyDescent="0.3">
      <c r="A1147" t="s">
        <v>4572</v>
      </c>
      <c r="B1147" t="s">
        <v>4573</v>
      </c>
      <c r="C1147" s="1" t="str">
        <f t="shared" si="76"/>
        <v>12:0028</v>
      </c>
      <c r="D1147" s="1" t="str">
        <f t="shared" si="77"/>
        <v>12:0037</v>
      </c>
      <c r="E1147" t="s">
        <v>4574</v>
      </c>
      <c r="F1147" t="s">
        <v>4575</v>
      </c>
      <c r="H1147">
        <v>49.081380699999997</v>
      </c>
      <c r="I1147">
        <v>-123.9801739</v>
      </c>
      <c r="J1147" s="1" t="str">
        <f t="shared" si="74"/>
        <v>NGR bulk stream sediment</v>
      </c>
      <c r="K1147" s="1" t="str">
        <f t="shared" si="75"/>
        <v>&lt;177 micron (NGR)</v>
      </c>
      <c r="L1147">
        <v>2</v>
      </c>
      <c r="M1147" t="s">
        <v>46</v>
      </c>
      <c r="N1147">
        <v>20</v>
      </c>
      <c r="O1147">
        <v>78</v>
      </c>
      <c r="P1147">
        <v>43</v>
      </c>
      <c r="Q1147">
        <v>19</v>
      </c>
      <c r="R1147">
        <v>21</v>
      </c>
      <c r="S1147">
        <v>12</v>
      </c>
      <c r="T1147">
        <v>2400</v>
      </c>
      <c r="U1147">
        <v>2.65</v>
      </c>
      <c r="V1147">
        <v>0.3</v>
      </c>
      <c r="W1147">
        <v>3</v>
      </c>
      <c r="X1147">
        <v>49</v>
      </c>
      <c r="Y1147">
        <v>90</v>
      </c>
      <c r="Z1147">
        <v>0.2</v>
      </c>
      <c r="AA1147">
        <v>-0.2</v>
      </c>
      <c r="AB1147">
        <v>1</v>
      </c>
      <c r="AC1147">
        <v>2</v>
      </c>
      <c r="AD1147">
        <v>42</v>
      </c>
      <c r="AE1147">
        <v>1</v>
      </c>
      <c r="AF1147">
        <v>-40</v>
      </c>
      <c r="AG1147">
        <v>0.7</v>
      </c>
      <c r="AH1147">
        <v>36.1</v>
      </c>
      <c r="AI1147">
        <v>2</v>
      </c>
      <c r="AJ1147">
        <v>0.1</v>
      </c>
      <c r="AK1147">
        <v>10</v>
      </c>
    </row>
    <row r="1148" spans="1:37" hidden="1" x14ac:dyDescent="0.3">
      <c r="A1148" t="s">
        <v>4576</v>
      </c>
      <c r="B1148" t="s">
        <v>4577</v>
      </c>
      <c r="C1148" s="1" t="str">
        <f t="shared" si="76"/>
        <v>12:0028</v>
      </c>
      <c r="D1148" s="1" t="str">
        <f t="shared" si="77"/>
        <v>12:0037</v>
      </c>
      <c r="E1148" t="s">
        <v>4578</v>
      </c>
      <c r="F1148" t="s">
        <v>4579</v>
      </c>
      <c r="H1148">
        <v>49.689120500000001</v>
      </c>
      <c r="I1148">
        <v>-122.1281918</v>
      </c>
      <c r="J1148" s="1" t="str">
        <f t="shared" si="74"/>
        <v>NGR bulk stream sediment</v>
      </c>
      <c r="K1148" s="1" t="str">
        <f t="shared" si="75"/>
        <v>&lt;177 micron (NGR)</v>
      </c>
      <c r="L1148">
        <v>2</v>
      </c>
      <c r="M1148" t="s">
        <v>51</v>
      </c>
      <c r="N1148">
        <v>21</v>
      </c>
      <c r="O1148">
        <v>34</v>
      </c>
      <c r="P1148">
        <v>30</v>
      </c>
      <c r="Q1148">
        <v>-2</v>
      </c>
      <c r="R1148">
        <v>5</v>
      </c>
      <c r="S1148">
        <v>6</v>
      </c>
      <c r="T1148">
        <v>181</v>
      </c>
      <c r="U1148">
        <v>1.77</v>
      </c>
      <c r="V1148">
        <v>-0.2</v>
      </c>
      <c r="W1148">
        <v>3</v>
      </c>
      <c r="X1148">
        <v>57</v>
      </c>
      <c r="Y1148">
        <v>48</v>
      </c>
      <c r="Z1148">
        <v>-0.2</v>
      </c>
      <c r="AA1148">
        <v>-0.2</v>
      </c>
      <c r="AB1148">
        <v>1</v>
      </c>
      <c r="AC1148">
        <v>3</v>
      </c>
      <c r="AD1148">
        <v>-10</v>
      </c>
      <c r="AE1148">
        <v>1</v>
      </c>
      <c r="AF1148">
        <v>70</v>
      </c>
      <c r="AG1148">
        <v>1.2</v>
      </c>
      <c r="AH1148">
        <v>3</v>
      </c>
      <c r="AI1148">
        <v>1</v>
      </c>
      <c r="AJ1148">
        <v>0.1</v>
      </c>
      <c r="AK1148">
        <v>10</v>
      </c>
    </row>
    <row r="1149" spans="1:37" hidden="1" x14ac:dyDescent="0.3">
      <c r="A1149" t="s">
        <v>4580</v>
      </c>
      <c r="B1149" t="s">
        <v>4581</v>
      </c>
      <c r="C1149" s="1" t="str">
        <f t="shared" si="76"/>
        <v>12:0028</v>
      </c>
      <c r="D1149" s="1" t="str">
        <f t="shared" si="77"/>
        <v>12:0037</v>
      </c>
      <c r="E1149" t="s">
        <v>4582</v>
      </c>
      <c r="F1149" t="s">
        <v>4583</v>
      </c>
      <c r="H1149">
        <v>49.737136399999997</v>
      </c>
      <c r="I1149">
        <v>-122.1548839</v>
      </c>
      <c r="J1149" s="1" t="str">
        <f t="shared" si="74"/>
        <v>NGR bulk stream sediment</v>
      </c>
      <c r="K1149" s="1" t="str">
        <f t="shared" si="75"/>
        <v>&lt;177 micron (NGR)</v>
      </c>
      <c r="L1149">
        <v>2</v>
      </c>
      <c r="M1149" t="s">
        <v>56</v>
      </c>
      <c r="N1149">
        <v>22</v>
      </c>
      <c r="O1149">
        <v>61</v>
      </c>
      <c r="P1149">
        <v>24</v>
      </c>
      <c r="Q1149">
        <v>18</v>
      </c>
      <c r="R1149">
        <v>2</v>
      </c>
      <c r="S1149">
        <v>6</v>
      </c>
      <c r="T1149">
        <v>844</v>
      </c>
      <c r="U1149">
        <v>2.44</v>
      </c>
      <c r="V1149">
        <v>0.2</v>
      </c>
      <c r="W1149">
        <v>3</v>
      </c>
      <c r="X1149">
        <v>35</v>
      </c>
      <c r="Y1149">
        <v>15</v>
      </c>
      <c r="Z1149">
        <v>0.6</v>
      </c>
      <c r="AA1149">
        <v>0.5</v>
      </c>
      <c r="AB1149">
        <v>1</v>
      </c>
      <c r="AC1149">
        <v>6</v>
      </c>
      <c r="AD1149">
        <v>42</v>
      </c>
      <c r="AE1149">
        <v>2</v>
      </c>
      <c r="AF1149">
        <v>190</v>
      </c>
      <c r="AG1149">
        <v>5.8</v>
      </c>
      <c r="AH1149">
        <v>9.5</v>
      </c>
      <c r="AI1149">
        <v>3</v>
      </c>
      <c r="AJ1149">
        <v>0.2</v>
      </c>
      <c r="AK1149">
        <v>10</v>
      </c>
    </row>
    <row r="1150" spans="1:37" hidden="1" x14ac:dyDescent="0.3">
      <c r="A1150" t="s">
        <v>4584</v>
      </c>
      <c r="B1150" t="s">
        <v>4585</v>
      </c>
      <c r="C1150" s="1" t="str">
        <f t="shared" si="76"/>
        <v>12:0028</v>
      </c>
      <c r="D1150" s="1" t="str">
        <f t="shared" si="77"/>
        <v>12:0037</v>
      </c>
      <c r="E1150" t="s">
        <v>4586</v>
      </c>
      <c r="F1150" t="s">
        <v>4587</v>
      </c>
      <c r="H1150">
        <v>49.851971599999999</v>
      </c>
      <c r="I1150">
        <v>-122.29753150000001</v>
      </c>
      <c r="J1150" s="1" t="str">
        <f t="shared" si="74"/>
        <v>NGR bulk stream sediment</v>
      </c>
      <c r="K1150" s="1" t="str">
        <f t="shared" si="75"/>
        <v>&lt;177 micron (NGR)</v>
      </c>
      <c r="L1150">
        <v>2</v>
      </c>
      <c r="M1150" t="s">
        <v>61</v>
      </c>
      <c r="N1150">
        <v>23</v>
      </c>
      <c r="O1150">
        <v>36</v>
      </c>
      <c r="P1150">
        <v>41</v>
      </c>
      <c r="Q1150">
        <v>3</v>
      </c>
      <c r="R1150">
        <v>16</v>
      </c>
      <c r="S1150">
        <v>11</v>
      </c>
      <c r="T1150">
        <v>226</v>
      </c>
      <c r="U1150">
        <v>2.1</v>
      </c>
      <c r="V1150">
        <v>-0.2</v>
      </c>
      <c r="W1150">
        <v>2</v>
      </c>
      <c r="X1150">
        <v>61</v>
      </c>
      <c r="Y1150">
        <v>167</v>
      </c>
      <c r="Z1150">
        <v>0.4</v>
      </c>
      <c r="AA1150">
        <v>0.3</v>
      </c>
      <c r="AB1150">
        <v>1</v>
      </c>
      <c r="AC1150">
        <v>4</v>
      </c>
      <c r="AD1150">
        <v>-10</v>
      </c>
      <c r="AE1150">
        <v>2</v>
      </c>
      <c r="AF1150">
        <v>180</v>
      </c>
      <c r="AG1150">
        <v>3.5</v>
      </c>
      <c r="AH1150">
        <v>2.8</v>
      </c>
      <c r="AI1150">
        <v>15</v>
      </c>
      <c r="AJ1150">
        <v>0.1</v>
      </c>
      <c r="AK1150">
        <v>10</v>
      </c>
    </row>
    <row r="1151" spans="1:37" hidden="1" x14ac:dyDescent="0.3">
      <c r="A1151" t="s">
        <v>4588</v>
      </c>
      <c r="B1151" t="s">
        <v>4589</v>
      </c>
      <c r="C1151" s="1" t="str">
        <f t="shared" si="76"/>
        <v>12:0028</v>
      </c>
      <c r="D1151" s="1" t="str">
        <f t="shared" si="77"/>
        <v>12:0037</v>
      </c>
      <c r="E1151" t="s">
        <v>4590</v>
      </c>
      <c r="F1151" t="s">
        <v>4591</v>
      </c>
      <c r="H1151">
        <v>49.809596599999999</v>
      </c>
      <c r="I1151">
        <v>-122.21860049999999</v>
      </c>
      <c r="J1151" s="1" t="str">
        <f t="shared" si="74"/>
        <v>NGR bulk stream sediment</v>
      </c>
      <c r="K1151" s="1" t="str">
        <f t="shared" si="75"/>
        <v>&lt;177 micron (NGR)</v>
      </c>
      <c r="L1151">
        <v>2</v>
      </c>
      <c r="M1151" t="s">
        <v>116</v>
      </c>
      <c r="N1151">
        <v>24</v>
      </c>
      <c r="O1151">
        <v>36</v>
      </c>
      <c r="P1151">
        <v>46</v>
      </c>
      <c r="Q1151">
        <v>3</v>
      </c>
      <c r="R1151">
        <v>21</v>
      </c>
      <c r="S1151">
        <v>9</v>
      </c>
      <c r="T1151">
        <v>149</v>
      </c>
      <c r="U1151">
        <v>1.66</v>
      </c>
      <c r="V1151">
        <v>-0.2</v>
      </c>
      <c r="W1151">
        <v>2</v>
      </c>
      <c r="X1151">
        <v>63</v>
      </c>
      <c r="Y1151">
        <v>331</v>
      </c>
      <c r="Z1151">
        <v>-0.2</v>
      </c>
      <c r="AA1151">
        <v>0.8</v>
      </c>
      <c r="AB1151">
        <v>1</v>
      </c>
      <c r="AC1151">
        <v>3</v>
      </c>
      <c r="AD1151">
        <v>149</v>
      </c>
      <c r="AE1151">
        <v>2</v>
      </c>
      <c r="AF1151">
        <v>120</v>
      </c>
      <c r="AG1151">
        <v>-0.5</v>
      </c>
      <c r="AH1151">
        <v>4.8</v>
      </c>
      <c r="AI1151">
        <v>3</v>
      </c>
      <c r="AJ1151">
        <v>0.1</v>
      </c>
      <c r="AK1151">
        <v>10</v>
      </c>
    </row>
    <row r="1152" spans="1:37" hidden="1" x14ac:dyDescent="0.3">
      <c r="A1152" t="s">
        <v>4592</v>
      </c>
      <c r="B1152" t="s">
        <v>4593</v>
      </c>
      <c r="C1152" s="1" t="str">
        <f t="shared" si="76"/>
        <v>12:0028</v>
      </c>
      <c r="D1152" s="1" t="str">
        <f t="shared" si="77"/>
        <v>12:0037</v>
      </c>
      <c r="E1152" t="s">
        <v>4590</v>
      </c>
      <c r="F1152" t="s">
        <v>4594</v>
      </c>
      <c r="H1152">
        <v>49.809596599999999</v>
      </c>
      <c r="I1152">
        <v>-122.21860049999999</v>
      </c>
      <c r="J1152" s="1" t="str">
        <f t="shared" si="74"/>
        <v>NGR bulk stream sediment</v>
      </c>
      <c r="K1152" s="1" t="str">
        <f t="shared" si="75"/>
        <v>&lt;177 micron (NGR)</v>
      </c>
      <c r="L1152">
        <v>2</v>
      </c>
      <c r="M1152" t="s">
        <v>120</v>
      </c>
      <c r="N1152">
        <v>25</v>
      </c>
      <c r="O1152">
        <v>41</v>
      </c>
      <c r="P1152">
        <v>59</v>
      </c>
      <c r="Q1152">
        <v>4</v>
      </c>
      <c r="R1152">
        <v>24</v>
      </c>
      <c r="S1152">
        <v>10</v>
      </c>
      <c r="T1152">
        <v>163</v>
      </c>
      <c r="U1152">
        <v>1.85</v>
      </c>
      <c r="V1152">
        <v>-0.2</v>
      </c>
      <c r="W1152">
        <v>2</v>
      </c>
      <c r="X1152">
        <v>68</v>
      </c>
      <c r="Y1152">
        <v>367</v>
      </c>
      <c r="Z1152">
        <v>-0.2</v>
      </c>
      <c r="AA1152">
        <v>0.9</v>
      </c>
      <c r="AB1152">
        <v>1</v>
      </c>
      <c r="AC1152">
        <v>3</v>
      </c>
      <c r="AD1152">
        <v>144</v>
      </c>
      <c r="AE1152">
        <v>2</v>
      </c>
      <c r="AF1152">
        <v>80</v>
      </c>
      <c r="AG1152">
        <v>-0.5</v>
      </c>
      <c r="AH1152">
        <v>5.2</v>
      </c>
      <c r="AI1152">
        <v>2</v>
      </c>
      <c r="AJ1152">
        <v>0.1</v>
      </c>
      <c r="AK1152">
        <v>10</v>
      </c>
    </row>
    <row r="1153" spans="1:37" hidden="1" x14ac:dyDescent="0.3">
      <c r="A1153" t="s">
        <v>4595</v>
      </c>
      <c r="B1153" t="s">
        <v>4596</v>
      </c>
      <c r="C1153" s="1" t="str">
        <f t="shared" si="76"/>
        <v>12:0028</v>
      </c>
      <c r="D1153" s="1" t="str">
        <f t="shared" si="77"/>
        <v>12:0037</v>
      </c>
      <c r="E1153" t="s">
        <v>4597</v>
      </c>
      <c r="F1153" t="s">
        <v>4598</v>
      </c>
      <c r="H1153">
        <v>49.734486799999999</v>
      </c>
      <c r="I1153">
        <v>-122.3047476</v>
      </c>
      <c r="J1153" s="1" t="str">
        <f t="shared" si="74"/>
        <v>NGR bulk stream sediment</v>
      </c>
      <c r="K1153" s="1" t="str">
        <f t="shared" si="75"/>
        <v>&lt;177 micron (NGR)</v>
      </c>
      <c r="L1153">
        <v>2</v>
      </c>
      <c r="M1153" t="s">
        <v>66</v>
      </c>
      <c r="N1153">
        <v>26</v>
      </c>
      <c r="O1153">
        <v>305</v>
      </c>
      <c r="P1153">
        <v>74</v>
      </c>
      <c r="Q1153">
        <v>24</v>
      </c>
      <c r="R1153">
        <v>17</v>
      </c>
      <c r="S1153">
        <v>24</v>
      </c>
      <c r="T1153">
        <v>782</v>
      </c>
      <c r="U1153">
        <v>5</v>
      </c>
      <c r="V1153">
        <v>1.7</v>
      </c>
      <c r="W1153">
        <v>4</v>
      </c>
      <c r="X1153">
        <v>75</v>
      </c>
      <c r="Y1153">
        <v>64</v>
      </c>
      <c r="Z1153">
        <v>0.4</v>
      </c>
      <c r="AA1153">
        <v>1.6</v>
      </c>
      <c r="AB1153">
        <v>1</v>
      </c>
      <c r="AC1153">
        <v>35</v>
      </c>
      <c r="AD1153">
        <v>51</v>
      </c>
      <c r="AE1153">
        <v>1</v>
      </c>
      <c r="AF1153">
        <v>210</v>
      </c>
      <c r="AG1153">
        <v>1.1000000000000001</v>
      </c>
      <c r="AH1153">
        <v>4.4000000000000004</v>
      </c>
      <c r="AI1153">
        <v>20</v>
      </c>
      <c r="AJ1153">
        <v>0.4</v>
      </c>
      <c r="AK1153">
        <v>10</v>
      </c>
    </row>
    <row r="1154" spans="1:37" hidden="1" x14ac:dyDescent="0.3">
      <c r="A1154" t="s">
        <v>4599</v>
      </c>
      <c r="B1154" t="s">
        <v>4600</v>
      </c>
      <c r="C1154" s="1" t="str">
        <f t="shared" si="76"/>
        <v>12:0028</v>
      </c>
      <c r="D1154" s="1" t="str">
        <f t="shared" si="77"/>
        <v>12:0037</v>
      </c>
      <c r="E1154" t="s">
        <v>4601</v>
      </c>
      <c r="F1154" t="s">
        <v>4602</v>
      </c>
      <c r="H1154">
        <v>49.730640000000001</v>
      </c>
      <c r="I1154">
        <v>-122.31738799999999</v>
      </c>
      <c r="J1154" s="1" t="str">
        <f t="shared" ref="J1154:J1217" si="78">HYPERLINK("http://geochem.nrcan.gc.ca/cdogs/content/kwd/kwd020030_e.htm", "NGR bulk stream sediment")</f>
        <v>NGR bulk stream sediment</v>
      </c>
      <c r="K1154" s="1" t="str">
        <f t="shared" ref="K1154:K1217" si="79">HYPERLINK("http://geochem.nrcan.gc.ca/cdogs/content/kwd/kwd080006_e.htm", "&lt;177 micron (NGR)")</f>
        <v>&lt;177 micron (NGR)</v>
      </c>
      <c r="L1154">
        <v>2</v>
      </c>
      <c r="M1154" t="s">
        <v>71</v>
      </c>
      <c r="N1154">
        <v>27</v>
      </c>
      <c r="O1154">
        <v>23</v>
      </c>
      <c r="P1154">
        <v>52</v>
      </c>
      <c r="Q1154">
        <v>-2</v>
      </c>
      <c r="R1154">
        <v>8</v>
      </c>
      <c r="S1154">
        <v>9</v>
      </c>
      <c r="T1154">
        <v>109</v>
      </c>
      <c r="U1154">
        <v>2.54</v>
      </c>
      <c r="V1154">
        <v>-0.2</v>
      </c>
      <c r="W1154">
        <v>3</v>
      </c>
      <c r="X1154">
        <v>98</v>
      </c>
      <c r="Y1154">
        <v>258</v>
      </c>
      <c r="Z1154">
        <v>-0.2</v>
      </c>
      <c r="AA1154">
        <v>-0.2</v>
      </c>
      <c r="AB1154">
        <v>1</v>
      </c>
      <c r="AC1154">
        <v>1</v>
      </c>
      <c r="AD1154">
        <v>-10</v>
      </c>
      <c r="AE1154">
        <v>1</v>
      </c>
      <c r="AF1154">
        <v>110</v>
      </c>
      <c r="AG1154">
        <v>2.5</v>
      </c>
      <c r="AH1154">
        <v>1.5</v>
      </c>
      <c r="AI1154">
        <v>4</v>
      </c>
      <c r="AJ1154">
        <v>0.1</v>
      </c>
      <c r="AK1154">
        <v>10</v>
      </c>
    </row>
    <row r="1155" spans="1:37" hidden="1" x14ac:dyDescent="0.3">
      <c r="A1155" t="s">
        <v>4603</v>
      </c>
      <c r="B1155" t="s">
        <v>4604</v>
      </c>
      <c r="C1155" s="1" t="str">
        <f t="shared" si="76"/>
        <v>12:0028</v>
      </c>
      <c r="D1155" s="1" t="str">
        <f t="shared" si="77"/>
        <v>12:0037</v>
      </c>
      <c r="E1155" t="s">
        <v>4605</v>
      </c>
      <c r="F1155" t="s">
        <v>4606</v>
      </c>
      <c r="H1155">
        <v>49.293162000000002</v>
      </c>
      <c r="I1155">
        <v>-122.10274459999999</v>
      </c>
      <c r="J1155" s="1" t="str">
        <f t="shared" si="78"/>
        <v>NGR bulk stream sediment</v>
      </c>
      <c r="K1155" s="1" t="str">
        <f t="shared" si="79"/>
        <v>&lt;177 micron (NGR)</v>
      </c>
      <c r="L1155">
        <v>2</v>
      </c>
      <c r="M1155" t="s">
        <v>76</v>
      </c>
      <c r="N1155">
        <v>28</v>
      </c>
      <c r="O1155">
        <v>25</v>
      </c>
      <c r="P1155">
        <v>9</v>
      </c>
      <c r="Q1155">
        <v>-2</v>
      </c>
      <c r="R1155">
        <v>-2</v>
      </c>
      <c r="S1155">
        <v>4</v>
      </c>
      <c r="T1155">
        <v>246</v>
      </c>
      <c r="U1155">
        <v>1.63</v>
      </c>
      <c r="V1155">
        <v>-0.2</v>
      </c>
      <c r="W1155">
        <v>2</v>
      </c>
      <c r="X1155">
        <v>31</v>
      </c>
      <c r="Y1155">
        <v>15</v>
      </c>
      <c r="Z1155">
        <v>-0.2</v>
      </c>
      <c r="AA1155">
        <v>0.2</v>
      </c>
      <c r="AB1155">
        <v>1</v>
      </c>
      <c r="AC1155">
        <v>1</v>
      </c>
      <c r="AD1155">
        <v>21</v>
      </c>
      <c r="AE1155">
        <v>2</v>
      </c>
      <c r="AF1155">
        <v>120</v>
      </c>
      <c r="AG1155">
        <v>1.3</v>
      </c>
      <c r="AH1155">
        <v>1.7</v>
      </c>
      <c r="AI1155">
        <v>2</v>
      </c>
      <c r="AJ1155">
        <v>0.1</v>
      </c>
      <c r="AK1155">
        <v>10</v>
      </c>
    </row>
    <row r="1156" spans="1:37" hidden="1" x14ac:dyDescent="0.3">
      <c r="A1156" t="s">
        <v>4607</v>
      </c>
      <c r="B1156" t="s">
        <v>4608</v>
      </c>
      <c r="C1156" s="1" t="str">
        <f t="shared" si="76"/>
        <v>12:0028</v>
      </c>
      <c r="D1156" s="1" t="str">
        <f t="shared" si="77"/>
        <v>12:0037</v>
      </c>
      <c r="E1156" t="s">
        <v>4609</v>
      </c>
      <c r="F1156" t="s">
        <v>4610</v>
      </c>
      <c r="H1156">
        <v>49.287452999999999</v>
      </c>
      <c r="I1156">
        <v>-122.1373926</v>
      </c>
      <c r="J1156" s="1" t="str">
        <f t="shared" si="78"/>
        <v>NGR bulk stream sediment</v>
      </c>
      <c r="K1156" s="1" t="str">
        <f t="shared" si="79"/>
        <v>&lt;177 micron (NGR)</v>
      </c>
      <c r="L1156">
        <v>2</v>
      </c>
      <c r="M1156" t="s">
        <v>81</v>
      </c>
      <c r="N1156">
        <v>29</v>
      </c>
      <c r="O1156">
        <v>82</v>
      </c>
      <c r="P1156">
        <v>25</v>
      </c>
      <c r="Q1156">
        <v>4</v>
      </c>
      <c r="R1156">
        <v>3</v>
      </c>
      <c r="S1156">
        <v>9</v>
      </c>
      <c r="T1156">
        <v>591</v>
      </c>
      <c r="U1156">
        <v>2.37</v>
      </c>
      <c r="V1156">
        <v>-0.2</v>
      </c>
      <c r="W1156">
        <v>2</v>
      </c>
      <c r="X1156">
        <v>53</v>
      </c>
      <c r="Y1156">
        <v>20</v>
      </c>
      <c r="Z1156">
        <v>0.2</v>
      </c>
      <c r="AA1156">
        <v>-0.2</v>
      </c>
      <c r="AB1156">
        <v>1</v>
      </c>
      <c r="AC1156">
        <v>2</v>
      </c>
      <c r="AD1156">
        <v>17</v>
      </c>
      <c r="AE1156">
        <v>1</v>
      </c>
      <c r="AF1156">
        <v>90</v>
      </c>
      <c r="AG1156">
        <v>1.2</v>
      </c>
      <c r="AH1156">
        <v>4.3</v>
      </c>
      <c r="AI1156">
        <v>6</v>
      </c>
      <c r="AJ1156">
        <v>0.1</v>
      </c>
      <c r="AK1156">
        <v>10</v>
      </c>
    </row>
    <row r="1157" spans="1:37" hidden="1" x14ac:dyDescent="0.3">
      <c r="A1157" t="s">
        <v>4611</v>
      </c>
      <c r="B1157" t="s">
        <v>4612</v>
      </c>
      <c r="C1157" s="1" t="str">
        <f t="shared" si="76"/>
        <v>12:0028</v>
      </c>
      <c r="D1157" s="1" t="str">
        <f t="shared" si="77"/>
        <v>12:0037</v>
      </c>
      <c r="E1157" t="s">
        <v>4613</v>
      </c>
      <c r="F1157" t="s">
        <v>4614</v>
      </c>
      <c r="H1157">
        <v>49.293169399999996</v>
      </c>
      <c r="I1157">
        <v>-122.13916330000001</v>
      </c>
      <c r="J1157" s="1" t="str">
        <f t="shared" si="78"/>
        <v>NGR bulk stream sediment</v>
      </c>
      <c r="K1157" s="1" t="str">
        <f t="shared" si="79"/>
        <v>&lt;177 micron (NGR)</v>
      </c>
      <c r="L1157">
        <v>2</v>
      </c>
      <c r="M1157" t="s">
        <v>86</v>
      </c>
      <c r="N1157">
        <v>30</v>
      </c>
      <c r="O1157">
        <v>50</v>
      </c>
      <c r="P1157">
        <v>18</v>
      </c>
      <c r="Q1157">
        <v>3</v>
      </c>
      <c r="R1157">
        <v>2</v>
      </c>
      <c r="S1157">
        <v>7</v>
      </c>
      <c r="T1157">
        <v>390</v>
      </c>
      <c r="U1157">
        <v>2.33</v>
      </c>
      <c r="V1157">
        <v>-0.2</v>
      </c>
      <c r="W1157">
        <v>1</v>
      </c>
      <c r="X1157">
        <v>58</v>
      </c>
      <c r="Y1157">
        <v>20</v>
      </c>
      <c r="Z1157">
        <v>-0.2</v>
      </c>
      <c r="AA1157">
        <v>-0.2</v>
      </c>
      <c r="AB1157">
        <v>1</v>
      </c>
      <c r="AC1157">
        <v>4</v>
      </c>
      <c r="AD1157">
        <v>27</v>
      </c>
      <c r="AE1157">
        <v>2</v>
      </c>
      <c r="AF1157">
        <v>110</v>
      </c>
      <c r="AG1157">
        <v>1.1000000000000001</v>
      </c>
      <c r="AH1157">
        <v>3.2</v>
      </c>
      <c r="AI1157">
        <v>1</v>
      </c>
      <c r="AJ1157">
        <v>0.1</v>
      </c>
      <c r="AK1157">
        <v>10</v>
      </c>
    </row>
    <row r="1158" spans="1:37" hidden="1" x14ac:dyDescent="0.3">
      <c r="A1158" t="s">
        <v>4615</v>
      </c>
      <c r="B1158" t="s">
        <v>4616</v>
      </c>
      <c r="C1158" s="1" t="str">
        <f t="shared" si="76"/>
        <v>12:0028</v>
      </c>
      <c r="D1158" s="1" t="str">
        <f t="shared" si="77"/>
        <v>12:0037</v>
      </c>
      <c r="E1158" t="s">
        <v>4617</v>
      </c>
      <c r="F1158" t="s">
        <v>4618</v>
      </c>
      <c r="H1158">
        <v>49.136488</v>
      </c>
      <c r="I1158">
        <v>-122.16138650000001</v>
      </c>
      <c r="J1158" s="1" t="str">
        <f t="shared" si="78"/>
        <v>NGR bulk stream sediment</v>
      </c>
      <c r="K1158" s="1" t="str">
        <f t="shared" si="79"/>
        <v>&lt;177 micron (NGR)</v>
      </c>
      <c r="L1158">
        <v>2</v>
      </c>
      <c r="M1158" t="s">
        <v>91</v>
      </c>
      <c r="N1158">
        <v>31</v>
      </c>
      <c r="O1158">
        <v>63</v>
      </c>
      <c r="P1158">
        <v>14</v>
      </c>
      <c r="Q1158">
        <v>8</v>
      </c>
      <c r="R1158">
        <v>8</v>
      </c>
      <c r="S1158">
        <v>7</v>
      </c>
      <c r="T1158">
        <v>948</v>
      </c>
      <c r="U1158">
        <v>2.9</v>
      </c>
      <c r="V1158">
        <v>-0.2</v>
      </c>
      <c r="W1158">
        <v>3</v>
      </c>
      <c r="X1158">
        <v>38</v>
      </c>
      <c r="Y1158">
        <v>33</v>
      </c>
      <c r="Z1158">
        <v>0.2</v>
      </c>
      <c r="AA1158">
        <v>-0.2</v>
      </c>
      <c r="AB1158">
        <v>1</v>
      </c>
      <c r="AC1158">
        <v>2</v>
      </c>
      <c r="AD1158">
        <v>36</v>
      </c>
      <c r="AE1158">
        <v>2</v>
      </c>
      <c r="AF1158">
        <v>130</v>
      </c>
      <c r="AG1158">
        <v>1.7</v>
      </c>
      <c r="AH1158">
        <v>14</v>
      </c>
      <c r="AI1158">
        <v>1</v>
      </c>
      <c r="AJ1158">
        <v>0.1</v>
      </c>
      <c r="AK1158">
        <v>10</v>
      </c>
    </row>
    <row r="1159" spans="1:37" hidden="1" x14ac:dyDescent="0.3">
      <c r="A1159" t="s">
        <v>4619</v>
      </c>
      <c r="B1159" t="s">
        <v>4620</v>
      </c>
      <c r="C1159" s="1" t="str">
        <f t="shared" si="76"/>
        <v>12:0028</v>
      </c>
      <c r="D1159" s="1" t="str">
        <f t="shared" si="77"/>
        <v>12:0037</v>
      </c>
      <c r="E1159" t="s">
        <v>4621</v>
      </c>
      <c r="F1159" t="s">
        <v>4622</v>
      </c>
      <c r="H1159">
        <v>49.4334609</v>
      </c>
      <c r="I1159">
        <v>-122.02166630000001</v>
      </c>
      <c r="J1159" s="1" t="str">
        <f t="shared" si="78"/>
        <v>NGR bulk stream sediment</v>
      </c>
      <c r="K1159" s="1" t="str">
        <f t="shared" si="79"/>
        <v>&lt;177 micron (NGR)</v>
      </c>
      <c r="L1159">
        <v>2</v>
      </c>
      <c r="M1159" t="s">
        <v>96</v>
      </c>
      <c r="N1159">
        <v>32</v>
      </c>
      <c r="O1159">
        <v>360</v>
      </c>
      <c r="P1159">
        <v>118</v>
      </c>
      <c r="Q1159">
        <v>33</v>
      </c>
      <c r="R1159">
        <v>11</v>
      </c>
      <c r="S1159">
        <v>24</v>
      </c>
      <c r="T1159">
        <v>1450</v>
      </c>
      <c r="U1159">
        <v>6.65</v>
      </c>
      <c r="V1159">
        <v>1.3</v>
      </c>
      <c r="W1159">
        <v>4</v>
      </c>
      <c r="X1159">
        <v>111</v>
      </c>
      <c r="Y1159">
        <v>41</v>
      </c>
      <c r="Z1159">
        <v>0.4</v>
      </c>
      <c r="AA1159">
        <v>0.8</v>
      </c>
      <c r="AB1159">
        <v>1</v>
      </c>
      <c r="AC1159">
        <v>47</v>
      </c>
      <c r="AD1159">
        <v>72</v>
      </c>
      <c r="AE1159">
        <v>2</v>
      </c>
      <c r="AF1159">
        <v>240</v>
      </c>
      <c r="AG1159">
        <v>0.8</v>
      </c>
      <c r="AH1159">
        <v>8.5</v>
      </c>
      <c r="AI1159">
        <v>15</v>
      </c>
      <c r="AJ1159">
        <v>0.1</v>
      </c>
      <c r="AK1159">
        <v>10</v>
      </c>
    </row>
    <row r="1160" spans="1:37" hidden="1" x14ac:dyDescent="0.3">
      <c r="A1160" t="s">
        <v>4623</v>
      </c>
      <c r="B1160" t="s">
        <v>4624</v>
      </c>
      <c r="C1160" s="1" t="str">
        <f t="shared" si="76"/>
        <v>12:0028</v>
      </c>
      <c r="D1160" s="1" t="str">
        <f t="shared" si="77"/>
        <v>12:0037</v>
      </c>
      <c r="E1160" t="s">
        <v>4625</v>
      </c>
      <c r="F1160" t="s">
        <v>4626</v>
      </c>
      <c r="H1160">
        <v>49.693471500000001</v>
      </c>
      <c r="I1160">
        <v>-122.0687399</v>
      </c>
      <c r="J1160" s="1" t="str">
        <f t="shared" si="78"/>
        <v>NGR bulk stream sediment</v>
      </c>
      <c r="K1160" s="1" t="str">
        <f t="shared" si="79"/>
        <v>&lt;177 micron (NGR)</v>
      </c>
      <c r="L1160">
        <v>2</v>
      </c>
      <c r="M1160" t="s">
        <v>101</v>
      </c>
      <c r="N1160">
        <v>33</v>
      </c>
      <c r="O1160">
        <v>204</v>
      </c>
      <c r="P1160">
        <v>47</v>
      </c>
      <c r="Q1160">
        <v>112</v>
      </c>
      <c r="R1160">
        <v>4</v>
      </c>
      <c r="S1160">
        <v>24</v>
      </c>
      <c r="T1160">
        <v>504</v>
      </c>
      <c r="U1160">
        <v>10.5</v>
      </c>
      <c r="V1160">
        <v>2</v>
      </c>
      <c r="W1160">
        <v>7</v>
      </c>
      <c r="X1160">
        <v>41</v>
      </c>
      <c r="Y1160">
        <v>24</v>
      </c>
      <c r="Z1160">
        <v>9</v>
      </c>
      <c r="AA1160">
        <v>0.8</v>
      </c>
      <c r="AB1160">
        <v>1</v>
      </c>
      <c r="AC1160">
        <v>56</v>
      </c>
      <c r="AD1160">
        <v>27</v>
      </c>
      <c r="AE1160">
        <v>1</v>
      </c>
      <c r="AF1160">
        <v>250</v>
      </c>
      <c r="AG1160">
        <v>1.3</v>
      </c>
      <c r="AH1160">
        <v>11.3</v>
      </c>
      <c r="AI1160">
        <v>31</v>
      </c>
      <c r="AJ1160">
        <v>0.2</v>
      </c>
      <c r="AK1160">
        <v>10</v>
      </c>
    </row>
    <row r="1161" spans="1:37" hidden="1" x14ac:dyDescent="0.3">
      <c r="A1161" t="s">
        <v>4627</v>
      </c>
      <c r="B1161" t="s">
        <v>4628</v>
      </c>
      <c r="C1161" s="1" t="str">
        <f t="shared" si="76"/>
        <v>12:0028</v>
      </c>
      <c r="D1161" s="1" t="str">
        <f t="shared" si="77"/>
        <v>12:0037</v>
      </c>
      <c r="E1161" t="s">
        <v>4629</v>
      </c>
      <c r="F1161" t="s">
        <v>4630</v>
      </c>
      <c r="H1161">
        <v>49.138099699999998</v>
      </c>
      <c r="I1161">
        <v>-122.1123199</v>
      </c>
      <c r="J1161" s="1" t="str">
        <f t="shared" si="78"/>
        <v>NGR bulk stream sediment</v>
      </c>
      <c r="K1161" s="1" t="str">
        <f t="shared" si="79"/>
        <v>&lt;177 micron (NGR)</v>
      </c>
      <c r="L1161">
        <v>2</v>
      </c>
      <c r="M1161" t="s">
        <v>106</v>
      </c>
      <c r="N1161">
        <v>34</v>
      </c>
      <c r="O1161">
        <v>50</v>
      </c>
      <c r="P1161">
        <v>16</v>
      </c>
      <c r="Q1161">
        <v>7</v>
      </c>
      <c r="R1161">
        <v>22</v>
      </c>
      <c r="S1161">
        <v>8</v>
      </c>
      <c r="T1161">
        <v>550</v>
      </c>
      <c r="U1161">
        <v>2.75</v>
      </c>
      <c r="V1161">
        <v>-0.2</v>
      </c>
      <c r="W1161">
        <v>2</v>
      </c>
      <c r="X1161">
        <v>45</v>
      </c>
      <c r="Y1161">
        <v>89</v>
      </c>
      <c r="Z1161">
        <v>0.4</v>
      </c>
      <c r="AA1161">
        <v>0.2</v>
      </c>
      <c r="AB1161">
        <v>1</v>
      </c>
      <c r="AC1161">
        <v>3</v>
      </c>
      <c r="AD1161">
        <v>23</v>
      </c>
      <c r="AE1161">
        <v>1</v>
      </c>
      <c r="AF1161">
        <v>120</v>
      </c>
      <c r="AG1161">
        <v>3.9</v>
      </c>
      <c r="AH1161">
        <v>11.3</v>
      </c>
      <c r="AI1161">
        <v>2</v>
      </c>
      <c r="AJ1161">
        <v>0.1</v>
      </c>
      <c r="AK1161">
        <v>10</v>
      </c>
    </row>
    <row r="1162" spans="1:37" hidden="1" x14ac:dyDescent="0.3">
      <c r="A1162" t="s">
        <v>4631</v>
      </c>
      <c r="B1162" t="s">
        <v>4632</v>
      </c>
      <c r="C1162" s="1" t="str">
        <f t="shared" si="76"/>
        <v>12:0028</v>
      </c>
      <c r="D1162" s="1" t="str">
        <f t="shared" si="77"/>
        <v>12:0037</v>
      </c>
      <c r="E1162" t="s">
        <v>4633</v>
      </c>
      <c r="F1162" t="s">
        <v>4634</v>
      </c>
      <c r="H1162">
        <v>49.962138600000003</v>
      </c>
      <c r="I1162">
        <v>-123.5290444</v>
      </c>
      <c r="J1162" s="1" t="str">
        <f t="shared" si="78"/>
        <v>NGR bulk stream sediment</v>
      </c>
      <c r="K1162" s="1" t="str">
        <f t="shared" si="79"/>
        <v>&lt;177 micron (NGR)</v>
      </c>
      <c r="L1162">
        <v>2</v>
      </c>
      <c r="M1162" t="s">
        <v>4635</v>
      </c>
      <c r="N1162">
        <v>35</v>
      </c>
      <c r="O1162">
        <v>173</v>
      </c>
      <c r="P1162">
        <v>93</v>
      </c>
      <c r="Q1162">
        <v>9</v>
      </c>
      <c r="R1162">
        <v>49</v>
      </c>
      <c r="S1162">
        <v>25</v>
      </c>
      <c r="T1162">
        <v>731</v>
      </c>
      <c r="U1162">
        <v>5.4</v>
      </c>
      <c r="V1162">
        <v>-0.2</v>
      </c>
      <c r="W1162">
        <v>3</v>
      </c>
      <c r="X1162">
        <v>123</v>
      </c>
      <c r="Y1162">
        <v>70</v>
      </c>
      <c r="Z1162">
        <v>0.6</v>
      </c>
      <c r="AA1162">
        <v>0.4</v>
      </c>
      <c r="AB1162">
        <v>1</v>
      </c>
      <c r="AC1162">
        <v>34</v>
      </c>
      <c r="AD1162">
        <v>22</v>
      </c>
      <c r="AE1162">
        <v>19</v>
      </c>
      <c r="AF1162">
        <v>190</v>
      </c>
      <c r="AG1162">
        <v>1.6</v>
      </c>
      <c r="AH1162">
        <v>11.4</v>
      </c>
      <c r="AI1162">
        <v>1</v>
      </c>
      <c r="AJ1162">
        <v>0.1</v>
      </c>
      <c r="AK1162">
        <v>10</v>
      </c>
    </row>
    <row r="1163" spans="1:37" hidden="1" x14ac:dyDescent="0.3">
      <c r="A1163" t="s">
        <v>4636</v>
      </c>
      <c r="B1163" t="s">
        <v>4637</v>
      </c>
      <c r="C1163" s="1" t="str">
        <f t="shared" si="76"/>
        <v>12:0028</v>
      </c>
      <c r="D1163" s="1" t="str">
        <f t="shared" si="77"/>
        <v>12:0037</v>
      </c>
      <c r="E1163" t="s">
        <v>4633</v>
      </c>
      <c r="F1163" t="s">
        <v>4638</v>
      </c>
      <c r="H1163">
        <v>49.962138600000003</v>
      </c>
      <c r="I1163">
        <v>-123.5290444</v>
      </c>
      <c r="J1163" s="1" t="str">
        <f t="shared" si="78"/>
        <v>NGR bulk stream sediment</v>
      </c>
      <c r="K1163" s="1" t="str">
        <f t="shared" si="79"/>
        <v>&lt;177 micron (NGR)</v>
      </c>
      <c r="L1163">
        <v>2</v>
      </c>
      <c r="M1163" t="s">
        <v>4639</v>
      </c>
      <c r="N1163">
        <v>36</v>
      </c>
      <c r="O1163">
        <v>176</v>
      </c>
      <c r="P1163">
        <v>121</v>
      </c>
      <c r="Q1163">
        <v>13</v>
      </c>
      <c r="R1163">
        <v>52</v>
      </c>
      <c r="S1163">
        <v>30</v>
      </c>
      <c r="T1163">
        <v>1030</v>
      </c>
      <c r="U1163">
        <v>5.3</v>
      </c>
      <c r="V1163">
        <v>-0.2</v>
      </c>
      <c r="W1163">
        <v>4</v>
      </c>
      <c r="X1163">
        <v>124</v>
      </c>
      <c r="Y1163">
        <v>73</v>
      </c>
      <c r="Z1163">
        <v>0.8</v>
      </c>
      <c r="AA1163">
        <v>0.4</v>
      </c>
      <c r="AB1163">
        <v>2</v>
      </c>
      <c r="AC1163">
        <v>32</v>
      </c>
      <c r="AD1163">
        <v>25</v>
      </c>
      <c r="AE1163">
        <v>2</v>
      </c>
      <c r="AF1163">
        <v>170</v>
      </c>
      <c r="AG1163">
        <v>1.6</v>
      </c>
      <c r="AH1163">
        <v>17.8</v>
      </c>
      <c r="AI1163">
        <v>3</v>
      </c>
      <c r="AJ1163">
        <v>0.2</v>
      </c>
      <c r="AK1163">
        <v>10</v>
      </c>
    </row>
    <row r="1164" spans="1:37" hidden="1" x14ac:dyDescent="0.3">
      <c r="A1164" t="s">
        <v>4640</v>
      </c>
      <c r="B1164" t="s">
        <v>4641</v>
      </c>
      <c r="C1164" s="1" t="str">
        <f t="shared" si="76"/>
        <v>12:0028</v>
      </c>
      <c r="D1164" s="1" t="str">
        <f t="shared" si="77"/>
        <v>12:0037</v>
      </c>
      <c r="E1164" t="s">
        <v>4642</v>
      </c>
      <c r="F1164" t="s">
        <v>4643</v>
      </c>
      <c r="H1164">
        <v>49.415010000000002</v>
      </c>
      <c r="I1164">
        <v>-123.5826524</v>
      </c>
      <c r="J1164" s="1" t="str">
        <f t="shared" si="78"/>
        <v>NGR bulk stream sediment</v>
      </c>
      <c r="K1164" s="1" t="str">
        <f t="shared" si="79"/>
        <v>&lt;177 micron (NGR)</v>
      </c>
      <c r="L1164">
        <v>3</v>
      </c>
      <c r="M1164" t="s">
        <v>41</v>
      </c>
      <c r="N1164">
        <v>37</v>
      </c>
      <c r="O1164">
        <v>23</v>
      </c>
      <c r="P1164">
        <v>9</v>
      </c>
      <c r="Q1164">
        <v>2</v>
      </c>
      <c r="R1164">
        <v>4</v>
      </c>
      <c r="S1164">
        <v>4</v>
      </c>
      <c r="T1164">
        <v>375</v>
      </c>
      <c r="U1164">
        <v>1.68</v>
      </c>
      <c r="V1164">
        <v>0.2</v>
      </c>
      <c r="W1164">
        <v>3</v>
      </c>
      <c r="X1164">
        <v>34</v>
      </c>
      <c r="Y1164">
        <v>26</v>
      </c>
      <c r="Z1164">
        <v>-0.2</v>
      </c>
      <c r="AA1164">
        <v>-0.2</v>
      </c>
      <c r="AB1164">
        <v>1</v>
      </c>
      <c r="AC1164">
        <v>4</v>
      </c>
      <c r="AD1164">
        <v>21</v>
      </c>
      <c r="AE1164">
        <v>2</v>
      </c>
      <c r="AF1164">
        <v>60</v>
      </c>
      <c r="AG1164">
        <v>1.6</v>
      </c>
      <c r="AH1164">
        <v>7.6</v>
      </c>
      <c r="AI1164">
        <v>1</v>
      </c>
      <c r="AJ1164">
        <v>0.1</v>
      </c>
      <c r="AK1164">
        <v>10</v>
      </c>
    </row>
    <row r="1165" spans="1:37" hidden="1" x14ac:dyDescent="0.3">
      <c r="A1165" t="s">
        <v>4644</v>
      </c>
      <c r="B1165" t="s">
        <v>4645</v>
      </c>
      <c r="C1165" s="1" t="str">
        <f t="shared" si="76"/>
        <v>12:0028</v>
      </c>
      <c r="D1165" s="1" t="str">
        <f t="shared" si="77"/>
        <v>12:0037</v>
      </c>
      <c r="E1165" t="s">
        <v>4646</v>
      </c>
      <c r="F1165" t="s">
        <v>4647</v>
      </c>
      <c r="H1165">
        <v>49.426577399999999</v>
      </c>
      <c r="I1165">
        <v>-123.60728210000001</v>
      </c>
      <c r="J1165" s="1" t="str">
        <f t="shared" si="78"/>
        <v>NGR bulk stream sediment</v>
      </c>
      <c r="K1165" s="1" t="str">
        <f t="shared" si="79"/>
        <v>&lt;177 micron (NGR)</v>
      </c>
      <c r="L1165">
        <v>3</v>
      </c>
      <c r="M1165" t="s">
        <v>46</v>
      </c>
      <c r="N1165">
        <v>38</v>
      </c>
      <c r="O1165">
        <v>17</v>
      </c>
      <c r="P1165">
        <v>3</v>
      </c>
      <c r="Q1165">
        <v>2</v>
      </c>
      <c r="R1165">
        <v>2</v>
      </c>
      <c r="S1165">
        <v>3</v>
      </c>
      <c r="T1165">
        <v>179</v>
      </c>
      <c r="U1165">
        <v>1.07</v>
      </c>
      <c r="V1165">
        <v>-0.2</v>
      </c>
      <c r="W1165">
        <v>2</v>
      </c>
      <c r="X1165">
        <v>21</v>
      </c>
      <c r="Y1165">
        <v>20</v>
      </c>
      <c r="Z1165">
        <v>-0.2</v>
      </c>
      <c r="AA1165">
        <v>-0.2</v>
      </c>
      <c r="AB1165">
        <v>1</v>
      </c>
      <c r="AC1165">
        <v>1</v>
      </c>
      <c r="AD1165">
        <v>21</v>
      </c>
      <c r="AE1165">
        <v>1</v>
      </c>
      <c r="AF1165">
        <v>60</v>
      </c>
      <c r="AG1165">
        <v>1.2</v>
      </c>
      <c r="AH1165">
        <v>6</v>
      </c>
      <c r="AI1165">
        <v>2</v>
      </c>
      <c r="AJ1165">
        <v>0.1</v>
      </c>
      <c r="AK1165">
        <v>10</v>
      </c>
    </row>
    <row r="1166" spans="1:37" hidden="1" x14ac:dyDescent="0.3">
      <c r="A1166" t="s">
        <v>4648</v>
      </c>
      <c r="B1166" t="s">
        <v>4649</v>
      </c>
      <c r="C1166" s="1" t="str">
        <f t="shared" si="76"/>
        <v>12:0028</v>
      </c>
      <c r="D1166" s="1" t="str">
        <f t="shared" si="77"/>
        <v>12:0037</v>
      </c>
      <c r="E1166" t="s">
        <v>4650</v>
      </c>
      <c r="F1166" t="s">
        <v>4651</v>
      </c>
      <c r="H1166">
        <v>49.433496499999997</v>
      </c>
      <c r="I1166">
        <v>-123.63053960000001</v>
      </c>
      <c r="J1166" s="1" t="str">
        <f t="shared" si="78"/>
        <v>NGR bulk stream sediment</v>
      </c>
      <c r="K1166" s="1" t="str">
        <f t="shared" si="79"/>
        <v>&lt;177 micron (NGR)</v>
      </c>
      <c r="L1166">
        <v>3</v>
      </c>
      <c r="M1166" t="s">
        <v>51</v>
      </c>
      <c r="N1166">
        <v>39</v>
      </c>
      <c r="O1166">
        <v>27</v>
      </c>
      <c r="P1166">
        <v>7</v>
      </c>
      <c r="Q1166">
        <v>2</v>
      </c>
      <c r="R1166">
        <v>4</v>
      </c>
      <c r="S1166">
        <v>5</v>
      </c>
      <c r="T1166">
        <v>242</v>
      </c>
      <c r="U1166">
        <v>1.53</v>
      </c>
      <c r="V1166">
        <v>-0.2</v>
      </c>
      <c r="W1166">
        <v>3</v>
      </c>
      <c r="X1166">
        <v>29</v>
      </c>
      <c r="Y1166">
        <v>27</v>
      </c>
      <c r="Z1166">
        <v>-0.2</v>
      </c>
      <c r="AA1166">
        <v>-0.2</v>
      </c>
      <c r="AB1166">
        <v>1</v>
      </c>
      <c r="AC1166">
        <v>2</v>
      </c>
      <c r="AD1166">
        <v>17</v>
      </c>
      <c r="AE1166">
        <v>2</v>
      </c>
      <c r="AF1166">
        <v>70</v>
      </c>
      <c r="AG1166">
        <v>2</v>
      </c>
      <c r="AH1166">
        <v>6.2</v>
      </c>
      <c r="AI1166">
        <v>1</v>
      </c>
      <c r="AJ1166">
        <v>0.1</v>
      </c>
      <c r="AK1166">
        <v>10</v>
      </c>
    </row>
    <row r="1167" spans="1:37" hidden="1" x14ac:dyDescent="0.3">
      <c r="A1167" t="s">
        <v>4652</v>
      </c>
      <c r="B1167" t="s">
        <v>4653</v>
      </c>
      <c r="C1167" s="1" t="str">
        <f t="shared" si="76"/>
        <v>12:0028</v>
      </c>
      <c r="D1167" s="1" t="str">
        <f t="shared" si="77"/>
        <v>12:0037</v>
      </c>
      <c r="E1167" t="s">
        <v>4654</v>
      </c>
      <c r="F1167" t="s">
        <v>4655</v>
      </c>
      <c r="H1167">
        <v>49.435738000000001</v>
      </c>
      <c r="I1167">
        <v>-123.63681680000001</v>
      </c>
      <c r="J1167" s="1" t="str">
        <f t="shared" si="78"/>
        <v>NGR bulk stream sediment</v>
      </c>
      <c r="K1167" s="1" t="str">
        <f t="shared" si="79"/>
        <v>&lt;177 micron (NGR)</v>
      </c>
      <c r="L1167">
        <v>3</v>
      </c>
      <c r="M1167" t="s">
        <v>116</v>
      </c>
      <c r="N1167">
        <v>40</v>
      </c>
      <c r="O1167">
        <v>17</v>
      </c>
      <c r="P1167">
        <v>3</v>
      </c>
      <c r="Q1167">
        <v>-2</v>
      </c>
      <c r="R1167">
        <v>2</v>
      </c>
      <c r="S1167">
        <v>3</v>
      </c>
      <c r="T1167">
        <v>160</v>
      </c>
      <c r="U1167">
        <v>0.98</v>
      </c>
      <c r="V1167">
        <v>-0.2</v>
      </c>
      <c r="W1167">
        <v>3</v>
      </c>
      <c r="X1167">
        <v>19</v>
      </c>
      <c r="Y1167">
        <v>18</v>
      </c>
      <c r="Z1167">
        <v>-0.2</v>
      </c>
      <c r="AA1167">
        <v>-0.2</v>
      </c>
      <c r="AB1167">
        <v>1</v>
      </c>
      <c r="AC1167">
        <v>1</v>
      </c>
      <c r="AD1167">
        <v>13</v>
      </c>
      <c r="AE1167">
        <v>2</v>
      </c>
      <c r="AF1167">
        <v>80</v>
      </c>
      <c r="AG1167">
        <v>1</v>
      </c>
      <c r="AH1167">
        <v>1.6</v>
      </c>
      <c r="AI1167">
        <v>2</v>
      </c>
      <c r="AJ1167">
        <v>0.1</v>
      </c>
      <c r="AK1167">
        <v>10</v>
      </c>
    </row>
    <row r="1168" spans="1:37" hidden="1" x14ac:dyDescent="0.3">
      <c r="A1168" t="s">
        <v>4656</v>
      </c>
      <c r="B1168" t="s">
        <v>4657</v>
      </c>
      <c r="C1168" s="1" t="str">
        <f t="shared" si="76"/>
        <v>12:0028</v>
      </c>
      <c r="D1168" s="1" t="str">
        <f t="shared" si="77"/>
        <v>12:0037</v>
      </c>
      <c r="E1168" t="s">
        <v>4654</v>
      </c>
      <c r="F1168" t="s">
        <v>4658</v>
      </c>
      <c r="H1168">
        <v>49.435738000000001</v>
      </c>
      <c r="I1168">
        <v>-123.63681680000001</v>
      </c>
      <c r="J1168" s="1" t="str">
        <f t="shared" si="78"/>
        <v>NGR bulk stream sediment</v>
      </c>
      <c r="K1168" s="1" t="str">
        <f t="shared" si="79"/>
        <v>&lt;177 micron (NGR)</v>
      </c>
      <c r="L1168">
        <v>3</v>
      </c>
      <c r="M1168" t="s">
        <v>120</v>
      </c>
      <c r="N1168">
        <v>41</v>
      </c>
      <c r="O1168">
        <v>18</v>
      </c>
      <c r="P1168">
        <v>4</v>
      </c>
      <c r="Q1168">
        <v>-2</v>
      </c>
      <c r="R1168">
        <v>2</v>
      </c>
      <c r="S1168">
        <v>2</v>
      </c>
      <c r="T1168">
        <v>158</v>
      </c>
      <c r="U1168">
        <v>1.05</v>
      </c>
      <c r="V1168">
        <v>-0.2</v>
      </c>
      <c r="W1168">
        <v>2</v>
      </c>
      <c r="X1168">
        <v>21</v>
      </c>
      <c r="Y1168">
        <v>18</v>
      </c>
      <c r="Z1168">
        <v>-0.2</v>
      </c>
      <c r="AA1168">
        <v>-0.2</v>
      </c>
      <c r="AB1168">
        <v>1</v>
      </c>
      <c r="AC1168">
        <v>1</v>
      </c>
      <c r="AD1168">
        <v>11</v>
      </c>
      <c r="AE1168">
        <v>2</v>
      </c>
      <c r="AF1168">
        <v>80</v>
      </c>
      <c r="AG1168">
        <v>1.3</v>
      </c>
      <c r="AH1168">
        <v>2</v>
      </c>
      <c r="AI1168">
        <v>1</v>
      </c>
      <c r="AJ1168">
        <v>0.1</v>
      </c>
      <c r="AK1168">
        <v>10</v>
      </c>
    </row>
    <row r="1169" spans="1:37" hidden="1" x14ac:dyDescent="0.3">
      <c r="A1169" t="s">
        <v>4659</v>
      </c>
      <c r="B1169" t="s">
        <v>4660</v>
      </c>
      <c r="C1169" s="1" t="str">
        <f t="shared" si="76"/>
        <v>12:0028</v>
      </c>
      <c r="D1169" s="1" t="str">
        <f t="shared" si="77"/>
        <v>12:0037</v>
      </c>
      <c r="E1169" t="s">
        <v>4661</v>
      </c>
      <c r="F1169" t="s">
        <v>4662</v>
      </c>
      <c r="H1169">
        <v>49.435766100000002</v>
      </c>
      <c r="I1169">
        <v>-123.6591349</v>
      </c>
      <c r="J1169" s="1" t="str">
        <f t="shared" si="78"/>
        <v>NGR bulk stream sediment</v>
      </c>
      <c r="K1169" s="1" t="str">
        <f t="shared" si="79"/>
        <v>&lt;177 micron (NGR)</v>
      </c>
      <c r="L1169">
        <v>3</v>
      </c>
      <c r="M1169" t="s">
        <v>56</v>
      </c>
      <c r="N1169">
        <v>42</v>
      </c>
      <c r="O1169">
        <v>16</v>
      </c>
      <c r="P1169">
        <v>3</v>
      </c>
      <c r="Q1169">
        <v>2</v>
      </c>
      <c r="R1169">
        <v>-2</v>
      </c>
      <c r="S1169">
        <v>-2</v>
      </c>
      <c r="T1169">
        <v>148</v>
      </c>
      <c r="U1169">
        <v>0.96</v>
      </c>
      <c r="V1169">
        <v>-0.2</v>
      </c>
      <c r="W1169">
        <v>2</v>
      </c>
      <c r="X1169">
        <v>19</v>
      </c>
      <c r="Y1169">
        <v>24</v>
      </c>
      <c r="Z1169">
        <v>0.2</v>
      </c>
      <c r="AA1169">
        <v>-0.2</v>
      </c>
      <c r="AB1169">
        <v>1</v>
      </c>
      <c r="AC1169">
        <v>1</v>
      </c>
      <c r="AD1169">
        <v>13</v>
      </c>
      <c r="AE1169">
        <v>1</v>
      </c>
      <c r="AF1169">
        <v>60</v>
      </c>
      <c r="AG1169">
        <v>1.7</v>
      </c>
      <c r="AH1169">
        <v>1.7</v>
      </c>
      <c r="AI1169">
        <v>2</v>
      </c>
      <c r="AJ1169">
        <v>0.1</v>
      </c>
      <c r="AK1169">
        <v>10</v>
      </c>
    </row>
    <row r="1170" spans="1:37" hidden="1" x14ac:dyDescent="0.3">
      <c r="A1170" t="s">
        <v>4663</v>
      </c>
      <c r="B1170" t="s">
        <v>4664</v>
      </c>
      <c r="C1170" s="1" t="str">
        <f t="shared" si="76"/>
        <v>12:0028</v>
      </c>
      <c r="D1170" s="1" t="str">
        <f t="shared" si="77"/>
        <v>12:0037</v>
      </c>
      <c r="E1170" t="s">
        <v>4665</v>
      </c>
      <c r="F1170" t="s">
        <v>4666</v>
      </c>
      <c r="H1170">
        <v>49.454883299999999</v>
      </c>
      <c r="I1170">
        <v>-123.68970830000001</v>
      </c>
      <c r="J1170" s="1" t="str">
        <f t="shared" si="78"/>
        <v>NGR bulk stream sediment</v>
      </c>
      <c r="K1170" s="1" t="str">
        <f t="shared" si="79"/>
        <v>&lt;177 micron (NGR)</v>
      </c>
      <c r="L1170">
        <v>3</v>
      </c>
      <c r="M1170" t="s">
        <v>61</v>
      </c>
      <c r="N1170">
        <v>43</v>
      </c>
      <c r="O1170">
        <v>17</v>
      </c>
      <c r="P1170">
        <v>4</v>
      </c>
      <c r="Q1170">
        <v>-2</v>
      </c>
      <c r="R1170">
        <v>3</v>
      </c>
      <c r="S1170">
        <v>2</v>
      </c>
      <c r="T1170">
        <v>149</v>
      </c>
      <c r="U1170">
        <v>1.06</v>
      </c>
      <c r="V1170">
        <v>-0.2</v>
      </c>
      <c r="W1170">
        <v>2</v>
      </c>
      <c r="X1170">
        <v>22</v>
      </c>
      <c r="Y1170">
        <v>22</v>
      </c>
      <c r="Z1170">
        <v>-0.2</v>
      </c>
      <c r="AA1170">
        <v>-0.2</v>
      </c>
      <c r="AB1170">
        <v>1</v>
      </c>
      <c r="AC1170">
        <v>1</v>
      </c>
      <c r="AD1170">
        <v>-10</v>
      </c>
      <c r="AE1170">
        <v>1</v>
      </c>
      <c r="AF1170">
        <v>80</v>
      </c>
      <c r="AG1170">
        <v>1.1000000000000001</v>
      </c>
      <c r="AH1170">
        <v>2.1</v>
      </c>
      <c r="AI1170">
        <v>1</v>
      </c>
      <c r="AJ1170">
        <v>0.1</v>
      </c>
      <c r="AK1170">
        <v>10</v>
      </c>
    </row>
    <row r="1171" spans="1:37" hidden="1" x14ac:dyDescent="0.3">
      <c r="A1171" t="s">
        <v>4667</v>
      </c>
      <c r="B1171" t="s">
        <v>4668</v>
      </c>
      <c r="C1171" s="1" t="str">
        <f t="shared" si="76"/>
        <v>12:0028</v>
      </c>
      <c r="D1171" s="1" t="str">
        <f t="shared" si="77"/>
        <v>12:0037</v>
      </c>
      <c r="E1171" t="s">
        <v>4669</v>
      </c>
      <c r="F1171" t="s">
        <v>4670</v>
      </c>
      <c r="H1171">
        <v>49.450341199999997</v>
      </c>
      <c r="I1171">
        <v>-123.6774058</v>
      </c>
      <c r="J1171" s="1" t="str">
        <f t="shared" si="78"/>
        <v>NGR bulk stream sediment</v>
      </c>
      <c r="K1171" s="1" t="str">
        <f t="shared" si="79"/>
        <v>&lt;177 micron (NGR)</v>
      </c>
      <c r="L1171">
        <v>3</v>
      </c>
      <c r="M1171" t="s">
        <v>66</v>
      </c>
      <c r="N1171">
        <v>44</v>
      </c>
      <c r="O1171">
        <v>21</v>
      </c>
      <c r="P1171">
        <v>3</v>
      </c>
      <c r="Q1171">
        <v>-2</v>
      </c>
      <c r="R1171">
        <v>2</v>
      </c>
      <c r="S1171">
        <v>3</v>
      </c>
      <c r="T1171">
        <v>257</v>
      </c>
      <c r="U1171">
        <v>1.05</v>
      </c>
      <c r="V1171">
        <v>-0.2</v>
      </c>
      <c r="W1171">
        <v>3</v>
      </c>
      <c r="X1171">
        <v>20</v>
      </c>
      <c r="Y1171">
        <v>23</v>
      </c>
      <c r="Z1171">
        <v>-0.2</v>
      </c>
      <c r="AA1171">
        <v>-0.2</v>
      </c>
      <c r="AB1171">
        <v>1</v>
      </c>
      <c r="AC1171">
        <v>2</v>
      </c>
      <c r="AD1171">
        <v>17</v>
      </c>
      <c r="AE1171">
        <v>1</v>
      </c>
      <c r="AF1171">
        <v>60</v>
      </c>
      <c r="AG1171">
        <v>1.6</v>
      </c>
      <c r="AH1171">
        <v>5.2</v>
      </c>
      <c r="AI1171">
        <v>1</v>
      </c>
      <c r="AJ1171">
        <v>0.1</v>
      </c>
      <c r="AK1171">
        <v>10</v>
      </c>
    </row>
    <row r="1172" spans="1:37" hidden="1" x14ac:dyDescent="0.3">
      <c r="A1172" t="s">
        <v>4671</v>
      </c>
      <c r="B1172" t="s">
        <v>4672</v>
      </c>
      <c r="C1172" s="1" t="str">
        <f t="shared" si="76"/>
        <v>12:0028</v>
      </c>
      <c r="D1172" s="1" t="str">
        <f t="shared" si="77"/>
        <v>12:0037</v>
      </c>
      <c r="E1172" t="s">
        <v>4673</v>
      </c>
      <c r="F1172" t="s">
        <v>4674</v>
      </c>
      <c r="H1172">
        <v>49.478574700000003</v>
      </c>
      <c r="I1172">
        <v>-123.80574489999999</v>
      </c>
      <c r="J1172" s="1" t="str">
        <f t="shared" si="78"/>
        <v>NGR bulk stream sediment</v>
      </c>
      <c r="K1172" s="1" t="str">
        <f t="shared" si="79"/>
        <v>&lt;177 micron (NGR)</v>
      </c>
      <c r="L1172">
        <v>3</v>
      </c>
      <c r="M1172" t="s">
        <v>71</v>
      </c>
      <c r="N1172">
        <v>45</v>
      </c>
      <c r="O1172">
        <v>40</v>
      </c>
      <c r="P1172">
        <v>12</v>
      </c>
      <c r="Q1172">
        <v>2</v>
      </c>
      <c r="R1172">
        <v>8</v>
      </c>
      <c r="S1172">
        <v>6</v>
      </c>
      <c r="T1172">
        <v>214</v>
      </c>
      <c r="U1172">
        <v>1.74</v>
      </c>
      <c r="V1172">
        <v>-0.2</v>
      </c>
      <c r="W1172">
        <v>2</v>
      </c>
      <c r="X1172">
        <v>34</v>
      </c>
      <c r="Y1172">
        <v>41</v>
      </c>
      <c r="Z1172">
        <v>-0.2</v>
      </c>
      <c r="AA1172">
        <v>-0.2</v>
      </c>
      <c r="AB1172">
        <v>2</v>
      </c>
      <c r="AC1172">
        <v>1</v>
      </c>
      <c r="AD1172">
        <v>15</v>
      </c>
      <c r="AE1172">
        <v>1</v>
      </c>
      <c r="AF1172">
        <v>120</v>
      </c>
      <c r="AG1172">
        <v>1.2</v>
      </c>
      <c r="AH1172">
        <v>4.7</v>
      </c>
      <c r="AI1172">
        <v>1</v>
      </c>
      <c r="AJ1172">
        <v>0.1</v>
      </c>
      <c r="AK1172">
        <v>10</v>
      </c>
    </row>
    <row r="1173" spans="1:37" hidden="1" x14ac:dyDescent="0.3">
      <c r="A1173" t="s">
        <v>4675</v>
      </c>
      <c r="B1173" t="s">
        <v>4676</v>
      </c>
      <c r="C1173" s="1" t="str">
        <f t="shared" si="76"/>
        <v>12:0028</v>
      </c>
      <c r="D1173" s="1" t="str">
        <f t="shared" si="77"/>
        <v>12:0037</v>
      </c>
      <c r="E1173" t="s">
        <v>4677</v>
      </c>
      <c r="F1173" t="s">
        <v>4678</v>
      </c>
      <c r="H1173">
        <v>49.532691499999999</v>
      </c>
      <c r="I1173">
        <v>-123.885564</v>
      </c>
      <c r="J1173" s="1" t="str">
        <f t="shared" si="78"/>
        <v>NGR bulk stream sediment</v>
      </c>
      <c r="K1173" s="1" t="str">
        <f t="shared" si="79"/>
        <v>&lt;177 micron (NGR)</v>
      </c>
      <c r="L1173">
        <v>3</v>
      </c>
      <c r="M1173" t="s">
        <v>76</v>
      </c>
      <c r="N1173">
        <v>46</v>
      </c>
      <c r="O1173">
        <v>37</v>
      </c>
      <c r="P1173">
        <v>16</v>
      </c>
      <c r="Q1173">
        <v>3</v>
      </c>
      <c r="R1173">
        <v>5</v>
      </c>
      <c r="S1173">
        <v>7</v>
      </c>
      <c r="T1173">
        <v>317</v>
      </c>
      <c r="U1173">
        <v>2.39</v>
      </c>
      <c r="V1173">
        <v>0.2</v>
      </c>
      <c r="W1173">
        <v>4</v>
      </c>
      <c r="X1173">
        <v>42</v>
      </c>
      <c r="Y1173">
        <v>36</v>
      </c>
      <c r="Z1173">
        <v>-0.2</v>
      </c>
      <c r="AA1173">
        <v>-0.2</v>
      </c>
      <c r="AB1173">
        <v>1</v>
      </c>
      <c r="AC1173">
        <v>2</v>
      </c>
      <c r="AD1173">
        <v>18</v>
      </c>
      <c r="AE1173">
        <v>2</v>
      </c>
      <c r="AF1173">
        <v>130</v>
      </c>
      <c r="AG1173">
        <v>1.3</v>
      </c>
      <c r="AH1173">
        <v>6.6</v>
      </c>
      <c r="AI1173">
        <v>6</v>
      </c>
      <c r="AJ1173">
        <v>0.1</v>
      </c>
      <c r="AK1173">
        <v>10</v>
      </c>
    </row>
    <row r="1174" spans="1:37" hidden="1" x14ac:dyDescent="0.3">
      <c r="A1174" t="s">
        <v>4679</v>
      </c>
      <c r="B1174" t="s">
        <v>4680</v>
      </c>
      <c r="C1174" s="1" t="str">
        <f t="shared" si="76"/>
        <v>12:0028</v>
      </c>
      <c r="D1174" s="1" t="str">
        <f t="shared" si="77"/>
        <v>12:0037</v>
      </c>
      <c r="E1174" t="s">
        <v>4681</v>
      </c>
      <c r="F1174" t="s">
        <v>4682</v>
      </c>
      <c r="H1174">
        <v>49.543507499999997</v>
      </c>
      <c r="I1174">
        <v>-123.8306336</v>
      </c>
      <c r="J1174" s="1" t="str">
        <f t="shared" si="78"/>
        <v>NGR bulk stream sediment</v>
      </c>
      <c r="K1174" s="1" t="str">
        <f t="shared" si="79"/>
        <v>&lt;177 micron (NGR)</v>
      </c>
      <c r="L1174">
        <v>3</v>
      </c>
      <c r="M1174" t="s">
        <v>81</v>
      </c>
      <c r="N1174">
        <v>47</v>
      </c>
      <c r="O1174">
        <v>142</v>
      </c>
      <c r="P1174">
        <v>25</v>
      </c>
      <c r="Q1174">
        <v>6</v>
      </c>
      <c r="R1174">
        <v>24</v>
      </c>
      <c r="S1174">
        <v>11</v>
      </c>
      <c r="T1174">
        <v>520</v>
      </c>
      <c r="U1174">
        <v>2.72</v>
      </c>
      <c r="V1174">
        <v>0.7</v>
      </c>
      <c r="W1174">
        <v>3</v>
      </c>
      <c r="X1174">
        <v>60</v>
      </c>
      <c r="Y1174">
        <v>86</v>
      </c>
      <c r="Z1174">
        <v>0.2</v>
      </c>
      <c r="AA1174">
        <v>-0.2</v>
      </c>
      <c r="AB1174">
        <v>1</v>
      </c>
      <c r="AC1174">
        <v>5</v>
      </c>
      <c r="AD1174">
        <v>17</v>
      </c>
      <c r="AE1174">
        <v>2</v>
      </c>
      <c r="AF1174">
        <v>130</v>
      </c>
      <c r="AG1174">
        <v>1.5</v>
      </c>
      <c r="AH1174">
        <v>4.8</v>
      </c>
      <c r="AI1174">
        <v>4</v>
      </c>
      <c r="AJ1174">
        <v>0.1</v>
      </c>
      <c r="AK1174">
        <v>10</v>
      </c>
    </row>
    <row r="1175" spans="1:37" hidden="1" x14ac:dyDescent="0.3">
      <c r="A1175" t="s">
        <v>4683</v>
      </c>
      <c r="B1175" t="s">
        <v>4684</v>
      </c>
      <c r="C1175" s="1" t="str">
        <f t="shared" si="76"/>
        <v>12:0028</v>
      </c>
      <c r="D1175" s="1" t="str">
        <f t="shared" si="77"/>
        <v>12:0037</v>
      </c>
      <c r="E1175" t="s">
        <v>4685</v>
      </c>
      <c r="F1175" t="s">
        <v>4686</v>
      </c>
      <c r="H1175">
        <v>49.587301600000004</v>
      </c>
      <c r="I1175">
        <v>-123.8821425</v>
      </c>
      <c r="J1175" s="1" t="str">
        <f t="shared" si="78"/>
        <v>NGR bulk stream sediment</v>
      </c>
      <c r="K1175" s="1" t="str">
        <f t="shared" si="79"/>
        <v>&lt;177 micron (NGR)</v>
      </c>
      <c r="L1175">
        <v>3</v>
      </c>
      <c r="M1175" t="s">
        <v>86</v>
      </c>
      <c r="N1175">
        <v>48</v>
      </c>
      <c r="O1175">
        <v>670</v>
      </c>
      <c r="P1175">
        <v>47</v>
      </c>
      <c r="Q1175">
        <v>44</v>
      </c>
      <c r="R1175">
        <v>35</v>
      </c>
      <c r="S1175">
        <v>31</v>
      </c>
      <c r="T1175">
        <v>5200</v>
      </c>
      <c r="U1175">
        <v>3.17</v>
      </c>
      <c r="V1175">
        <v>8</v>
      </c>
      <c r="W1175">
        <v>6</v>
      </c>
      <c r="X1175">
        <v>79</v>
      </c>
      <c r="Y1175">
        <v>47</v>
      </c>
      <c r="Z1175">
        <v>-0.2</v>
      </c>
      <c r="AA1175">
        <v>0.3</v>
      </c>
      <c r="AB1175">
        <v>1</v>
      </c>
      <c r="AC1175">
        <v>19</v>
      </c>
      <c r="AD1175">
        <v>-10</v>
      </c>
      <c r="AE1175">
        <v>1</v>
      </c>
      <c r="AF1175">
        <v>240</v>
      </c>
      <c r="AG1175">
        <v>4.9000000000000004</v>
      </c>
      <c r="AH1175">
        <v>28.2</v>
      </c>
      <c r="AI1175">
        <v>3</v>
      </c>
      <c r="AJ1175">
        <v>0.2</v>
      </c>
      <c r="AK1175">
        <v>10</v>
      </c>
    </row>
    <row r="1176" spans="1:37" hidden="1" x14ac:dyDescent="0.3">
      <c r="A1176" t="s">
        <v>4687</v>
      </c>
      <c r="B1176" t="s">
        <v>4688</v>
      </c>
      <c r="C1176" s="1" t="str">
        <f t="shared" si="76"/>
        <v>12:0028</v>
      </c>
      <c r="D1176" s="1" t="str">
        <f t="shared" si="77"/>
        <v>12:0037</v>
      </c>
      <c r="E1176" t="s">
        <v>4689</v>
      </c>
      <c r="F1176" t="s">
        <v>4690</v>
      </c>
      <c r="H1176">
        <v>49.491785700000001</v>
      </c>
      <c r="I1176">
        <v>-123.6814043</v>
      </c>
      <c r="J1176" s="1" t="str">
        <f t="shared" si="78"/>
        <v>NGR bulk stream sediment</v>
      </c>
      <c r="K1176" s="1" t="str">
        <f t="shared" si="79"/>
        <v>&lt;177 micron (NGR)</v>
      </c>
      <c r="L1176">
        <v>3</v>
      </c>
      <c r="M1176" t="s">
        <v>91</v>
      </c>
      <c r="N1176">
        <v>49</v>
      </c>
      <c r="O1176">
        <v>54</v>
      </c>
      <c r="P1176">
        <v>8</v>
      </c>
      <c r="Q1176">
        <v>9</v>
      </c>
      <c r="R1176">
        <v>4</v>
      </c>
      <c r="S1176">
        <v>7</v>
      </c>
      <c r="T1176">
        <v>1100</v>
      </c>
      <c r="U1176">
        <v>1.66</v>
      </c>
      <c r="V1176">
        <v>-0.2</v>
      </c>
      <c r="W1176">
        <v>3</v>
      </c>
      <c r="X1176">
        <v>28</v>
      </c>
      <c r="Y1176">
        <v>27</v>
      </c>
      <c r="Z1176">
        <v>-0.2</v>
      </c>
      <c r="AA1176">
        <v>-0.2</v>
      </c>
      <c r="AB1176">
        <v>1</v>
      </c>
      <c r="AC1176">
        <v>4</v>
      </c>
      <c r="AD1176">
        <v>34</v>
      </c>
      <c r="AE1176">
        <v>2</v>
      </c>
      <c r="AF1176">
        <v>150</v>
      </c>
      <c r="AG1176">
        <v>4.5999999999999996</v>
      </c>
      <c r="AH1176">
        <v>22.7</v>
      </c>
      <c r="AI1176">
        <v>2</v>
      </c>
      <c r="AJ1176">
        <v>0.1</v>
      </c>
      <c r="AK1176">
        <v>10</v>
      </c>
    </row>
    <row r="1177" spans="1:37" hidden="1" x14ac:dyDescent="0.3">
      <c r="A1177" t="s">
        <v>4691</v>
      </c>
      <c r="B1177" t="s">
        <v>4692</v>
      </c>
      <c r="C1177" s="1" t="str">
        <f t="shared" si="76"/>
        <v>12:0028</v>
      </c>
      <c r="D1177" s="1" t="str">
        <f t="shared" si="77"/>
        <v>12:0037</v>
      </c>
      <c r="E1177" t="s">
        <v>4693</v>
      </c>
      <c r="F1177" t="s">
        <v>4694</v>
      </c>
      <c r="H1177">
        <v>49.4587778</v>
      </c>
      <c r="I1177">
        <v>-123.5005543</v>
      </c>
      <c r="J1177" s="1" t="str">
        <f t="shared" si="78"/>
        <v>NGR bulk stream sediment</v>
      </c>
      <c r="K1177" s="1" t="str">
        <f t="shared" si="79"/>
        <v>&lt;177 micron (NGR)</v>
      </c>
      <c r="L1177">
        <v>3</v>
      </c>
      <c r="M1177" t="s">
        <v>96</v>
      </c>
      <c r="N1177">
        <v>50</v>
      </c>
      <c r="O1177">
        <v>34</v>
      </c>
      <c r="P1177">
        <v>11</v>
      </c>
      <c r="Q1177">
        <v>8</v>
      </c>
      <c r="R1177">
        <v>8</v>
      </c>
      <c r="S1177">
        <v>5</v>
      </c>
      <c r="T1177">
        <v>286</v>
      </c>
      <c r="U1177">
        <v>1.57</v>
      </c>
      <c r="V1177">
        <v>-0.2</v>
      </c>
      <c r="W1177">
        <v>2</v>
      </c>
      <c r="X1177">
        <v>31</v>
      </c>
      <c r="Y1177">
        <v>42</v>
      </c>
      <c r="Z1177">
        <v>-0.2</v>
      </c>
      <c r="AA1177">
        <v>-0.2</v>
      </c>
      <c r="AB1177">
        <v>1</v>
      </c>
      <c r="AC1177">
        <v>2</v>
      </c>
      <c r="AD1177">
        <v>25</v>
      </c>
      <c r="AE1177">
        <v>1</v>
      </c>
      <c r="AF1177">
        <v>120</v>
      </c>
      <c r="AG1177">
        <v>1.4</v>
      </c>
      <c r="AH1177">
        <v>7.8</v>
      </c>
      <c r="AI1177">
        <v>3</v>
      </c>
      <c r="AJ1177">
        <v>0.1</v>
      </c>
      <c r="AK1177">
        <v>10</v>
      </c>
    </row>
    <row r="1178" spans="1:37" hidden="1" x14ac:dyDescent="0.3">
      <c r="A1178" t="s">
        <v>4695</v>
      </c>
      <c r="B1178" t="s">
        <v>4696</v>
      </c>
      <c r="C1178" s="1" t="str">
        <f t="shared" si="76"/>
        <v>12:0028</v>
      </c>
      <c r="D1178" s="1" t="str">
        <f t="shared" si="77"/>
        <v>12:0037</v>
      </c>
      <c r="E1178" t="s">
        <v>4697</v>
      </c>
      <c r="F1178" t="s">
        <v>4698</v>
      </c>
      <c r="H1178">
        <v>49.476185899999997</v>
      </c>
      <c r="I1178">
        <v>-123.5000283</v>
      </c>
      <c r="J1178" s="1" t="str">
        <f t="shared" si="78"/>
        <v>NGR bulk stream sediment</v>
      </c>
      <c r="K1178" s="1" t="str">
        <f t="shared" si="79"/>
        <v>&lt;177 micron (NGR)</v>
      </c>
      <c r="L1178">
        <v>3</v>
      </c>
      <c r="M1178" t="s">
        <v>101</v>
      </c>
      <c r="N1178">
        <v>51</v>
      </c>
      <c r="O1178">
        <v>22</v>
      </c>
      <c r="P1178">
        <v>11</v>
      </c>
      <c r="Q1178">
        <v>-2</v>
      </c>
      <c r="R1178">
        <v>7</v>
      </c>
      <c r="S1178">
        <v>4</v>
      </c>
      <c r="T1178">
        <v>150</v>
      </c>
      <c r="U1178">
        <v>1.29</v>
      </c>
      <c r="V1178">
        <v>-0.2</v>
      </c>
      <c r="W1178">
        <v>2</v>
      </c>
      <c r="X1178">
        <v>27</v>
      </c>
      <c r="Y1178">
        <v>39</v>
      </c>
      <c r="Z1178">
        <v>-0.2</v>
      </c>
      <c r="AA1178">
        <v>-0.2</v>
      </c>
      <c r="AB1178">
        <v>1</v>
      </c>
      <c r="AC1178">
        <v>2</v>
      </c>
      <c r="AD1178">
        <v>-10</v>
      </c>
      <c r="AE1178">
        <v>2</v>
      </c>
      <c r="AF1178">
        <v>110</v>
      </c>
      <c r="AG1178">
        <v>1.1000000000000001</v>
      </c>
      <c r="AH1178">
        <v>1.3</v>
      </c>
      <c r="AI1178">
        <v>1</v>
      </c>
      <c r="AJ1178">
        <v>0.1</v>
      </c>
      <c r="AK1178">
        <v>10</v>
      </c>
    </row>
    <row r="1179" spans="1:37" hidden="1" x14ac:dyDescent="0.3">
      <c r="A1179" t="s">
        <v>4699</v>
      </c>
      <c r="B1179" t="s">
        <v>4700</v>
      </c>
      <c r="C1179" s="1" t="str">
        <f t="shared" si="76"/>
        <v>12:0028</v>
      </c>
      <c r="D1179" s="1" t="str">
        <f t="shared" si="77"/>
        <v>12:0037</v>
      </c>
      <c r="E1179" t="s">
        <v>4701</v>
      </c>
      <c r="F1179" t="s">
        <v>4702</v>
      </c>
      <c r="H1179">
        <v>49.493696399999997</v>
      </c>
      <c r="I1179">
        <v>-123.5028449</v>
      </c>
      <c r="J1179" s="1" t="str">
        <f t="shared" si="78"/>
        <v>NGR bulk stream sediment</v>
      </c>
      <c r="K1179" s="1" t="str">
        <f t="shared" si="79"/>
        <v>&lt;177 micron (NGR)</v>
      </c>
      <c r="L1179">
        <v>3</v>
      </c>
      <c r="M1179" t="s">
        <v>106</v>
      </c>
      <c r="N1179">
        <v>52</v>
      </c>
      <c r="O1179">
        <v>43</v>
      </c>
      <c r="P1179">
        <v>16</v>
      </c>
      <c r="Q1179">
        <v>8</v>
      </c>
      <c r="R1179">
        <v>5</v>
      </c>
      <c r="S1179">
        <v>6</v>
      </c>
      <c r="T1179">
        <v>285</v>
      </c>
      <c r="U1179">
        <v>1.78</v>
      </c>
      <c r="V1179">
        <v>-0.2</v>
      </c>
      <c r="W1179">
        <v>1</v>
      </c>
      <c r="X1179">
        <v>36</v>
      </c>
      <c r="Y1179">
        <v>34</v>
      </c>
      <c r="Z1179">
        <v>-0.2</v>
      </c>
      <c r="AA1179">
        <v>-0.2</v>
      </c>
      <c r="AB1179">
        <v>1</v>
      </c>
      <c r="AC1179">
        <v>2</v>
      </c>
      <c r="AD1179">
        <v>19</v>
      </c>
      <c r="AE1179">
        <v>2</v>
      </c>
      <c r="AF1179">
        <v>120</v>
      </c>
      <c r="AG1179">
        <v>1.1000000000000001</v>
      </c>
      <c r="AH1179">
        <v>4.9000000000000004</v>
      </c>
      <c r="AI1179">
        <v>1</v>
      </c>
      <c r="AJ1179">
        <v>0.1</v>
      </c>
      <c r="AK1179">
        <v>10</v>
      </c>
    </row>
    <row r="1180" spans="1:37" hidden="1" x14ac:dyDescent="0.3">
      <c r="A1180" t="s">
        <v>4703</v>
      </c>
      <c r="B1180" t="s">
        <v>4704</v>
      </c>
      <c r="C1180" s="1" t="str">
        <f t="shared" si="76"/>
        <v>12:0028</v>
      </c>
      <c r="D1180" s="1" t="str">
        <f t="shared" si="77"/>
        <v>12:0037</v>
      </c>
      <c r="E1180" t="s">
        <v>4705</v>
      </c>
      <c r="F1180" t="s">
        <v>4706</v>
      </c>
      <c r="H1180">
        <v>49.430742600000002</v>
      </c>
      <c r="I1180">
        <v>-123.5019092</v>
      </c>
      <c r="J1180" s="1" t="str">
        <f t="shared" si="78"/>
        <v>NGR bulk stream sediment</v>
      </c>
      <c r="K1180" s="1" t="str">
        <f t="shared" si="79"/>
        <v>&lt;177 micron (NGR)</v>
      </c>
      <c r="L1180">
        <v>3</v>
      </c>
      <c r="M1180" t="s">
        <v>111</v>
      </c>
      <c r="N1180">
        <v>53</v>
      </c>
      <c r="O1180">
        <v>32</v>
      </c>
      <c r="P1180">
        <v>12</v>
      </c>
      <c r="Q1180">
        <v>3</v>
      </c>
      <c r="R1180">
        <v>8</v>
      </c>
      <c r="S1180">
        <v>5</v>
      </c>
      <c r="T1180">
        <v>220</v>
      </c>
      <c r="U1180">
        <v>1.61</v>
      </c>
      <c r="V1180">
        <v>-0.2</v>
      </c>
      <c r="W1180">
        <v>1</v>
      </c>
      <c r="X1180">
        <v>34</v>
      </c>
      <c r="Y1180">
        <v>36</v>
      </c>
      <c r="Z1180">
        <v>-0.2</v>
      </c>
      <c r="AA1180">
        <v>0.2</v>
      </c>
      <c r="AB1180">
        <v>1</v>
      </c>
      <c r="AC1180">
        <v>3</v>
      </c>
      <c r="AD1180">
        <v>13</v>
      </c>
      <c r="AE1180">
        <v>1</v>
      </c>
      <c r="AF1180">
        <v>120</v>
      </c>
      <c r="AG1180">
        <v>1</v>
      </c>
      <c r="AH1180">
        <v>3</v>
      </c>
      <c r="AI1180">
        <v>1</v>
      </c>
      <c r="AJ1180">
        <v>0.1</v>
      </c>
      <c r="AK1180">
        <v>10</v>
      </c>
    </row>
    <row r="1181" spans="1:37" hidden="1" x14ac:dyDescent="0.3">
      <c r="A1181" t="s">
        <v>4707</v>
      </c>
      <c r="B1181" t="s">
        <v>4708</v>
      </c>
      <c r="C1181" s="1" t="str">
        <f t="shared" si="76"/>
        <v>12:0028</v>
      </c>
      <c r="D1181" s="1" t="str">
        <f t="shared" si="77"/>
        <v>12:0037</v>
      </c>
      <c r="E1181" t="s">
        <v>4709</v>
      </c>
      <c r="F1181" t="s">
        <v>4710</v>
      </c>
      <c r="H1181">
        <v>49.511991399999999</v>
      </c>
      <c r="I1181">
        <v>-123.7412157</v>
      </c>
      <c r="J1181" s="1" t="str">
        <f t="shared" si="78"/>
        <v>NGR bulk stream sediment</v>
      </c>
      <c r="K1181" s="1" t="str">
        <f t="shared" si="79"/>
        <v>&lt;177 micron (NGR)</v>
      </c>
      <c r="L1181">
        <v>3</v>
      </c>
      <c r="M1181" t="s">
        <v>125</v>
      </c>
      <c r="N1181">
        <v>54</v>
      </c>
      <c r="O1181">
        <v>26</v>
      </c>
      <c r="P1181">
        <v>9</v>
      </c>
      <c r="Q1181">
        <v>-2</v>
      </c>
      <c r="R1181">
        <v>3</v>
      </c>
      <c r="S1181">
        <v>4</v>
      </c>
      <c r="T1181">
        <v>259</v>
      </c>
      <c r="U1181">
        <v>1.5</v>
      </c>
      <c r="V1181">
        <v>-0.2</v>
      </c>
      <c r="W1181">
        <v>2</v>
      </c>
      <c r="X1181">
        <v>27</v>
      </c>
      <c r="Y1181">
        <v>28</v>
      </c>
      <c r="Z1181">
        <v>-0.2</v>
      </c>
      <c r="AA1181">
        <v>-0.2</v>
      </c>
      <c r="AB1181">
        <v>1</v>
      </c>
      <c r="AC1181">
        <v>1</v>
      </c>
      <c r="AD1181">
        <v>12</v>
      </c>
      <c r="AE1181">
        <v>3</v>
      </c>
      <c r="AF1181">
        <v>80</v>
      </c>
      <c r="AG1181">
        <v>1.9</v>
      </c>
      <c r="AH1181">
        <v>3</v>
      </c>
      <c r="AI1181">
        <v>1</v>
      </c>
      <c r="AJ1181">
        <v>0.1</v>
      </c>
      <c r="AK1181">
        <v>10</v>
      </c>
    </row>
    <row r="1182" spans="1:37" hidden="1" x14ac:dyDescent="0.3">
      <c r="A1182" t="s">
        <v>4711</v>
      </c>
      <c r="B1182" t="s">
        <v>4712</v>
      </c>
      <c r="C1182" s="1" t="str">
        <f t="shared" si="76"/>
        <v>12:0028</v>
      </c>
      <c r="D1182" s="1" t="str">
        <f t="shared" si="77"/>
        <v>12:0037</v>
      </c>
      <c r="E1182" t="s">
        <v>4713</v>
      </c>
      <c r="F1182" t="s">
        <v>4714</v>
      </c>
      <c r="H1182">
        <v>49.502136</v>
      </c>
      <c r="I1182">
        <v>-123.73779279999999</v>
      </c>
      <c r="J1182" s="1" t="str">
        <f t="shared" si="78"/>
        <v>NGR bulk stream sediment</v>
      </c>
      <c r="K1182" s="1" t="str">
        <f t="shared" si="79"/>
        <v>&lt;177 micron (NGR)</v>
      </c>
      <c r="L1182">
        <v>4</v>
      </c>
      <c r="M1182" t="s">
        <v>41</v>
      </c>
      <c r="N1182">
        <v>55</v>
      </c>
      <c r="O1182">
        <v>30</v>
      </c>
      <c r="P1182">
        <v>6</v>
      </c>
      <c r="Q1182">
        <v>-2</v>
      </c>
      <c r="R1182">
        <v>3</v>
      </c>
      <c r="S1182">
        <v>2</v>
      </c>
      <c r="T1182">
        <v>188</v>
      </c>
      <c r="U1182">
        <v>1.29</v>
      </c>
      <c r="V1182">
        <v>-0.2</v>
      </c>
      <c r="W1182">
        <v>2</v>
      </c>
      <c r="X1182">
        <v>25</v>
      </c>
      <c r="Y1182">
        <v>28</v>
      </c>
      <c r="Z1182">
        <v>-0.2</v>
      </c>
      <c r="AA1182">
        <v>-0.2</v>
      </c>
      <c r="AB1182">
        <v>1</v>
      </c>
      <c r="AC1182">
        <v>1</v>
      </c>
      <c r="AD1182">
        <v>-10</v>
      </c>
      <c r="AE1182">
        <v>1</v>
      </c>
      <c r="AF1182">
        <v>100</v>
      </c>
      <c r="AG1182">
        <v>1.5</v>
      </c>
      <c r="AH1182">
        <v>2.5</v>
      </c>
      <c r="AI1182">
        <v>2</v>
      </c>
      <c r="AJ1182">
        <v>0.2</v>
      </c>
      <c r="AK1182">
        <v>10</v>
      </c>
    </row>
    <row r="1183" spans="1:37" hidden="1" x14ac:dyDescent="0.3">
      <c r="A1183" t="s">
        <v>4715</v>
      </c>
      <c r="B1183" t="s">
        <v>4716</v>
      </c>
      <c r="C1183" s="1" t="str">
        <f t="shared" si="76"/>
        <v>12:0028</v>
      </c>
      <c r="D1183" s="1" t="str">
        <f t="shared" si="77"/>
        <v>12:0037</v>
      </c>
      <c r="E1183" t="s">
        <v>4717</v>
      </c>
      <c r="F1183" t="s">
        <v>4718</v>
      </c>
      <c r="H1183">
        <v>49.543688500000002</v>
      </c>
      <c r="I1183">
        <v>-123.73043029999999</v>
      </c>
      <c r="J1183" s="1" t="str">
        <f t="shared" si="78"/>
        <v>NGR bulk stream sediment</v>
      </c>
      <c r="K1183" s="1" t="str">
        <f t="shared" si="79"/>
        <v>&lt;177 micron (NGR)</v>
      </c>
      <c r="L1183">
        <v>4</v>
      </c>
      <c r="M1183" t="s">
        <v>46</v>
      </c>
      <c r="N1183">
        <v>56</v>
      </c>
      <c r="O1183">
        <v>26</v>
      </c>
      <c r="P1183">
        <v>5</v>
      </c>
      <c r="Q1183">
        <v>2</v>
      </c>
      <c r="R1183">
        <v>3</v>
      </c>
      <c r="S1183">
        <v>2</v>
      </c>
      <c r="T1183">
        <v>266</v>
      </c>
      <c r="U1183">
        <v>1.1399999999999999</v>
      </c>
      <c r="V1183">
        <v>-0.2</v>
      </c>
      <c r="W1183">
        <v>1</v>
      </c>
      <c r="X1183">
        <v>16</v>
      </c>
      <c r="Y1183">
        <v>18</v>
      </c>
      <c r="Z1183">
        <v>-0.2</v>
      </c>
      <c r="AA1183">
        <v>-0.2</v>
      </c>
      <c r="AB1183">
        <v>1</v>
      </c>
      <c r="AC1183">
        <v>1</v>
      </c>
      <c r="AD1183">
        <v>-10</v>
      </c>
      <c r="AE1183">
        <v>1</v>
      </c>
      <c r="AF1183">
        <v>100</v>
      </c>
      <c r="AG1183">
        <v>1</v>
      </c>
      <c r="AH1183">
        <v>1.6</v>
      </c>
      <c r="AI1183">
        <v>1</v>
      </c>
      <c r="AJ1183">
        <v>0.2</v>
      </c>
      <c r="AK1183">
        <v>10</v>
      </c>
    </row>
    <row r="1184" spans="1:37" hidden="1" x14ac:dyDescent="0.3">
      <c r="A1184" t="s">
        <v>4719</v>
      </c>
      <c r="B1184" t="s">
        <v>4720</v>
      </c>
      <c r="C1184" s="1" t="str">
        <f t="shared" si="76"/>
        <v>12:0028</v>
      </c>
      <c r="D1184" s="1" t="str">
        <f t="shared" si="77"/>
        <v>12:0037</v>
      </c>
      <c r="E1184" t="s">
        <v>4721</v>
      </c>
      <c r="F1184" t="s">
        <v>4722</v>
      </c>
      <c r="H1184">
        <v>49.582975099999999</v>
      </c>
      <c r="I1184">
        <v>-123.71549640000001</v>
      </c>
      <c r="J1184" s="1" t="str">
        <f t="shared" si="78"/>
        <v>NGR bulk stream sediment</v>
      </c>
      <c r="K1184" s="1" t="str">
        <f t="shared" si="79"/>
        <v>&lt;177 micron (NGR)</v>
      </c>
      <c r="L1184">
        <v>4</v>
      </c>
      <c r="M1184" t="s">
        <v>51</v>
      </c>
      <c r="N1184">
        <v>57</v>
      </c>
      <c r="O1184">
        <v>25</v>
      </c>
      <c r="P1184">
        <v>7</v>
      </c>
      <c r="Q1184">
        <v>5</v>
      </c>
      <c r="R1184">
        <v>-2</v>
      </c>
      <c r="S1184">
        <v>4</v>
      </c>
      <c r="T1184">
        <v>470</v>
      </c>
      <c r="U1184">
        <v>1.68</v>
      </c>
      <c r="V1184">
        <v>-0.2</v>
      </c>
      <c r="W1184">
        <v>2</v>
      </c>
      <c r="X1184">
        <v>27</v>
      </c>
      <c r="Y1184">
        <v>19</v>
      </c>
      <c r="Z1184">
        <v>-0.2</v>
      </c>
      <c r="AA1184">
        <v>-0.2</v>
      </c>
      <c r="AB1184">
        <v>1</v>
      </c>
      <c r="AC1184">
        <v>1</v>
      </c>
      <c r="AD1184">
        <v>27</v>
      </c>
      <c r="AE1184">
        <v>1</v>
      </c>
      <c r="AF1184">
        <v>80</v>
      </c>
      <c r="AG1184">
        <v>1.4</v>
      </c>
      <c r="AH1184">
        <v>6.2</v>
      </c>
      <c r="AI1184">
        <v>1</v>
      </c>
      <c r="AJ1184">
        <v>0.2</v>
      </c>
      <c r="AK1184">
        <v>10</v>
      </c>
    </row>
    <row r="1185" spans="1:37" hidden="1" x14ac:dyDescent="0.3">
      <c r="A1185" t="s">
        <v>4723</v>
      </c>
      <c r="B1185" t="s">
        <v>4724</v>
      </c>
      <c r="C1185" s="1" t="str">
        <f t="shared" si="76"/>
        <v>12:0028</v>
      </c>
      <c r="D1185" s="1" t="str">
        <f t="shared" si="77"/>
        <v>12:0037</v>
      </c>
      <c r="E1185" t="s">
        <v>4725</v>
      </c>
      <c r="F1185" t="s">
        <v>4726</v>
      </c>
      <c r="H1185">
        <v>49.602375000000002</v>
      </c>
      <c r="I1185">
        <v>-123.6798793</v>
      </c>
      <c r="J1185" s="1" t="str">
        <f t="shared" si="78"/>
        <v>NGR bulk stream sediment</v>
      </c>
      <c r="K1185" s="1" t="str">
        <f t="shared" si="79"/>
        <v>&lt;177 micron (NGR)</v>
      </c>
      <c r="L1185">
        <v>4</v>
      </c>
      <c r="M1185" t="s">
        <v>56</v>
      </c>
      <c r="N1185">
        <v>58</v>
      </c>
      <c r="O1185">
        <v>20</v>
      </c>
      <c r="P1185">
        <v>10</v>
      </c>
      <c r="Q1185">
        <v>-2</v>
      </c>
      <c r="R1185">
        <v>-2</v>
      </c>
      <c r="S1185">
        <v>4</v>
      </c>
      <c r="T1185">
        <v>180</v>
      </c>
      <c r="U1185">
        <v>1.67</v>
      </c>
      <c r="V1185">
        <v>-0.2</v>
      </c>
      <c r="W1185">
        <v>3</v>
      </c>
      <c r="X1185">
        <v>38</v>
      </c>
      <c r="Y1185">
        <v>18</v>
      </c>
      <c r="Z1185">
        <v>-0.2</v>
      </c>
      <c r="AA1185">
        <v>-0.2</v>
      </c>
      <c r="AB1185">
        <v>1</v>
      </c>
      <c r="AC1185">
        <v>1</v>
      </c>
      <c r="AD1185">
        <v>11</v>
      </c>
      <c r="AE1185">
        <v>2</v>
      </c>
      <c r="AF1185">
        <v>110</v>
      </c>
      <c r="AG1185">
        <v>1.2</v>
      </c>
      <c r="AH1185">
        <v>2.5</v>
      </c>
      <c r="AI1185">
        <v>2</v>
      </c>
      <c r="AJ1185">
        <v>0.1</v>
      </c>
      <c r="AK1185">
        <v>10</v>
      </c>
    </row>
    <row r="1186" spans="1:37" hidden="1" x14ac:dyDescent="0.3">
      <c r="A1186" t="s">
        <v>4727</v>
      </c>
      <c r="B1186" t="s">
        <v>4728</v>
      </c>
      <c r="C1186" s="1" t="str">
        <f t="shared" si="76"/>
        <v>12:0028</v>
      </c>
      <c r="D1186" s="1" t="str">
        <f t="shared" si="77"/>
        <v>12:0037</v>
      </c>
      <c r="E1186" t="s">
        <v>4729</v>
      </c>
      <c r="F1186" t="s">
        <v>4730</v>
      </c>
      <c r="H1186">
        <v>49.600575800000001</v>
      </c>
      <c r="I1186">
        <v>-123.9697647</v>
      </c>
      <c r="J1186" s="1" t="str">
        <f t="shared" si="78"/>
        <v>NGR bulk stream sediment</v>
      </c>
      <c r="K1186" s="1" t="str">
        <f t="shared" si="79"/>
        <v>&lt;177 micron (NGR)</v>
      </c>
      <c r="L1186">
        <v>4</v>
      </c>
      <c r="M1186" t="s">
        <v>61</v>
      </c>
      <c r="N1186">
        <v>59</v>
      </c>
      <c r="O1186">
        <v>36</v>
      </c>
      <c r="P1186">
        <v>21</v>
      </c>
      <c r="Q1186">
        <v>-2</v>
      </c>
      <c r="R1186">
        <v>6</v>
      </c>
      <c r="S1186">
        <v>7</v>
      </c>
      <c r="T1186">
        <v>263</v>
      </c>
      <c r="U1186">
        <v>1.85</v>
      </c>
      <c r="V1186">
        <v>-0.2</v>
      </c>
      <c r="W1186">
        <v>5</v>
      </c>
      <c r="X1186">
        <v>41</v>
      </c>
      <c r="Y1186">
        <v>27</v>
      </c>
      <c r="Z1186">
        <v>-0.2</v>
      </c>
      <c r="AA1186">
        <v>-0.2</v>
      </c>
      <c r="AB1186">
        <v>1</v>
      </c>
      <c r="AC1186">
        <v>3</v>
      </c>
      <c r="AD1186">
        <v>21</v>
      </c>
      <c r="AE1186">
        <v>2</v>
      </c>
      <c r="AF1186">
        <v>70</v>
      </c>
      <c r="AG1186">
        <v>1.4</v>
      </c>
      <c r="AH1186">
        <v>7.7</v>
      </c>
      <c r="AI1186">
        <v>2</v>
      </c>
      <c r="AJ1186">
        <v>0.1</v>
      </c>
      <c r="AK1186">
        <v>10</v>
      </c>
    </row>
    <row r="1187" spans="1:37" hidden="1" x14ac:dyDescent="0.3">
      <c r="A1187" t="s">
        <v>4731</v>
      </c>
      <c r="B1187" t="s">
        <v>4732</v>
      </c>
      <c r="C1187" s="1" t="str">
        <f t="shared" si="76"/>
        <v>12:0028</v>
      </c>
      <c r="D1187" s="1" t="str">
        <f t="shared" si="77"/>
        <v>12:0037</v>
      </c>
      <c r="E1187" t="s">
        <v>4733</v>
      </c>
      <c r="F1187" t="s">
        <v>4734</v>
      </c>
      <c r="H1187">
        <v>49.586441499999999</v>
      </c>
      <c r="I1187">
        <v>-123.9775641</v>
      </c>
      <c r="J1187" s="1" t="str">
        <f t="shared" si="78"/>
        <v>NGR bulk stream sediment</v>
      </c>
      <c r="K1187" s="1" t="str">
        <f t="shared" si="79"/>
        <v>&lt;177 micron (NGR)</v>
      </c>
      <c r="L1187">
        <v>4</v>
      </c>
      <c r="M1187" t="s">
        <v>66</v>
      </c>
      <c r="N1187">
        <v>60</v>
      </c>
      <c r="O1187">
        <v>151</v>
      </c>
      <c r="P1187">
        <v>54</v>
      </c>
      <c r="Q1187">
        <v>12</v>
      </c>
      <c r="R1187">
        <v>4</v>
      </c>
      <c r="S1187">
        <v>10</v>
      </c>
      <c r="T1187">
        <v>1050</v>
      </c>
      <c r="U1187">
        <v>3.02</v>
      </c>
      <c r="V1187">
        <v>0.8</v>
      </c>
      <c r="W1187">
        <v>5</v>
      </c>
      <c r="X1187">
        <v>51</v>
      </c>
      <c r="Y1187">
        <v>18</v>
      </c>
      <c r="Z1187">
        <v>0.4</v>
      </c>
      <c r="AA1187">
        <v>-0.2</v>
      </c>
      <c r="AB1187">
        <v>1</v>
      </c>
      <c r="AC1187">
        <v>5</v>
      </c>
      <c r="AD1187">
        <v>13</v>
      </c>
      <c r="AE1187">
        <v>2</v>
      </c>
      <c r="AF1187">
        <v>100</v>
      </c>
      <c r="AG1187">
        <v>1.7</v>
      </c>
      <c r="AH1187">
        <v>13.3</v>
      </c>
      <c r="AI1187">
        <v>195</v>
      </c>
      <c r="AJ1187">
        <v>0.3</v>
      </c>
      <c r="AK1187">
        <v>10</v>
      </c>
    </row>
    <row r="1188" spans="1:37" hidden="1" x14ac:dyDescent="0.3">
      <c r="A1188" t="s">
        <v>4735</v>
      </c>
      <c r="B1188" t="s">
        <v>4736</v>
      </c>
      <c r="C1188" s="1" t="str">
        <f t="shared" si="76"/>
        <v>12:0028</v>
      </c>
      <c r="D1188" s="1" t="str">
        <f t="shared" si="77"/>
        <v>12:0037</v>
      </c>
      <c r="E1188" t="s">
        <v>4737</v>
      </c>
      <c r="F1188" t="s">
        <v>4738</v>
      </c>
      <c r="H1188">
        <v>49.505505999999997</v>
      </c>
      <c r="I1188">
        <v>-123.66862500000001</v>
      </c>
      <c r="J1188" s="1" t="str">
        <f t="shared" si="78"/>
        <v>NGR bulk stream sediment</v>
      </c>
      <c r="K1188" s="1" t="str">
        <f t="shared" si="79"/>
        <v>&lt;177 micron (NGR)</v>
      </c>
      <c r="L1188">
        <v>4</v>
      </c>
      <c r="M1188" t="s">
        <v>71</v>
      </c>
      <c r="N1188">
        <v>61</v>
      </c>
      <c r="O1188">
        <v>20</v>
      </c>
      <c r="P1188">
        <v>5</v>
      </c>
      <c r="Q1188">
        <v>-2</v>
      </c>
      <c r="R1188">
        <v>2</v>
      </c>
      <c r="S1188">
        <v>2</v>
      </c>
      <c r="T1188">
        <v>288</v>
      </c>
      <c r="U1188">
        <v>1.55</v>
      </c>
      <c r="V1188">
        <v>-0.2</v>
      </c>
      <c r="W1188">
        <v>2</v>
      </c>
      <c r="X1188">
        <v>23</v>
      </c>
      <c r="Y1188">
        <v>20</v>
      </c>
      <c r="Z1188">
        <v>-0.2</v>
      </c>
      <c r="AA1188">
        <v>-0.2</v>
      </c>
      <c r="AB1188">
        <v>1</v>
      </c>
      <c r="AC1188">
        <v>1</v>
      </c>
      <c r="AD1188">
        <v>14</v>
      </c>
      <c r="AE1188">
        <v>1</v>
      </c>
      <c r="AF1188">
        <v>90</v>
      </c>
      <c r="AG1188">
        <v>0.9</v>
      </c>
      <c r="AH1188">
        <v>4.0999999999999996</v>
      </c>
      <c r="AI1188">
        <v>1</v>
      </c>
      <c r="AJ1188">
        <v>0.1</v>
      </c>
      <c r="AK1188">
        <v>10</v>
      </c>
    </row>
    <row r="1189" spans="1:37" hidden="1" x14ac:dyDescent="0.3">
      <c r="A1189" t="s">
        <v>4739</v>
      </c>
      <c r="B1189" t="s">
        <v>4740</v>
      </c>
      <c r="C1189" s="1" t="str">
        <f t="shared" si="76"/>
        <v>12:0028</v>
      </c>
      <c r="D1189" s="1" t="str">
        <f t="shared" si="77"/>
        <v>12:0037</v>
      </c>
      <c r="E1189" t="s">
        <v>4741</v>
      </c>
      <c r="F1189" t="s">
        <v>4742</v>
      </c>
      <c r="H1189">
        <v>49.537524400000002</v>
      </c>
      <c r="I1189">
        <v>-123.63267039999999</v>
      </c>
      <c r="J1189" s="1" t="str">
        <f t="shared" si="78"/>
        <v>NGR bulk stream sediment</v>
      </c>
      <c r="K1189" s="1" t="str">
        <f t="shared" si="79"/>
        <v>&lt;177 micron (NGR)</v>
      </c>
      <c r="L1189">
        <v>4</v>
      </c>
      <c r="M1189" t="s">
        <v>76</v>
      </c>
      <c r="N1189">
        <v>62</v>
      </c>
      <c r="O1189">
        <v>46</v>
      </c>
      <c r="P1189">
        <v>21</v>
      </c>
      <c r="Q1189">
        <v>4</v>
      </c>
      <c r="R1189">
        <v>10</v>
      </c>
      <c r="S1189">
        <v>11</v>
      </c>
      <c r="T1189">
        <v>346</v>
      </c>
      <c r="U1189">
        <v>2.39</v>
      </c>
      <c r="V1189">
        <v>-0.2</v>
      </c>
      <c r="W1189">
        <v>2</v>
      </c>
      <c r="X1189">
        <v>44</v>
      </c>
      <c r="Y1189">
        <v>59</v>
      </c>
      <c r="Z1189">
        <v>0.2</v>
      </c>
      <c r="AA1189">
        <v>-0.2</v>
      </c>
      <c r="AB1189">
        <v>1</v>
      </c>
      <c r="AC1189">
        <v>2</v>
      </c>
      <c r="AD1189">
        <v>15</v>
      </c>
      <c r="AE1189">
        <v>2</v>
      </c>
      <c r="AF1189">
        <v>130</v>
      </c>
      <c r="AG1189">
        <v>1.2</v>
      </c>
      <c r="AH1189">
        <v>4.7</v>
      </c>
      <c r="AI1189">
        <v>4</v>
      </c>
      <c r="AJ1189">
        <v>0.1</v>
      </c>
      <c r="AK1189">
        <v>10</v>
      </c>
    </row>
    <row r="1190" spans="1:37" hidden="1" x14ac:dyDescent="0.3">
      <c r="A1190" t="s">
        <v>4743</v>
      </c>
      <c r="B1190" t="s">
        <v>4744</v>
      </c>
      <c r="C1190" s="1" t="str">
        <f t="shared" si="76"/>
        <v>12:0028</v>
      </c>
      <c r="D1190" s="1" t="str">
        <f t="shared" si="77"/>
        <v>12:0037</v>
      </c>
      <c r="E1190" t="s">
        <v>4745</v>
      </c>
      <c r="F1190" t="s">
        <v>4746</v>
      </c>
      <c r="H1190">
        <v>49.536489899999999</v>
      </c>
      <c r="I1190">
        <v>-123.63102600000001</v>
      </c>
      <c r="J1190" s="1" t="str">
        <f t="shared" si="78"/>
        <v>NGR bulk stream sediment</v>
      </c>
      <c r="K1190" s="1" t="str">
        <f t="shared" si="79"/>
        <v>&lt;177 micron (NGR)</v>
      </c>
      <c r="L1190">
        <v>4</v>
      </c>
      <c r="M1190" t="s">
        <v>81</v>
      </c>
      <c r="N1190">
        <v>63</v>
      </c>
      <c r="O1190">
        <v>39</v>
      </c>
      <c r="P1190">
        <v>19</v>
      </c>
      <c r="Q1190">
        <v>11</v>
      </c>
      <c r="R1190">
        <v>6</v>
      </c>
      <c r="S1190">
        <v>7</v>
      </c>
      <c r="T1190">
        <v>384</v>
      </c>
      <c r="U1190">
        <v>2.33</v>
      </c>
      <c r="V1190">
        <v>-0.2</v>
      </c>
      <c r="W1190">
        <v>2</v>
      </c>
      <c r="X1190">
        <v>38</v>
      </c>
      <c r="Y1190">
        <v>42</v>
      </c>
      <c r="Z1190">
        <v>-0.2</v>
      </c>
      <c r="AA1190">
        <v>-0.2</v>
      </c>
      <c r="AB1190">
        <v>1</v>
      </c>
      <c r="AC1190">
        <v>2</v>
      </c>
      <c r="AD1190">
        <v>23</v>
      </c>
      <c r="AE1190">
        <v>2</v>
      </c>
      <c r="AF1190">
        <v>130</v>
      </c>
      <c r="AG1190">
        <v>1.5</v>
      </c>
      <c r="AH1190">
        <v>5.4</v>
      </c>
      <c r="AI1190">
        <v>3</v>
      </c>
      <c r="AJ1190">
        <v>0.1</v>
      </c>
      <c r="AK1190">
        <v>10</v>
      </c>
    </row>
    <row r="1191" spans="1:37" hidden="1" x14ac:dyDescent="0.3">
      <c r="A1191" t="s">
        <v>4747</v>
      </c>
      <c r="B1191" t="s">
        <v>4748</v>
      </c>
      <c r="C1191" s="1" t="str">
        <f t="shared" si="76"/>
        <v>12:0028</v>
      </c>
      <c r="D1191" s="1" t="str">
        <f t="shared" si="77"/>
        <v>12:0037</v>
      </c>
      <c r="E1191" t="s">
        <v>4749</v>
      </c>
      <c r="F1191" t="s">
        <v>4750</v>
      </c>
      <c r="H1191">
        <v>49.401422699999998</v>
      </c>
      <c r="I1191">
        <v>-123.2425537</v>
      </c>
      <c r="J1191" s="1" t="str">
        <f t="shared" si="78"/>
        <v>NGR bulk stream sediment</v>
      </c>
      <c r="K1191" s="1" t="str">
        <f t="shared" si="79"/>
        <v>&lt;177 micron (NGR)</v>
      </c>
      <c r="L1191">
        <v>4</v>
      </c>
      <c r="M1191" t="s">
        <v>86</v>
      </c>
      <c r="N1191">
        <v>64</v>
      </c>
      <c r="O1191">
        <v>114</v>
      </c>
      <c r="P1191">
        <v>28</v>
      </c>
      <c r="Q1191">
        <v>21</v>
      </c>
      <c r="R1191">
        <v>5</v>
      </c>
      <c r="S1191">
        <v>10</v>
      </c>
      <c r="T1191">
        <v>781</v>
      </c>
      <c r="U1191">
        <v>2.5</v>
      </c>
      <c r="V1191">
        <v>0.3</v>
      </c>
      <c r="W1191">
        <v>4</v>
      </c>
      <c r="X1191">
        <v>51</v>
      </c>
      <c r="Y1191">
        <v>17</v>
      </c>
      <c r="Z1191">
        <v>-0.2</v>
      </c>
      <c r="AA1191">
        <v>0.2</v>
      </c>
      <c r="AB1191">
        <v>1</v>
      </c>
      <c r="AC1191">
        <v>4</v>
      </c>
      <c r="AD1191">
        <v>29</v>
      </c>
      <c r="AE1191">
        <v>1</v>
      </c>
      <c r="AF1191">
        <v>170</v>
      </c>
      <c r="AG1191">
        <v>4.7</v>
      </c>
      <c r="AH1191">
        <v>10.5</v>
      </c>
      <c r="AI1191">
        <v>3</v>
      </c>
      <c r="AJ1191">
        <v>0.1</v>
      </c>
      <c r="AK1191">
        <v>10</v>
      </c>
    </row>
    <row r="1192" spans="1:37" hidden="1" x14ac:dyDescent="0.3">
      <c r="A1192" t="s">
        <v>4751</v>
      </c>
      <c r="B1192" t="s">
        <v>4752</v>
      </c>
      <c r="C1192" s="1" t="str">
        <f t="shared" ref="C1192:C1255" si="80">HYPERLINK("http://geochem.nrcan.gc.ca/cdogs/content/bdl/bdl120028_e.htm", "12:0028")</f>
        <v>12:0028</v>
      </c>
      <c r="D1192" s="1" t="str">
        <f t="shared" ref="D1192:D1255" si="81">HYPERLINK("http://geochem.nrcan.gc.ca/cdogs/content/svy/svy120037_e.htm", "12:0037")</f>
        <v>12:0037</v>
      </c>
      <c r="E1192" t="s">
        <v>4753</v>
      </c>
      <c r="F1192" t="s">
        <v>4754</v>
      </c>
      <c r="H1192">
        <v>49.420827799999998</v>
      </c>
      <c r="I1192">
        <v>-123.22882009999999</v>
      </c>
      <c r="J1192" s="1" t="str">
        <f t="shared" si="78"/>
        <v>NGR bulk stream sediment</v>
      </c>
      <c r="K1192" s="1" t="str">
        <f t="shared" si="79"/>
        <v>&lt;177 micron (NGR)</v>
      </c>
      <c r="L1192">
        <v>4</v>
      </c>
      <c r="M1192" t="s">
        <v>116</v>
      </c>
      <c r="N1192">
        <v>65</v>
      </c>
      <c r="O1192">
        <v>30</v>
      </c>
      <c r="P1192">
        <v>44</v>
      </c>
      <c r="Q1192">
        <v>5</v>
      </c>
      <c r="R1192">
        <v>4</v>
      </c>
      <c r="S1192">
        <v>9</v>
      </c>
      <c r="T1192">
        <v>253</v>
      </c>
      <c r="U1192">
        <v>2.44</v>
      </c>
      <c r="V1192">
        <v>-0.2</v>
      </c>
      <c r="W1192">
        <v>3</v>
      </c>
      <c r="X1192">
        <v>102</v>
      </c>
      <c r="Y1192">
        <v>72</v>
      </c>
      <c r="Z1192">
        <v>-0.2</v>
      </c>
      <c r="AA1192">
        <v>-0.2</v>
      </c>
      <c r="AB1192">
        <v>1</v>
      </c>
      <c r="AC1192">
        <v>1</v>
      </c>
      <c r="AD1192">
        <v>-10</v>
      </c>
      <c r="AE1192">
        <v>2</v>
      </c>
      <c r="AF1192">
        <v>70</v>
      </c>
      <c r="AG1192">
        <v>1</v>
      </c>
      <c r="AH1192">
        <v>2.2000000000000002</v>
      </c>
      <c r="AI1192">
        <v>1</v>
      </c>
      <c r="AJ1192">
        <v>0.1</v>
      </c>
      <c r="AK1192">
        <v>10</v>
      </c>
    </row>
    <row r="1193" spans="1:37" hidden="1" x14ac:dyDescent="0.3">
      <c r="A1193" t="s">
        <v>4755</v>
      </c>
      <c r="B1193" t="s">
        <v>4756</v>
      </c>
      <c r="C1193" s="1" t="str">
        <f t="shared" si="80"/>
        <v>12:0028</v>
      </c>
      <c r="D1193" s="1" t="str">
        <f t="shared" si="81"/>
        <v>12:0037</v>
      </c>
      <c r="E1193" t="s">
        <v>4753</v>
      </c>
      <c r="F1193" t="s">
        <v>4757</v>
      </c>
      <c r="H1193">
        <v>49.420827799999998</v>
      </c>
      <c r="I1193">
        <v>-123.22882009999999</v>
      </c>
      <c r="J1193" s="1" t="str">
        <f t="shared" si="78"/>
        <v>NGR bulk stream sediment</v>
      </c>
      <c r="K1193" s="1" t="str">
        <f t="shared" si="79"/>
        <v>&lt;177 micron (NGR)</v>
      </c>
      <c r="L1193">
        <v>4</v>
      </c>
      <c r="M1193" t="s">
        <v>120</v>
      </c>
      <c r="N1193">
        <v>66</v>
      </c>
      <c r="O1193">
        <v>31</v>
      </c>
      <c r="P1193">
        <v>44</v>
      </c>
      <c r="Q1193">
        <v>5</v>
      </c>
      <c r="R1193">
        <v>4</v>
      </c>
      <c r="S1193">
        <v>10</v>
      </c>
      <c r="T1193">
        <v>254</v>
      </c>
      <c r="U1193">
        <v>2.7</v>
      </c>
      <c r="V1193">
        <v>-0.2</v>
      </c>
      <c r="W1193">
        <v>3</v>
      </c>
      <c r="X1193">
        <v>110</v>
      </c>
      <c r="Y1193">
        <v>70</v>
      </c>
      <c r="Z1193">
        <v>-0.2</v>
      </c>
      <c r="AA1193">
        <v>-0.2</v>
      </c>
      <c r="AB1193">
        <v>1</v>
      </c>
      <c r="AC1193">
        <v>2</v>
      </c>
      <c r="AD1193">
        <v>-10</v>
      </c>
      <c r="AE1193">
        <v>1</v>
      </c>
      <c r="AF1193">
        <v>50</v>
      </c>
      <c r="AG1193">
        <v>0.9</v>
      </c>
      <c r="AH1193">
        <v>2</v>
      </c>
      <c r="AI1193">
        <v>4</v>
      </c>
      <c r="AJ1193">
        <v>0.1</v>
      </c>
      <c r="AK1193">
        <v>10</v>
      </c>
    </row>
    <row r="1194" spans="1:37" hidden="1" x14ac:dyDescent="0.3">
      <c r="A1194" t="s">
        <v>4758</v>
      </c>
      <c r="B1194" t="s">
        <v>4759</v>
      </c>
      <c r="C1194" s="1" t="str">
        <f t="shared" si="80"/>
        <v>12:0028</v>
      </c>
      <c r="D1194" s="1" t="str">
        <f t="shared" si="81"/>
        <v>12:0037</v>
      </c>
      <c r="E1194" t="s">
        <v>4760</v>
      </c>
      <c r="F1194" t="s">
        <v>4761</v>
      </c>
      <c r="H1194">
        <v>49.442996600000001</v>
      </c>
      <c r="I1194">
        <v>-123.23557270000001</v>
      </c>
      <c r="J1194" s="1" t="str">
        <f t="shared" si="78"/>
        <v>NGR bulk stream sediment</v>
      </c>
      <c r="K1194" s="1" t="str">
        <f t="shared" si="79"/>
        <v>&lt;177 micron (NGR)</v>
      </c>
      <c r="L1194">
        <v>4</v>
      </c>
      <c r="M1194" t="s">
        <v>91</v>
      </c>
      <c r="N1194">
        <v>67</v>
      </c>
      <c r="O1194">
        <v>103</v>
      </c>
      <c r="P1194">
        <v>97</v>
      </c>
      <c r="Q1194">
        <v>41</v>
      </c>
      <c r="R1194">
        <v>11</v>
      </c>
      <c r="S1194">
        <v>12</v>
      </c>
      <c r="T1194">
        <v>736</v>
      </c>
      <c r="U1194">
        <v>2.65</v>
      </c>
      <c r="V1194">
        <v>0.8</v>
      </c>
      <c r="W1194">
        <v>4</v>
      </c>
      <c r="X1194">
        <v>47</v>
      </c>
      <c r="Y1194">
        <v>33</v>
      </c>
      <c r="Z1194">
        <v>0.3</v>
      </c>
      <c r="AA1194">
        <v>0.3</v>
      </c>
      <c r="AB1194">
        <v>1</v>
      </c>
      <c r="AC1194">
        <v>5</v>
      </c>
      <c r="AD1194">
        <v>33</v>
      </c>
      <c r="AE1194">
        <v>1</v>
      </c>
      <c r="AF1194">
        <v>110</v>
      </c>
      <c r="AG1194">
        <v>7.8</v>
      </c>
      <c r="AH1194">
        <v>13.1</v>
      </c>
      <c r="AI1194">
        <v>2</v>
      </c>
      <c r="AJ1194">
        <v>0.8</v>
      </c>
      <c r="AK1194">
        <v>10</v>
      </c>
    </row>
    <row r="1195" spans="1:37" hidden="1" x14ac:dyDescent="0.3">
      <c r="A1195" t="s">
        <v>4762</v>
      </c>
      <c r="B1195" t="s">
        <v>4763</v>
      </c>
      <c r="C1195" s="1" t="str">
        <f t="shared" si="80"/>
        <v>12:0028</v>
      </c>
      <c r="D1195" s="1" t="str">
        <f t="shared" si="81"/>
        <v>12:0037</v>
      </c>
      <c r="E1195" t="s">
        <v>4764</v>
      </c>
      <c r="F1195" t="s">
        <v>4765</v>
      </c>
      <c r="H1195">
        <v>49.456796599999997</v>
      </c>
      <c r="I1195">
        <v>-123.2260905</v>
      </c>
      <c r="J1195" s="1" t="str">
        <f t="shared" si="78"/>
        <v>NGR bulk stream sediment</v>
      </c>
      <c r="K1195" s="1" t="str">
        <f t="shared" si="79"/>
        <v>&lt;177 micron (NGR)</v>
      </c>
      <c r="L1195">
        <v>4</v>
      </c>
      <c r="M1195" t="s">
        <v>96</v>
      </c>
      <c r="N1195">
        <v>68</v>
      </c>
      <c r="O1195">
        <v>79</v>
      </c>
      <c r="P1195">
        <v>49</v>
      </c>
      <c r="Q1195">
        <v>20</v>
      </c>
      <c r="R1195">
        <v>12</v>
      </c>
      <c r="S1195">
        <v>13</v>
      </c>
      <c r="T1195">
        <v>505</v>
      </c>
      <c r="U1195">
        <v>3.39</v>
      </c>
      <c r="V1195">
        <v>0.3</v>
      </c>
      <c r="W1195">
        <v>5</v>
      </c>
      <c r="X1195">
        <v>58</v>
      </c>
      <c r="Y1195">
        <v>34</v>
      </c>
      <c r="Z1195">
        <v>0.2</v>
      </c>
      <c r="AA1195">
        <v>1.6</v>
      </c>
      <c r="AB1195">
        <v>1</v>
      </c>
      <c r="AC1195">
        <v>15</v>
      </c>
      <c r="AD1195">
        <v>26</v>
      </c>
      <c r="AE1195">
        <v>2</v>
      </c>
      <c r="AF1195">
        <v>120</v>
      </c>
      <c r="AG1195">
        <v>2.2999999999999998</v>
      </c>
      <c r="AH1195">
        <v>12.6</v>
      </c>
      <c r="AI1195">
        <v>2</v>
      </c>
      <c r="AJ1195">
        <v>0.1</v>
      </c>
      <c r="AK1195">
        <v>10</v>
      </c>
    </row>
    <row r="1196" spans="1:37" hidden="1" x14ac:dyDescent="0.3">
      <c r="A1196" t="s">
        <v>4766</v>
      </c>
      <c r="B1196" t="s">
        <v>4767</v>
      </c>
      <c r="C1196" s="1" t="str">
        <f t="shared" si="80"/>
        <v>12:0028</v>
      </c>
      <c r="D1196" s="1" t="str">
        <f t="shared" si="81"/>
        <v>12:0037</v>
      </c>
      <c r="E1196" t="s">
        <v>4768</v>
      </c>
      <c r="F1196" t="s">
        <v>4769</v>
      </c>
      <c r="H1196">
        <v>49.473661999999997</v>
      </c>
      <c r="I1196">
        <v>-123.2354028</v>
      </c>
      <c r="J1196" s="1" t="str">
        <f t="shared" si="78"/>
        <v>NGR bulk stream sediment</v>
      </c>
      <c r="K1196" s="1" t="str">
        <f t="shared" si="79"/>
        <v>&lt;177 micron (NGR)</v>
      </c>
      <c r="L1196">
        <v>4</v>
      </c>
      <c r="M1196" t="s">
        <v>101</v>
      </c>
      <c r="N1196">
        <v>69</v>
      </c>
      <c r="O1196">
        <v>143</v>
      </c>
      <c r="P1196">
        <v>60</v>
      </c>
      <c r="Q1196">
        <v>27</v>
      </c>
      <c r="R1196">
        <v>16</v>
      </c>
      <c r="S1196">
        <v>20</v>
      </c>
      <c r="T1196">
        <v>700</v>
      </c>
      <c r="U1196">
        <v>4.6500000000000004</v>
      </c>
      <c r="V1196">
        <v>0.5</v>
      </c>
      <c r="W1196">
        <v>4</v>
      </c>
      <c r="X1196">
        <v>57</v>
      </c>
      <c r="Y1196">
        <v>43</v>
      </c>
      <c r="Z1196">
        <v>0.5</v>
      </c>
      <c r="AA1196">
        <v>0.6</v>
      </c>
      <c r="AB1196">
        <v>1</v>
      </c>
      <c r="AC1196">
        <v>16</v>
      </c>
      <c r="AD1196">
        <v>22</v>
      </c>
      <c r="AE1196">
        <v>2</v>
      </c>
      <c r="AF1196">
        <v>130</v>
      </c>
      <c r="AG1196">
        <v>1.5</v>
      </c>
      <c r="AH1196">
        <v>12.3</v>
      </c>
      <c r="AI1196">
        <v>39</v>
      </c>
      <c r="AJ1196">
        <v>0.1</v>
      </c>
      <c r="AK1196">
        <v>10</v>
      </c>
    </row>
    <row r="1197" spans="1:37" hidden="1" x14ac:dyDescent="0.3">
      <c r="A1197" t="s">
        <v>4770</v>
      </c>
      <c r="B1197" t="s">
        <v>4771</v>
      </c>
      <c r="C1197" s="1" t="str">
        <f t="shared" si="80"/>
        <v>12:0028</v>
      </c>
      <c r="D1197" s="1" t="str">
        <f t="shared" si="81"/>
        <v>12:0037</v>
      </c>
      <c r="E1197" t="s">
        <v>4772</v>
      </c>
      <c r="F1197" t="s">
        <v>4773</v>
      </c>
      <c r="H1197">
        <v>49.8000732</v>
      </c>
      <c r="I1197">
        <v>-123.1697144</v>
      </c>
      <c r="J1197" s="1" t="str">
        <f t="shared" si="78"/>
        <v>NGR bulk stream sediment</v>
      </c>
      <c r="K1197" s="1" t="str">
        <f t="shared" si="79"/>
        <v>&lt;177 micron (NGR)</v>
      </c>
      <c r="L1197">
        <v>4</v>
      </c>
      <c r="M1197" t="s">
        <v>106</v>
      </c>
      <c r="N1197">
        <v>70</v>
      </c>
      <c r="O1197">
        <v>42</v>
      </c>
      <c r="P1197">
        <v>16</v>
      </c>
      <c r="Q1197">
        <v>7</v>
      </c>
      <c r="R1197">
        <v>10</v>
      </c>
      <c r="S1197">
        <v>4</v>
      </c>
      <c r="T1197">
        <v>646</v>
      </c>
      <c r="U1197">
        <v>1.52</v>
      </c>
      <c r="V1197">
        <v>-0.2</v>
      </c>
      <c r="W1197">
        <v>2</v>
      </c>
      <c r="X1197">
        <v>31</v>
      </c>
      <c r="Y1197">
        <v>37</v>
      </c>
      <c r="Z1197">
        <v>-0.2</v>
      </c>
      <c r="AA1197">
        <v>-0.2</v>
      </c>
      <c r="AB1197">
        <v>1</v>
      </c>
      <c r="AC1197">
        <v>1</v>
      </c>
      <c r="AD1197">
        <v>31</v>
      </c>
      <c r="AE1197">
        <v>1</v>
      </c>
      <c r="AF1197">
        <v>120</v>
      </c>
      <c r="AG1197">
        <v>1.4</v>
      </c>
      <c r="AH1197">
        <v>7.7</v>
      </c>
      <c r="AI1197">
        <v>4</v>
      </c>
      <c r="AJ1197">
        <v>0.1</v>
      </c>
      <c r="AK1197">
        <v>10</v>
      </c>
    </row>
    <row r="1198" spans="1:37" hidden="1" x14ac:dyDescent="0.3">
      <c r="A1198" t="s">
        <v>4774</v>
      </c>
      <c r="B1198" t="s">
        <v>4775</v>
      </c>
      <c r="C1198" s="1" t="str">
        <f t="shared" si="80"/>
        <v>12:0028</v>
      </c>
      <c r="D1198" s="1" t="str">
        <f t="shared" si="81"/>
        <v>12:0037</v>
      </c>
      <c r="E1198" t="s">
        <v>4776</v>
      </c>
      <c r="F1198" t="s">
        <v>4777</v>
      </c>
      <c r="H1198">
        <v>49.918410199999997</v>
      </c>
      <c r="I1198">
        <v>-123.3390156</v>
      </c>
      <c r="J1198" s="1" t="str">
        <f t="shared" si="78"/>
        <v>NGR bulk stream sediment</v>
      </c>
      <c r="K1198" s="1" t="str">
        <f t="shared" si="79"/>
        <v>&lt;177 micron (NGR)</v>
      </c>
      <c r="L1198">
        <v>4</v>
      </c>
      <c r="M1198" t="s">
        <v>111</v>
      </c>
      <c r="N1198">
        <v>71</v>
      </c>
      <c r="O1198">
        <v>43</v>
      </c>
      <c r="P1198">
        <v>30</v>
      </c>
      <c r="Q1198">
        <v>7</v>
      </c>
      <c r="R1198">
        <v>47</v>
      </c>
      <c r="S1198">
        <v>15</v>
      </c>
      <c r="T1198">
        <v>333</v>
      </c>
      <c r="U1198">
        <v>2.4900000000000002</v>
      </c>
      <c r="V1198">
        <v>-0.2</v>
      </c>
      <c r="W1198">
        <v>4</v>
      </c>
      <c r="X1198">
        <v>54</v>
      </c>
      <c r="Y1198">
        <v>528</v>
      </c>
      <c r="Z1198">
        <v>-0.2</v>
      </c>
      <c r="AA1198">
        <v>-0.2</v>
      </c>
      <c r="AB1198">
        <v>1</v>
      </c>
      <c r="AC1198">
        <v>1</v>
      </c>
      <c r="AD1198">
        <v>16</v>
      </c>
      <c r="AE1198">
        <v>6</v>
      </c>
      <c r="AF1198">
        <v>180</v>
      </c>
      <c r="AG1198">
        <v>1.9</v>
      </c>
      <c r="AH1198">
        <v>6.8</v>
      </c>
      <c r="AI1198">
        <v>4</v>
      </c>
      <c r="AJ1198">
        <v>0.1</v>
      </c>
      <c r="AK1198">
        <v>10</v>
      </c>
    </row>
    <row r="1199" spans="1:37" hidden="1" x14ac:dyDescent="0.3">
      <c r="A1199" t="s">
        <v>4778</v>
      </c>
      <c r="B1199" t="s">
        <v>4779</v>
      </c>
      <c r="C1199" s="1" t="str">
        <f t="shared" si="80"/>
        <v>12:0028</v>
      </c>
      <c r="D1199" s="1" t="str">
        <f t="shared" si="81"/>
        <v>12:0037</v>
      </c>
      <c r="E1199" t="s">
        <v>4780</v>
      </c>
      <c r="F1199" t="s">
        <v>4781</v>
      </c>
      <c r="H1199">
        <v>49.9381919</v>
      </c>
      <c r="I1199">
        <v>-123.36737549999999</v>
      </c>
      <c r="J1199" s="1" t="str">
        <f t="shared" si="78"/>
        <v>NGR bulk stream sediment</v>
      </c>
      <c r="K1199" s="1" t="str">
        <f t="shared" si="79"/>
        <v>&lt;177 micron (NGR)</v>
      </c>
      <c r="L1199">
        <v>4</v>
      </c>
      <c r="M1199" t="s">
        <v>125</v>
      </c>
      <c r="N1199">
        <v>72</v>
      </c>
      <c r="O1199">
        <v>38</v>
      </c>
      <c r="P1199">
        <v>25</v>
      </c>
      <c r="Q1199">
        <v>6</v>
      </c>
      <c r="R1199">
        <v>16</v>
      </c>
      <c r="S1199">
        <v>9</v>
      </c>
      <c r="T1199">
        <v>266</v>
      </c>
      <c r="U1199">
        <v>2.2000000000000002</v>
      </c>
      <c r="V1199">
        <v>-0.2</v>
      </c>
      <c r="W1199">
        <v>2</v>
      </c>
      <c r="X1199">
        <v>53</v>
      </c>
      <c r="Y1199">
        <v>100</v>
      </c>
      <c r="Z1199">
        <v>0.3</v>
      </c>
      <c r="AA1199">
        <v>-0.2</v>
      </c>
      <c r="AB1199">
        <v>1</v>
      </c>
      <c r="AC1199">
        <v>1</v>
      </c>
      <c r="AD1199">
        <v>10</v>
      </c>
      <c r="AE1199">
        <v>1</v>
      </c>
      <c r="AF1199">
        <v>120</v>
      </c>
      <c r="AG1199">
        <v>4.5999999999999996</v>
      </c>
      <c r="AH1199">
        <v>6</v>
      </c>
      <c r="AI1199">
        <v>5</v>
      </c>
      <c r="AJ1199">
        <v>0.1</v>
      </c>
      <c r="AK1199">
        <v>10</v>
      </c>
    </row>
    <row r="1200" spans="1:37" hidden="1" x14ac:dyDescent="0.3">
      <c r="A1200" t="s">
        <v>4782</v>
      </c>
      <c r="B1200" t="s">
        <v>4783</v>
      </c>
      <c r="C1200" s="1" t="str">
        <f t="shared" si="80"/>
        <v>12:0028</v>
      </c>
      <c r="D1200" s="1" t="str">
        <f t="shared" si="81"/>
        <v>12:0037</v>
      </c>
      <c r="E1200" t="s">
        <v>4784</v>
      </c>
      <c r="F1200" t="s">
        <v>4785</v>
      </c>
      <c r="H1200">
        <v>49.534702199999998</v>
      </c>
      <c r="I1200">
        <v>-123.49516749999999</v>
      </c>
      <c r="J1200" s="1" t="str">
        <f t="shared" si="78"/>
        <v>NGR bulk stream sediment</v>
      </c>
      <c r="K1200" s="1" t="str">
        <f t="shared" si="79"/>
        <v>&lt;177 micron (NGR)</v>
      </c>
      <c r="L1200">
        <v>5</v>
      </c>
      <c r="M1200" t="s">
        <v>41</v>
      </c>
      <c r="N1200">
        <v>73</v>
      </c>
      <c r="O1200">
        <v>24</v>
      </c>
      <c r="P1200">
        <v>12</v>
      </c>
      <c r="Q1200">
        <v>3</v>
      </c>
      <c r="R1200">
        <v>6</v>
      </c>
      <c r="S1200">
        <v>5</v>
      </c>
      <c r="T1200">
        <v>145</v>
      </c>
      <c r="U1200">
        <v>1.28</v>
      </c>
      <c r="V1200">
        <v>-0.2</v>
      </c>
      <c r="W1200">
        <v>2</v>
      </c>
      <c r="X1200">
        <v>34</v>
      </c>
      <c r="Y1200">
        <v>33</v>
      </c>
      <c r="Z1200">
        <v>-0.2</v>
      </c>
      <c r="AA1200">
        <v>0.2</v>
      </c>
      <c r="AB1200">
        <v>1</v>
      </c>
      <c r="AC1200">
        <v>1</v>
      </c>
      <c r="AD1200">
        <v>-10</v>
      </c>
      <c r="AE1200">
        <v>1</v>
      </c>
      <c r="AF1200">
        <v>70</v>
      </c>
      <c r="AG1200">
        <v>1.4</v>
      </c>
      <c r="AH1200">
        <v>2.2999999999999998</v>
      </c>
      <c r="AI1200">
        <v>1</v>
      </c>
      <c r="AJ1200">
        <v>0.1</v>
      </c>
      <c r="AK1200">
        <v>10</v>
      </c>
    </row>
    <row r="1201" spans="1:37" hidden="1" x14ac:dyDescent="0.3">
      <c r="A1201" t="s">
        <v>4786</v>
      </c>
      <c r="B1201" t="s">
        <v>4787</v>
      </c>
      <c r="C1201" s="1" t="str">
        <f t="shared" si="80"/>
        <v>12:0028</v>
      </c>
      <c r="D1201" s="1" t="str">
        <f t="shared" si="81"/>
        <v>12:0037</v>
      </c>
      <c r="E1201" t="s">
        <v>4788</v>
      </c>
      <c r="F1201" t="s">
        <v>4789</v>
      </c>
      <c r="H1201">
        <v>49.5478168</v>
      </c>
      <c r="I1201">
        <v>-123.4952036</v>
      </c>
      <c r="J1201" s="1" t="str">
        <f t="shared" si="78"/>
        <v>NGR bulk stream sediment</v>
      </c>
      <c r="K1201" s="1" t="str">
        <f t="shared" si="79"/>
        <v>&lt;177 micron (NGR)</v>
      </c>
      <c r="L1201">
        <v>5</v>
      </c>
      <c r="M1201" t="s">
        <v>46</v>
      </c>
      <c r="N1201">
        <v>74</v>
      </c>
      <c r="O1201">
        <v>59</v>
      </c>
      <c r="P1201">
        <v>47</v>
      </c>
      <c r="Q1201">
        <v>27</v>
      </c>
      <c r="R1201">
        <v>13</v>
      </c>
      <c r="S1201">
        <v>12</v>
      </c>
      <c r="T1201">
        <v>431</v>
      </c>
      <c r="U1201">
        <v>2.86</v>
      </c>
      <c r="V1201">
        <v>0.2</v>
      </c>
      <c r="W1201">
        <v>3</v>
      </c>
      <c r="X1201">
        <v>109</v>
      </c>
      <c r="Y1201">
        <v>126</v>
      </c>
      <c r="Z1201">
        <v>0.3</v>
      </c>
      <c r="AA1201">
        <v>0.5</v>
      </c>
      <c r="AB1201">
        <v>1</v>
      </c>
      <c r="AC1201">
        <v>10</v>
      </c>
      <c r="AD1201">
        <v>32</v>
      </c>
      <c r="AE1201">
        <v>2</v>
      </c>
      <c r="AF1201">
        <v>60</v>
      </c>
      <c r="AG1201">
        <v>3.8</v>
      </c>
      <c r="AH1201">
        <v>14.6</v>
      </c>
      <c r="AI1201">
        <v>3</v>
      </c>
      <c r="AJ1201">
        <v>0.1</v>
      </c>
      <c r="AK1201">
        <v>10</v>
      </c>
    </row>
    <row r="1202" spans="1:37" hidden="1" x14ac:dyDescent="0.3">
      <c r="A1202" t="s">
        <v>4790</v>
      </c>
      <c r="B1202" t="s">
        <v>4791</v>
      </c>
      <c r="C1202" s="1" t="str">
        <f t="shared" si="80"/>
        <v>12:0028</v>
      </c>
      <c r="D1202" s="1" t="str">
        <f t="shared" si="81"/>
        <v>12:0037</v>
      </c>
      <c r="E1202" t="s">
        <v>4792</v>
      </c>
      <c r="F1202" t="s">
        <v>4793</v>
      </c>
      <c r="H1202">
        <v>49.553479299999999</v>
      </c>
      <c r="I1202">
        <v>-123.5087003</v>
      </c>
      <c r="J1202" s="1" t="str">
        <f t="shared" si="78"/>
        <v>NGR bulk stream sediment</v>
      </c>
      <c r="K1202" s="1" t="str">
        <f t="shared" si="79"/>
        <v>&lt;177 micron (NGR)</v>
      </c>
      <c r="L1202">
        <v>5</v>
      </c>
      <c r="M1202" t="s">
        <v>51</v>
      </c>
      <c r="N1202">
        <v>75</v>
      </c>
      <c r="O1202">
        <v>42</v>
      </c>
      <c r="P1202">
        <v>34</v>
      </c>
      <c r="Q1202">
        <v>15</v>
      </c>
      <c r="R1202">
        <v>8</v>
      </c>
      <c r="S1202">
        <v>7</v>
      </c>
      <c r="T1202">
        <v>367</v>
      </c>
      <c r="U1202">
        <v>2.33</v>
      </c>
      <c r="V1202">
        <v>0.2</v>
      </c>
      <c r="W1202">
        <v>3</v>
      </c>
      <c r="X1202">
        <v>84</v>
      </c>
      <c r="Y1202">
        <v>123</v>
      </c>
      <c r="Z1202">
        <v>0.2</v>
      </c>
      <c r="AA1202">
        <v>0.4</v>
      </c>
      <c r="AB1202">
        <v>1</v>
      </c>
      <c r="AC1202">
        <v>6</v>
      </c>
      <c r="AD1202">
        <v>19</v>
      </c>
      <c r="AE1202">
        <v>1</v>
      </c>
      <c r="AF1202">
        <v>70</v>
      </c>
      <c r="AG1202">
        <v>1.7</v>
      </c>
      <c r="AH1202">
        <v>12.3</v>
      </c>
      <c r="AI1202">
        <v>1</v>
      </c>
      <c r="AJ1202">
        <v>0.1</v>
      </c>
      <c r="AK1202">
        <v>10</v>
      </c>
    </row>
    <row r="1203" spans="1:37" hidden="1" x14ac:dyDescent="0.3">
      <c r="A1203" t="s">
        <v>4794</v>
      </c>
      <c r="B1203" t="s">
        <v>4795</v>
      </c>
      <c r="C1203" s="1" t="str">
        <f t="shared" si="80"/>
        <v>12:0028</v>
      </c>
      <c r="D1203" s="1" t="str">
        <f t="shared" si="81"/>
        <v>12:0037</v>
      </c>
      <c r="E1203" t="s">
        <v>4796</v>
      </c>
      <c r="F1203" t="s">
        <v>4797</v>
      </c>
      <c r="H1203">
        <v>49.573644399999999</v>
      </c>
      <c r="I1203">
        <v>-123.51318449999999</v>
      </c>
      <c r="J1203" s="1" t="str">
        <f t="shared" si="78"/>
        <v>NGR bulk stream sediment</v>
      </c>
      <c r="K1203" s="1" t="str">
        <f t="shared" si="79"/>
        <v>&lt;177 micron (NGR)</v>
      </c>
      <c r="L1203">
        <v>5</v>
      </c>
      <c r="M1203" t="s">
        <v>56</v>
      </c>
      <c r="N1203">
        <v>76</v>
      </c>
      <c r="O1203">
        <v>66</v>
      </c>
      <c r="P1203">
        <v>41</v>
      </c>
      <c r="Q1203">
        <v>11</v>
      </c>
      <c r="R1203">
        <v>7</v>
      </c>
      <c r="S1203">
        <v>10</v>
      </c>
      <c r="T1203">
        <v>329</v>
      </c>
      <c r="U1203">
        <v>2.91</v>
      </c>
      <c r="V1203">
        <v>0.3</v>
      </c>
      <c r="W1203">
        <v>5</v>
      </c>
      <c r="X1203">
        <v>47</v>
      </c>
      <c r="Y1203">
        <v>35</v>
      </c>
      <c r="Z1203">
        <v>0.2</v>
      </c>
      <c r="AA1203">
        <v>0.4</v>
      </c>
      <c r="AB1203">
        <v>1</v>
      </c>
      <c r="AC1203">
        <v>4</v>
      </c>
      <c r="AD1203">
        <v>16</v>
      </c>
      <c r="AE1203">
        <v>2</v>
      </c>
      <c r="AF1203">
        <v>170</v>
      </c>
      <c r="AG1203">
        <v>2.7</v>
      </c>
      <c r="AH1203">
        <v>5.6</v>
      </c>
      <c r="AI1203">
        <v>4</v>
      </c>
      <c r="AJ1203">
        <v>0.1</v>
      </c>
      <c r="AK1203">
        <v>10</v>
      </c>
    </row>
    <row r="1204" spans="1:37" hidden="1" x14ac:dyDescent="0.3">
      <c r="A1204" t="s">
        <v>4798</v>
      </c>
      <c r="B1204" t="s">
        <v>4799</v>
      </c>
      <c r="C1204" s="1" t="str">
        <f t="shared" si="80"/>
        <v>12:0028</v>
      </c>
      <c r="D1204" s="1" t="str">
        <f t="shared" si="81"/>
        <v>12:0037</v>
      </c>
      <c r="E1204" t="s">
        <v>4800</v>
      </c>
      <c r="F1204" t="s">
        <v>4801</v>
      </c>
      <c r="H1204">
        <v>49.584258900000002</v>
      </c>
      <c r="I1204">
        <v>-123.4965418</v>
      </c>
      <c r="J1204" s="1" t="str">
        <f t="shared" si="78"/>
        <v>NGR bulk stream sediment</v>
      </c>
      <c r="K1204" s="1" t="str">
        <f t="shared" si="79"/>
        <v>&lt;177 micron (NGR)</v>
      </c>
      <c r="L1204">
        <v>5</v>
      </c>
      <c r="M1204" t="s">
        <v>61</v>
      </c>
      <c r="N1204">
        <v>77</v>
      </c>
      <c r="O1204">
        <v>35</v>
      </c>
      <c r="P1204">
        <v>18</v>
      </c>
      <c r="Q1204">
        <v>9</v>
      </c>
      <c r="R1204">
        <v>6</v>
      </c>
      <c r="S1204">
        <v>6</v>
      </c>
      <c r="T1204">
        <v>245</v>
      </c>
      <c r="U1204">
        <v>1.7</v>
      </c>
      <c r="V1204">
        <v>-0.2</v>
      </c>
      <c r="W1204">
        <v>2</v>
      </c>
      <c r="X1204">
        <v>43</v>
      </c>
      <c r="Y1204">
        <v>37</v>
      </c>
      <c r="Z1204">
        <v>-0.2</v>
      </c>
      <c r="AA1204">
        <v>0.3</v>
      </c>
      <c r="AB1204">
        <v>1</v>
      </c>
      <c r="AC1204">
        <v>2</v>
      </c>
      <c r="AD1204">
        <v>18</v>
      </c>
      <c r="AE1204">
        <v>2</v>
      </c>
      <c r="AF1204">
        <v>150</v>
      </c>
      <c r="AG1204">
        <v>4.4000000000000004</v>
      </c>
      <c r="AH1204">
        <v>4.9000000000000004</v>
      </c>
      <c r="AI1204">
        <v>1</v>
      </c>
      <c r="AJ1204">
        <v>0.1</v>
      </c>
      <c r="AK1204">
        <v>10</v>
      </c>
    </row>
    <row r="1205" spans="1:37" hidden="1" x14ac:dyDescent="0.3">
      <c r="A1205" t="s">
        <v>4802</v>
      </c>
      <c r="B1205" t="s">
        <v>4803</v>
      </c>
      <c r="C1205" s="1" t="str">
        <f t="shared" si="80"/>
        <v>12:0028</v>
      </c>
      <c r="D1205" s="1" t="str">
        <f t="shared" si="81"/>
        <v>12:0037</v>
      </c>
      <c r="E1205" t="s">
        <v>4804</v>
      </c>
      <c r="F1205" t="s">
        <v>4805</v>
      </c>
      <c r="H1205">
        <v>49.579892000000001</v>
      </c>
      <c r="I1205">
        <v>-123.4996514</v>
      </c>
      <c r="J1205" s="1" t="str">
        <f t="shared" si="78"/>
        <v>NGR bulk stream sediment</v>
      </c>
      <c r="K1205" s="1" t="str">
        <f t="shared" si="79"/>
        <v>&lt;177 micron (NGR)</v>
      </c>
      <c r="L1205">
        <v>5</v>
      </c>
      <c r="M1205" t="s">
        <v>66</v>
      </c>
      <c r="N1205">
        <v>78</v>
      </c>
      <c r="O1205">
        <v>39</v>
      </c>
      <c r="P1205">
        <v>19</v>
      </c>
      <c r="Q1205">
        <v>26</v>
      </c>
      <c r="R1205">
        <v>8</v>
      </c>
      <c r="S1205">
        <v>6</v>
      </c>
      <c r="T1205">
        <v>289</v>
      </c>
      <c r="U1205">
        <v>1.67</v>
      </c>
      <c r="V1205">
        <v>-0.2</v>
      </c>
      <c r="W1205">
        <v>8</v>
      </c>
      <c r="X1205">
        <v>48</v>
      </c>
      <c r="Y1205">
        <v>59</v>
      </c>
      <c r="Z1205">
        <v>-0.2</v>
      </c>
      <c r="AA1205">
        <v>0.5</v>
      </c>
      <c r="AB1205">
        <v>1</v>
      </c>
      <c r="AC1205">
        <v>4</v>
      </c>
      <c r="AD1205">
        <v>35</v>
      </c>
      <c r="AE1205">
        <v>2</v>
      </c>
      <c r="AF1205">
        <v>170</v>
      </c>
      <c r="AG1205">
        <v>5.6</v>
      </c>
      <c r="AH1205">
        <v>4.5</v>
      </c>
      <c r="AI1205">
        <v>2</v>
      </c>
      <c r="AJ1205">
        <v>0.1</v>
      </c>
      <c r="AK1205">
        <v>10</v>
      </c>
    </row>
    <row r="1206" spans="1:37" hidden="1" x14ac:dyDescent="0.3">
      <c r="A1206" t="s">
        <v>4806</v>
      </c>
      <c r="B1206" t="s">
        <v>4807</v>
      </c>
      <c r="C1206" s="1" t="str">
        <f t="shared" si="80"/>
        <v>12:0028</v>
      </c>
      <c r="D1206" s="1" t="str">
        <f t="shared" si="81"/>
        <v>12:0037</v>
      </c>
      <c r="E1206" t="s">
        <v>4808</v>
      </c>
      <c r="F1206" t="s">
        <v>4809</v>
      </c>
      <c r="H1206">
        <v>49.525846999999999</v>
      </c>
      <c r="I1206">
        <v>-123.536506</v>
      </c>
      <c r="J1206" s="1" t="str">
        <f t="shared" si="78"/>
        <v>NGR bulk stream sediment</v>
      </c>
      <c r="K1206" s="1" t="str">
        <f t="shared" si="79"/>
        <v>&lt;177 micron (NGR)</v>
      </c>
      <c r="L1206">
        <v>5</v>
      </c>
      <c r="M1206" t="s">
        <v>71</v>
      </c>
      <c r="N1206">
        <v>79</v>
      </c>
      <c r="O1206">
        <v>46</v>
      </c>
      <c r="P1206">
        <v>23</v>
      </c>
      <c r="Q1206">
        <v>5</v>
      </c>
      <c r="R1206">
        <v>10</v>
      </c>
      <c r="S1206">
        <v>10</v>
      </c>
      <c r="T1206">
        <v>380</v>
      </c>
      <c r="U1206">
        <v>2.4500000000000002</v>
      </c>
      <c r="V1206">
        <v>0.2</v>
      </c>
      <c r="W1206">
        <v>2</v>
      </c>
      <c r="X1206">
        <v>44</v>
      </c>
      <c r="Y1206">
        <v>67</v>
      </c>
      <c r="Z1206">
        <v>-0.2</v>
      </c>
      <c r="AA1206">
        <v>0.3</v>
      </c>
      <c r="AB1206">
        <v>1</v>
      </c>
      <c r="AC1206">
        <v>3</v>
      </c>
      <c r="AD1206">
        <v>12</v>
      </c>
      <c r="AE1206">
        <v>1</v>
      </c>
      <c r="AF1206">
        <v>120</v>
      </c>
      <c r="AG1206">
        <v>2.2999999999999998</v>
      </c>
      <c r="AH1206">
        <v>2.9</v>
      </c>
      <c r="AI1206">
        <v>55</v>
      </c>
      <c r="AJ1206">
        <v>0.1</v>
      </c>
      <c r="AK1206">
        <v>10</v>
      </c>
    </row>
    <row r="1207" spans="1:37" hidden="1" x14ac:dyDescent="0.3">
      <c r="A1207" t="s">
        <v>4810</v>
      </c>
      <c r="B1207" t="s">
        <v>4811</v>
      </c>
      <c r="C1207" s="1" t="str">
        <f t="shared" si="80"/>
        <v>12:0028</v>
      </c>
      <c r="D1207" s="1" t="str">
        <f t="shared" si="81"/>
        <v>12:0037</v>
      </c>
      <c r="E1207" t="s">
        <v>4812</v>
      </c>
      <c r="F1207" t="s">
        <v>4813</v>
      </c>
      <c r="H1207">
        <v>49.504202599999999</v>
      </c>
      <c r="I1207">
        <v>-123.5653437</v>
      </c>
      <c r="J1207" s="1" t="str">
        <f t="shared" si="78"/>
        <v>NGR bulk stream sediment</v>
      </c>
      <c r="K1207" s="1" t="str">
        <f t="shared" si="79"/>
        <v>&lt;177 micron (NGR)</v>
      </c>
      <c r="L1207">
        <v>5</v>
      </c>
      <c r="M1207" t="s">
        <v>76</v>
      </c>
      <c r="N1207">
        <v>80</v>
      </c>
      <c r="O1207">
        <v>25</v>
      </c>
      <c r="P1207">
        <v>12</v>
      </c>
      <c r="Q1207">
        <v>4</v>
      </c>
      <c r="R1207">
        <v>8</v>
      </c>
      <c r="S1207">
        <v>7</v>
      </c>
      <c r="T1207">
        <v>248</v>
      </c>
      <c r="U1207">
        <v>1.7</v>
      </c>
      <c r="V1207">
        <v>-0.2</v>
      </c>
      <c r="W1207">
        <v>1</v>
      </c>
      <c r="X1207">
        <v>36</v>
      </c>
      <c r="Y1207">
        <v>63</v>
      </c>
      <c r="Z1207">
        <v>-0.2</v>
      </c>
      <c r="AA1207">
        <v>-0.2</v>
      </c>
      <c r="AB1207">
        <v>1</v>
      </c>
      <c r="AC1207">
        <v>1</v>
      </c>
      <c r="AD1207">
        <v>-10</v>
      </c>
      <c r="AE1207">
        <v>1</v>
      </c>
      <c r="AF1207">
        <v>90</v>
      </c>
      <c r="AG1207">
        <v>0.9</v>
      </c>
      <c r="AH1207">
        <v>2.5</v>
      </c>
      <c r="AI1207">
        <v>1</v>
      </c>
      <c r="AJ1207">
        <v>0.1</v>
      </c>
      <c r="AK1207">
        <v>10</v>
      </c>
    </row>
    <row r="1208" spans="1:37" hidden="1" x14ac:dyDescent="0.3">
      <c r="A1208" t="s">
        <v>4814</v>
      </c>
      <c r="B1208" t="s">
        <v>4815</v>
      </c>
      <c r="C1208" s="1" t="str">
        <f t="shared" si="80"/>
        <v>12:0028</v>
      </c>
      <c r="D1208" s="1" t="str">
        <f t="shared" si="81"/>
        <v>12:0037</v>
      </c>
      <c r="E1208" t="s">
        <v>4816</v>
      </c>
      <c r="F1208" t="s">
        <v>4817</v>
      </c>
      <c r="H1208">
        <v>49.505821699999998</v>
      </c>
      <c r="I1208">
        <v>-123.5252083</v>
      </c>
      <c r="J1208" s="1" t="str">
        <f t="shared" si="78"/>
        <v>NGR bulk stream sediment</v>
      </c>
      <c r="K1208" s="1" t="str">
        <f t="shared" si="79"/>
        <v>&lt;177 micron (NGR)</v>
      </c>
      <c r="L1208">
        <v>5</v>
      </c>
      <c r="M1208" t="s">
        <v>81</v>
      </c>
      <c r="N1208">
        <v>81</v>
      </c>
      <c r="O1208">
        <v>33</v>
      </c>
      <c r="P1208">
        <v>15</v>
      </c>
      <c r="Q1208">
        <v>5</v>
      </c>
      <c r="R1208">
        <v>8</v>
      </c>
      <c r="S1208">
        <v>5</v>
      </c>
      <c r="T1208">
        <v>190</v>
      </c>
      <c r="U1208">
        <v>1.75</v>
      </c>
      <c r="V1208">
        <v>-0.2</v>
      </c>
      <c r="W1208">
        <v>2</v>
      </c>
      <c r="X1208">
        <v>38</v>
      </c>
      <c r="Y1208">
        <v>40</v>
      </c>
      <c r="Z1208">
        <v>-0.2</v>
      </c>
      <c r="AA1208">
        <v>-0.2</v>
      </c>
      <c r="AB1208">
        <v>1</v>
      </c>
      <c r="AC1208">
        <v>2</v>
      </c>
      <c r="AD1208">
        <v>20</v>
      </c>
      <c r="AE1208">
        <v>2</v>
      </c>
      <c r="AF1208">
        <v>100</v>
      </c>
      <c r="AG1208">
        <v>1.3</v>
      </c>
      <c r="AH1208">
        <v>5.5</v>
      </c>
      <c r="AI1208">
        <v>1</v>
      </c>
      <c r="AJ1208">
        <v>0.1</v>
      </c>
      <c r="AK1208">
        <v>10</v>
      </c>
    </row>
    <row r="1209" spans="1:37" hidden="1" x14ac:dyDescent="0.3">
      <c r="A1209" t="s">
        <v>4818</v>
      </c>
      <c r="B1209" t="s">
        <v>4819</v>
      </c>
      <c r="C1209" s="1" t="str">
        <f t="shared" si="80"/>
        <v>12:0028</v>
      </c>
      <c r="D1209" s="1" t="str">
        <f t="shared" si="81"/>
        <v>12:0037</v>
      </c>
      <c r="E1209" t="s">
        <v>4820</v>
      </c>
      <c r="F1209" t="s">
        <v>4821</v>
      </c>
      <c r="H1209">
        <v>49.4951443</v>
      </c>
      <c r="I1209">
        <v>-123.5447175</v>
      </c>
      <c r="J1209" s="1" t="str">
        <f t="shared" si="78"/>
        <v>NGR bulk stream sediment</v>
      </c>
      <c r="K1209" s="1" t="str">
        <f t="shared" si="79"/>
        <v>&lt;177 micron (NGR)</v>
      </c>
      <c r="L1209">
        <v>5</v>
      </c>
      <c r="M1209" t="s">
        <v>86</v>
      </c>
      <c r="N1209">
        <v>82</v>
      </c>
      <c r="O1209">
        <v>52</v>
      </c>
      <c r="P1209">
        <v>38</v>
      </c>
      <c r="Q1209">
        <v>18</v>
      </c>
      <c r="R1209">
        <v>11</v>
      </c>
      <c r="S1209">
        <v>12</v>
      </c>
      <c r="T1209">
        <v>410</v>
      </c>
      <c r="U1209">
        <v>2.35</v>
      </c>
      <c r="V1209">
        <v>-0.2</v>
      </c>
      <c r="W1209">
        <v>4</v>
      </c>
      <c r="X1209">
        <v>49</v>
      </c>
      <c r="Y1209">
        <v>80</v>
      </c>
      <c r="Z1209">
        <v>0.3</v>
      </c>
      <c r="AA1209">
        <v>0.3</v>
      </c>
      <c r="AB1209">
        <v>1</v>
      </c>
      <c r="AC1209">
        <v>5</v>
      </c>
      <c r="AD1209">
        <v>24</v>
      </c>
      <c r="AE1209">
        <v>2</v>
      </c>
      <c r="AF1209">
        <v>120</v>
      </c>
      <c r="AG1209">
        <v>1.4</v>
      </c>
      <c r="AH1209">
        <v>7.2</v>
      </c>
      <c r="AI1209">
        <v>7</v>
      </c>
      <c r="AJ1209">
        <v>0.1</v>
      </c>
      <c r="AK1209">
        <v>10</v>
      </c>
    </row>
    <row r="1210" spans="1:37" hidden="1" x14ac:dyDescent="0.3">
      <c r="A1210" t="s">
        <v>4822</v>
      </c>
      <c r="B1210" t="s">
        <v>4823</v>
      </c>
      <c r="C1210" s="1" t="str">
        <f t="shared" si="80"/>
        <v>12:0028</v>
      </c>
      <c r="D1210" s="1" t="str">
        <f t="shared" si="81"/>
        <v>12:0037</v>
      </c>
      <c r="E1210" t="s">
        <v>4824</v>
      </c>
      <c r="F1210" t="s">
        <v>4825</v>
      </c>
      <c r="H1210">
        <v>49.497981000000003</v>
      </c>
      <c r="I1210">
        <v>-123.5665699</v>
      </c>
      <c r="J1210" s="1" t="str">
        <f t="shared" si="78"/>
        <v>NGR bulk stream sediment</v>
      </c>
      <c r="K1210" s="1" t="str">
        <f t="shared" si="79"/>
        <v>&lt;177 micron (NGR)</v>
      </c>
      <c r="L1210">
        <v>5</v>
      </c>
      <c r="M1210" t="s">
        <v>91</v>
      </c>
      <c r="N1210">
        <v>83</v>
      </c>
      <c r="O1210">
        <v>33</v>
      </c>
      <c r="P1210">
        <v>12</v>
      </c>
      <c r="Q1210">
        <v>3</v>
      </c>
      <c r="R1210">
        <v>7</v>
      </c>
      <c r="S1210">
        <v>6</v>
      </c>
      <c r="T1210">
        <v>352</v>
      </c>
      <c r="U1210">
        <v>1.79</v>
      </c>
      <c r="V1210">
        <v>-0.2</v>
      </c>
      <c r="W1210">
        <v>3</v>
      </c>
      <c r="X1210">
        <v>43</v>
      </c>
      <c r="Y1210">
        <v>46</v>
      </c>
      <c r="Z1210">
        <v>-0.2</v>
      </c>
      <c r="AA1210">
        <v>0.2</v>
      </c>
      <c r="AB1210">
        <v>1</v>
      </c>
      <c r="AC1210">
        <v>2</v>
      </c>
      <c r="AD1210">
        <v>13</v>
      </c>
      <c r="AE1210">
        <v>1</v>
      </c>
      <c r="AF1210">
        <v>90</v>
      </c>
      <c r="AG1210">
        <v>1.6</v>
      </c>
      <c r="AH1210">
        <v>3.1</v>
      </c>
      <c r="AI1210">
        <v>1</v>
      </c>
      <c r="AJ1210">
        <v>0.1</v>
      </c>
      <c r="AK1210">
        <v>10</v>
      </c>
    </row>
    <row r="1211" spans="1:37" hidden="1" x14ac:dyDescent="0.3">
      <c r="A1211" t="s">
        <v>4826</v>
      </c>
      <c r="B1211" t="s">
        <v>4827</v>
      </c>
      <c r="C1211" s="1" t="str">
        <f t="shared" si="80"/>
        <v>12:0028</v>
      </c>
      <c r="D1211" s="1" t="str">
        <f t="shared" si="81"/>
        <v>12:0037</v>
      </c>
      <c r="E1211" t="s">
        <v>4828</v>
      </c>
      <c r="F1211" t="s">
        <v>4829</v>
      </c>
      <c r="H1211">
        <v>49.576222600000001</v>
      </c>
      <c r="I1211">
        <v>-123.1975395</v>
      </c>
      <c r="J1211" s="1" t="str">
        <f t="shared" si="78"/>
        <v>NGR bulk stream sediment</v>
      </c>
      <c r="K1211" s="1" t="str">
        <f t="shared" si="79"/>
        <v>&lt;177 micron (NGR)</v>
      </c>
      <c r="L1211">
        <v>5</v>
      </c>
      <c r="M1211" t="s">
        <v>96</v>
      </c>
      <c r="N1211">
        <v>84</v>
      </c>
      <c r="O1211">
        <v>56</v>
      </c>
      <c r="P1211">
        <v>19</v>
      </c>
      <c r="Q1211">
        <v>6</v>
      </c>
      <c r="R1211">
        <v>7</v>
      </c>
      <c r="S1211">
        <v>5</v>
      </c>
      <c r="T1211">
        <v>354</v>
      </c>
      <c r="U1211">
        <v>1.71</v>
      </c>
      <c r="V1211">
        <v>0.2</v>
      </c>
      <c r="W1211">
        <v>2</v>
      </c>
      <c r="X1211">
        <v>34</v>
      </c>
      <c r="Y1211">
        <v>40</v>
      </c>
      <c r="Z1211">
        <v>0.2</v>
      </c>
      <c r="AA1211">
        <v>0.2</v>
      </c>
      <c r="AB1211">
        <v>1</v>
      </c>
      <c r="AC1211">
        <v>3</v>
      </c>
      <c r="AD1211">
        <v>20</v>
      </c>
      <c r="AE1211">
        <v>2</v>
      </c>
      <c r="AF1211">
        <v>100</v>
      </c>
      <c r="AG1211">
        <v>2.6</v>
      </c>
      <c r="AH1211">
        <v>3.8</v>
      </c>
      <c r="AI1211">
        <v>1</v>
      </c>
      <c r="AJ1211">
        <v>0.1</v>
      </c>
      <c r="AK1211">
        <v>10</v>
      </c>
    </row>
    <row r="1212" spans="1:37" hidden="1" x14ac:dyDescent="0.3">
      <c r="A1212" t="s">
        <v>4830</v>
      </c>
      <c r="B1212" t="s">
        <v>4831</v>
      </c>
      <c r="C1212" s="1" t="str">
        <f t="shared" si="80"/>
        <v>12:0028</v>
      </c>
      <c r="D1212" s="1" t="str">
        <f t="shared" si="81"/>
        <v>12:0037</v>
      </c>
      <c r="E1212" t="s">
        <v>4832</v>
      </c>
      <c r="F1212" t="s">
        <v>4833</v>
      </c>
      <c r="H1212">
        <v>49.5978171</v>
      </c>
      <c r="I1212">
        <v>-123.1206981</v>
      </c>
      <c r="J1212" s="1" t="str">
        <f t="shared" si="78"/>
        <v>NGR bulk stream sediment</v>
      </c>
      <c r="K1212" s="1" t="str">
        <f t="shared" si="79"/>
        <v>&lt;177 micron (NGR)</v>
      </c>
      <c r="L1212">
        <v>5</v>
      </c>
      <c r="M1212" t="s">
        <v>116</v>
      </c>
      <c r="N1212">
        <v>85</v>
      </c>
      <c r="O1212">
        <v>130</v>
      </c>
      <c r="P1212">
        <v>202</v>
      </c>
      <c r="Q1212">
        <v>18</v>
      </c>
      <c r="R1212">
        <v>16</v>
      </c>
      <c r="S1212">
        <v>11</v>
      </c>
      <c r="T1212">
        <v>790</v>
      </c>
      <c r="U1212">
        <v>3.67</v>
      </c>
      <c r="V1212">
        <v>0.4</v>
      </c>
      <c r="W1212">
        <v>6</v>
      </c>
      <c r="X1212">
        <v>53</v>
      </c>
      <c r="Y1212">
        <v>48</v>
      </c>
      <c r="Z1212">
        <v>0.5</v>
      </c>
      <c r="AA1212">
        <v>0.5</v>
      </c>
      <c r="AB1212">
        <v>1</v>
      </c>
      <c r="AC1212">
        <v>18</v>
      </c>
      <c r="AD1212">
        <v>31</v>
      </c>
      <c r="AE1212">
        <v>2</v>
      </c>
      <c r="AF1212">
        <v>150</v>
      </c>
      <c r="AG1212">
        <v>1.8</v>
      </c>
      <c r="AH1212">
        <v>13.4</v>
      </c>
      <c r="AI1212">
        <v>4</v>
      </c>
      <c r="AJ1212">
        <v>0.2</v>
      </c>
      <c r="AK1212">
        <v>10</v>
      </c>
    </row>
    <row r="1213" spans="1:37" hidden="1" x14ac:dyDescent="0.3">
      <c r="A1213" t="s">
        <v>4834</v>
      </c>
      <c r="B1213" t="s">
        <v>4835</v>
      </c>
      <c r="C1213" s="1" t="str">
        <f t="shared" si="80"/>
        <v>12:0028</v>
      </c>
      <c r="D1213" s="1" t="str">
        <f t="shared" si="81"/>
        <v>12:0037</v>
      </c>
      <c r="E1213" t="s">
        <v>4832</v>
      </c>
      <c r="F1213" t="s">
        <v>4836</v>
      </c>
      <c r="H1213">
        <v>49.5978171</v>
      </c>
      <c r="I1213">
        <v>-123.1206981</v>
      </c>
      <c r="J1213" s="1" t="str">
        <f t="shared" si="78"/>
        <v>NGR bulk stream sediment</v>
      </c>
      <c r="K1213" s="1" t="str">
        <f t="shared" si="79"/>
        <v>&lt;177 micron (NGR)</v>
      </c>
      <c r="L1213">
        <v>5</v>
      </c>
      <c r="M1213" t="s">
        <v>120</v>
      </c>
      <c r="N1213">
        <v>86</v>
      </c>
      <c r="O1213">
        <v>118</v>
      </c>
      <c r="P1213">
        <v>334</v>
      </c>
      <c r="Q1213">
        <v>12</v>
      </c>
      <c r="R1213">
        <v>20</v>
      </c>
      <c r="S1213">
        <v>13</v>
      </c>
      <c r="T1213">
        <v>674</v>
      </c>
      <c r="U1213">
        <v>3.38</v>
      </c>
      <c r="V1213">
        <v>0.2</v>
      </c>
      <c r="W1213">
        <v>6</v>
      </c>
      <c r="X1213">
        <v>55</v>
      </c>
      <c r="Y1213">
        <v>50</v>
      </c>
      <c r="Z1213">
        <v>0.5</v>
      </c>
      <c r="AA1213">
        <v>0.6</v>
      </c>
      <c r="AB1213">
        <v>1</v>
      </c>
      <c r="AC1213">
        <v>17</v>
      </c>
      <c r="AD1213">
        <v>28</v>
      </c>
      <c r="AE1213">
        <v>1</v>
      </c>
      <c r="AF1213">
        <v>130</v>
      </c>
      <c r="AG1213">
        <v>1.9</v>
      </c>
      <c r="AH1213">
        <v>6.2</v>
      </c>
      <c r="AI1213">
        <v>3</v>
      </c>
      <c r="AJ1213">
        <v>0.1</v>
      </c>
      <c r="AK1213">
        <v>10</v>
      </c>
    </row>
    <row r="1214" spans="1:37" hidden="1" x14ac:dyDescent="0.3">
      <c r="A1214" t="s">
        <v>4837</v>
      </c>
      <c r="B1214" t="s">
        <v>4838</v>
      </c>
      <c r="C1214" s="1" t="str">
        <f t="shared" si="80"/>
        <v>12:0028</v>
      </c>
      <c r="D1214" s="1" t="str">
        <f t="shared" si="81"/>
        <v>12:0037</v>
      </c>
      <c r="E1214" t="s">
        <v>4839</v>
      </c>
      <c r="F1214" t="s">
        <v>4840</v>
      </c>
      <c r="H1214">
        <v>49.5938722</v>
      </c>
      <c r="I1214">
        <v>-123.148308</v>
      </c>
      <c r="J1214" s="1" t="str">
        <f t="shared" si="78"/>
        <v>NGR bulk stream sediment</v>
      </c>
      <c r="K1214" s="1" t="str">
        <f t="shared" si="79"/>
        <v>&lt;177 micron (NGR)</v>
      </c>
      <c r="L1214">
        <v>5</v>
      </c>
      <c r="M1214" t="s">
        <v>101</v>
      </c>
      <c r="N1214">
        <v>87</v>
      </c>
      <c r="O1214">
        <v>142</v>
      </c>
      <c r="P1214">
        <v>42</v>
      </c>
      <c r="Q1214">
        <v>17</v>
      </c>
      <c r="R1214">
        <v>19</v>
      </c>
      <c r="S1214">
        <v>8</v>
      </c>
      <c r="T1214">
        <v>816</v>
      </c>
      <c r="U1214">
        <v>2.74</v>
      </c>
      <c r="V1214">
        <v>0.8</v>
      </c>
      <c r="W1214">
        <v>3</v>
      </c>
      <c r="X1214">
        <v>45</v>
      </c>
      <c r="Y1214">
        <v>49</v>
      </c>
      <c r="Z1214">
        <v>0.3</v>
      </c>
      <c r="AA1214">
        <v>0.4</v>
      </c>
      <c r="AB1214">
        <v>1</v>
      </c>
      <c r="AC1214">
        <v>14</v>
      </c>
      <c r="AD1214">
        <v>12</v>
      </c>
      <c r="AE1214">
        <v>2</v>
      </c>
      <c r="AF1214">
        <v>130</v>
      </c>
      <c r="AG1214">
        <v>1.3</v>
      </c>
      <c r="AH1214">
        <v>13.1</v>
      </c>
      <c r="AI1214">
        <v>1</v>
      </c>
      <c r="AJ1214">
        <v>0.2</v>
      </c>
      <c r="AK1214">
        <v>10</v>
      </c>
    </row>
    <row r="1215" spans="1:37" hidden="1" x14ac:dyDescent="0.3">
      <c r="A1215" t="s">
        <v>4841</v>
      </c>
      <c r="B1215" t="s">
        <v>4842</v>
      </c>
      <c r="C1215" s="1" t="str">
        <f t="shared" si="80"/>
        <v>12:0028</v>
      </c>
      <c r="D1215" s="1" t="str">
        <f t="shared" si="81"/>
        <v>12:0037</v>
      </c>
      <c r="E1215" t="s">
        <v>4843</v>
      </c>
      <c r="F1215" t="s">
        <v>4844</v>
      </c>
      <c r="H1215">
        <v>49.583908899999997</v>
      </c>
      <c r="I1215">
        <v>-123.1780222</v>
      </c>
      <c r="J1215" s="1" t="str">
        <f t="shared" si="78"/>
        <v>NGR bulk stream sediment</v>
      </c>
      <c r="K1215" s="1" t="str">
        <f t="shared" si="79"/>
        <v>&lt;177 micron (NGR)</v>
      </c>
      <c r="L1215">
        <v>5</v>
      </c>
      <c r="M1215" t="s">
        <v>106</v>
      </c>
      <c r="N1215">
        <v>88</v>
      </c>
      <c r="O1215">
        <v>90</v>
      </c>
      <c r="P1215">
        <v>35</v>
      </c>
      <c r="Q1215">
        <v>18</v>
      </c>
      <c r="R1215">
        <v>16</v>
      </c>
      <c r="S1215">
        <v>13</v>
      </c>
      <c r="T1215">
        <v>1230</v>
      </c>
      <c r="U1215">
        <v>2.16</v>
      </c>
      <c r="V1215">
        <v>0.3</v>
      </c>
      <c r="W1215">
        <v>4</v>
      </c>
      <c r="X1215">
        <v>36</v>
      </c>
      <c r="Y1215">
        <v>43</v>
      </c>
      <c r="Z1215">
        <v>0.2</v>
      </c>
      <c r="AA1215">
        <v>0.3</v>
      </c>
      <c r="AB1215">
        <v>1</v>
      </c>
      <c r="AC1215">
        <v>6</v>
      </c>
      <c r="AD1215">
        <v>49</v>
      </c>
      <c r="AE1215">
        <v>1</v>
      </c>
      <c r="AF1215">
        <v>140</v>
      </c>
      <c r="AG1215">
        <v>7.2</v>
      </c>
      <c r="AH1215">
        <v>26.1</v>
      </c>
      <c r="AI1215">
        <v>2</v>
      </c>
      <c r="AJ1215">
        <v>0.2</v>
      </c>
      <c r="AK1215">
        <v>10</v>
      </c>
    </row>
    <row r="1216" spans="1:37" hidden="1" x14ac:dyDescent="0.3">
      <c r="A1216" t="s">
        <v>4845</v>
      </c>
      <c r="B1216" t="s">
        <v>4846</v>
      </c>
      <c r="C1216" s="1" t="str">
        <f t="shared" si="80"/>
        <v>12:0028</v>
      </c>
      <c r="D1216" s="1" t="str">
        <f t="shared" si="81"/>
        <v>12:0037</v>
      </c>
      <c r="E1216" t="s">
        <v>4847</v>
      </c>
      <c r="F1216" t="s">
        <v>4848</v>
      </c>
      <c r="H1216">
        <v>49.608253499999996</v>
      </c>
      <c r="I1216">
        <v>-123.2026517</v>
      </c>
      <c r="J1216" s="1" t="str">
        <f t="shared" si="78"/>
        <v>NGR bulk stream sediment</v>
      </c>
      <c r="K1216" s="1" t="str">
        <f t="shared" si="79"/>
        <v>&lt;177 micron (NGR)</v>
      </c>
      <c r="L1216">
        <v>5</v>
      </c>
      <c r="M1216" t="s">
        <v>111</v>
      </c>
      <c r="N1216">
        <v>89</v>
      </c>
      <c r="O1216">
        <v>115</v>
      </c>
      <c r="P1216">
        <v>116</v>
      </c>
      <c r="Q1216">
        <v>11</v>
      </c>
      <c r="R1216">
        <v>14</v>
      </c>
      <c r="S1216">
        <v>10</v>
      </c>
      <c r="T1216">
        <v>399</v>
      </c>
      <c r="U1216">
        <v>3.22</v>
      </c>
      <c r="V1216">
        <v>0.4</v>
      </c>
      <c r="W1216">
        <v>3</v>
      </c>
      <c r="X1216">
        <v>60</v>
      </c>
      <c r="Y1216">
        <v>44</v>
      </c>
      <c r="Z1216">
        <v>0.3</v>
      </c>
      <c r="AA1216">
        <v>0.3</v>
      </c>
      <c r="AB1216">
        <v>1</v>
      </c>
      <c r="AC1216">
        <v>13</v>
      </c>
      <c r="AD1216">
        <v>24</v>
      </c>
      <c r="AE1216">
        <v>16</v>
      </c>
      <c r="AF1216">
        <v>150</v>
      </c>
      <c r="AG1216">
        <v>2.2000000000000002</v>
      </c>
      <c r="AH1216">
        <v>5.3</v>
      </c>
      <c r="AI1216">
        <v>1</v>
      </c>
      <c r="AJ1216">
        <v>0.1</v>
      </c>
      <c r="AK1216">
        <v>10</v>
      </c>
    </row>
    <row r="1217" spans="1:37" hidden="1" x14ac:dyDescent="0.3">
      <c r="A1217" t="s">
        <v>4849</v>
      </c>
      <c r="B1217" t="s">
        <v>4850</v>
      </c>
      <c r="C1217" s="1" t="str">
        <f t="shared" si="80"/>
        <v>12:0028</v>
      </c>
      <c r="D1217" s="1" t="str">
        <f t="shared" si="81"/>
        <v>12:0037</v>
      </c>
      <c r="E1217" t="s">
        <v>4851</v>
      </c>
      <c r="F1217" t="s">
        <v>4852</v>
      </c>
      <c r="H1217">
        <v>49.655652099999998</v>
      </c>
      <c r="I1217">
        <v>-123.0484613</v>
      </c>
      <c r="J1217" s="1" t="str">
        <f t="shared" si="78"/>
        <v>NGR bulk stream sediment</v>
      </c>
      <c r="K1217" s="1" t="str">
        <f t="shared" si="79"/>
        <v>&lt;177 micron (NGR)</v>
      </c>
      <c r="L1217">
        <v>5</v>
      </c>
      <c r="M1217" t="s">
        <v>125</v>
      </c>
      <c r="N1217">
        <v>90</v>
      </c>
      <c r="O1217">
        <v>126</v>
      </c>
      <c r="P1217">
        <v>86</v>
      </c>
      <c r="Q1217">
        <v>18</v>
      </c>
      <c r="R1217">
        <v>12</v>
      </c>
      <c r="S1217">
        <v>14</v>
      </c>
      <c r="T1217">
        <v>649</v>
      </c>
      <c r="U1217">
        <v>3.78</v>
      </c>
      <c r="V1217">
        <v>0.2</v>
      </c>
      <c r="W1217">
        <v>3</v>
      </c>
      <c r="X1217">
        <v>79</v>
      </c>
      <c r="Y1217">
        <v>36</v>
      </c>
      <c r="Z1217">
        <v>0.2</v>
      </c>
      <c r="AA1217">
        <v>0.3</v>
      </c>
      <c r="AB1217">
        <v>1</v>
      </c>
      <c r="AC1217">
        <v>3</v>
      </c>
      <c r="AD1217">
        <v>28</v>
      </c>
      <c r="AE1217">
        <v>1</v>
      </c>
      <c r="AF1217">
        <v>40</v>
      </c>
      <c r="AG1217">
        <v>4.5999999999999996</v>
      </c>
      <c r="AH1217">
        <v>17</v>
      </c>
      <c r="AI1217">
        <v>63</v>
      </c>
      <c r="AJ1217">
        <v>0.1</v>
      </c>
      <c r="AK1217">
        <v>10</v>
      </c>
    </row>
    <row r="1218" spans="1:37" hidden="1" x14ac:dyDescent="0.3">
      <c r="A1218" t="s">
        <v>4853</v>
      </c>
      <c r="B1218" t="s">
        <v>4854</v>
      </c>
      <c r="C1218" s="1" t="str">
        <f t="shared" si="80"/>
        <v>12:0028</v>
      </c>
      <c r="D1218" s="1" t="str">
        <f t="shared" si="81"/>
        <v>12:0037</v>
      </c>
      <c r="E1218" t="s">
        <v>4855</v>
      </c>
      <c r="F1218" t="s">
        <v>4856</v>
      </c>
      <c r="H1218">
        <v>49.6673379</v>
      </c>
      <c r="I1218">
        <v>-123.06363330000001</v>
      </c>
      <c r="J1218" s="1" t="str">
        <f t="shared" ref="J1218:J1281" si="82">HYPERLINK("http://geochem.nrcan.gc.ca/cdogs/content/kwd/kwd020030_e.htm", "NGR bulk stream sediment")</f>
        <v>NGR bulk stream sediment</v>
      </c>
      <c r="K1218" s="1" t="str">
        <f t="shared" ref="K1218:K1281" si="83">HYPERLINK("http://geochem.nrcan.gc.ca/cdogs/content/kwd/kwd080006_e.htm", "&lt;177 micron (NGR)")</f>
        <v>&lt;177 micron (NGR)</v>
      </c>
      <c r="L1218">
        <v>6</v>
      </c>
      <c r="M1218" t="s">
        <v>41</v>
      </c>
      <c r="N1218">
        <v>91</v>
      </c>
      <c r="O1218">
        <v>49</v>
      </c>
      <c r="P1218">
        <v>24</v>
      </c>
      <c r="Q1218">
        <v>4</v>
      </c>
      <c r="R1218">
        <v>7</v>
      </c>
      <c r="S1218">
        <v>7</v>
      </c>
      <c r="T1218">
        <v>281</v>
      </c>
      <c r="U1218">
        <v>1.82</v>
      </c>
      <c r="V1218">
        <v>-0.2</v>
      </c>
      <c r="W1218">
        <v>2</v>
      </c>
      <c r="X1218">
        <v>47</v>
      </c>
      <c r="Y1218">
        <v>38</v>
      </c>
      <c r="Z1218">
        <v>-0.2</v>
      </c>
      <c r="AA1218">
        <v>-0.2</v>
      </c>
      <c r="AB1218">
        <v>1</v>
      </c>
      <c r="AC1218">
        <v>2</v>
      </c>
      <c r="AD1218">
        <v>18</v>
      </c>
      <c r="AE1218">
        <v>2</v>
      </c>
      <c r="AF1218">
        <v>130</v>
      </c>
      <c r="AG1218">
        <v>12.6</v>
      </c>
      <c r="AH1218">
        <v>8.1</v>
      </c>
      <c r="AI1218">
        <v>3</v>
      </c>
      <c r="AJ1218">
        <v>0.1</v>
      </c>
      <c r="AK1218">
        <v>10</v>
      </c>
    </row>
    <row r="1219" spans="1:37" hidden="1" x14ac:dyDescent="0.3">
      <c r="A1219" t="s">
        <v>4857</v>
      </c>
      <c r="B1219" t="s">
        <v>4858</v>
      </c>
      <c r="C1219" s="1" t="str">
        <f t="shared" si="80"/>
        <v>12:0028</v>
      </c>
      <c r="D1219" s="1" t="str">
        <f t="shared" si="81"/>
        <v>12:0037</v>
      </c>
      <c r="E1219" t="s">
        <v>4859</v>
      </c>
      <c r="F1219" t="s">
        <v>4860</v>
      </c>
      <c r="H1219">
        <v>49.676888300000002</v>
      </c>
      <c r="I1219">
        <v>-123.0814295</v>
      </c>
      <c r="J1219" s="1" t="str">
        <f t="shared" si="82"/>
        <v>NGR bulk stream sediment</v>
      </c>
      <c r="K1219" s="1" t="str">
        <f t="shared" si="83"/>
        <v>&lt;177 micron (NGR)</v>
      </c>
      <c r="L1219">
        <v>6</v>
      </c>
      <c r="M1219" t="s">
        <v>46</v>
      </c>
      <c r="N1219">
        <v>92</v>
      </c>
      <c r="O1219">
        <v>49</v>
      </c>
      <c r="P1219">
        <v>10</v>
      </c>
      <c r="Q1219">
        <v>10</v>
      </c>
      <c r="R1219">
        <v>4</v>
      </c>
      <c r="S1219">
        <v>4</v>
      </c>
      <c r="T1219">
        <v>472</v>
      </c>
      <c r="U1219">
        <v>1.53</v>
      </c>
      <c r="V1219">
        <v>-0.2</v>
      </c>
      <c r="W1219">
        <v>1</v>
      </c>
      <c r="X1219">
        <v>21</v>
      </c>
      <c r="Y1219">
        <v>17</v>
      </c>
      <c r="Z1219">
        <v>-0.2</v>
      </c>
      <c r="AA1219">
        <v>-0.2</v>
      </c>
      <c r="AB1219">
        <v>1</v>
      </c>
      <c r="AC1219">
        <v>1</v>
      </c>
      <c r="AD1219">
        <v>21</v>
      </c>
      <c r="AE1219">
        <v>1</v>
      </c>
      <c r="AF1219">
        <v>100</v>
      </c>
      <c r="AG1219">
        <v>10.7</v>
      </c>
      <c r="AH1219">
        <v>3.9</v>
      </c>
      <c r="AI1219">
        <v>1</v>
      </c>
      <c r="AJ1219">
        <v>0.1</v>
      </c>
      <c r="AK1219">
        <v>10</v>
      </c>
    </row>
    <row r="1220" spans="1:37" hidden="1" x14ac:dyDescent="0.3">
      <c r="A1220" t="s">
        <v>4861</v>
      </c>
      <c r="B1220" t="s">
        <v>4862</v>
      </c>
      <c r="C1220" s="1" t="str">
        <f t="shared" si="80"/>
        <v>12:0028</v>
      </c>
      <c r="D1220" s="1" t="str">
        <f t="shared" si="81"/>
        <v>12:0037</v>
      </c>
      <c r="E1220" t="s">
        <v>4863</v>
      </c>
      <c r="F1220" t="s">
        <v>4864</v>
      </c>
      <c r="H1220">
        <v>49.690342399999999</v>
      </c>
      <c r="I1220">
        <v>-123.0842669</v>
      </c>
      <c r="J1220" s="1" t="str">
        <f t="shared" si="82"/>
        <v>NGR bulk stream sediment</v>
      </c>
      <c r="K1220" s="1" t="str">
        <f t="shared" si="83"/>
        <v>&lt;177 micron (NGR)</v>
      </c>
      <c r="L1220">
        <v>6</v>
      </c>
      <c r="M1220" t="s">
        <v>51</v>
      </c>
      <c r="N1220">
        <v>93</v>
      </c>
      <c r="O1220">
        <v>80</v>
      </c>
      <c r="P1220">
        <v>80</v>
      </c>
      <c r="Q1220">
        <v>8</v>
      </c>
      <c r="R1220">
        <v>9</v>
      </c>
      <c r="S1220">
        <v>13</v>
      </c>
      <c r="T1220">
        <v>450</v>
      </c>
      <c r="U1220">
        <v>2.61</v>
      </c>
      <c r="V1220">
        <v>-0.2</v>
      </c>
      <c r="W1220">
        <v>2</v>
      </c>
      <c r="X1220">
        <v>60</v>
      </c>
      <c r="Y1220">
        <v>45</v>
      </c>
      <c r="Z1220">
        <v>0.4</v>
      </c>
      <c r="AA1220">
        <v>0.2</v>
      </c>
      <c r="AB1220">
        <v>1</v>
      </c>
      <c r="AC1220">
        <v>3</v>
      </c>
      <c r="AD1220">
        <v>14</v>
      </c>
      <c r="AE1220">
        <v>1</v>
      </c>
      <c r="AF1220">
        <v>140</v>
      </c>
      <c r="AG1220">
        <v>3.3</v>
      </c>
      <c r="AH1220">
        <v>3.4</v>
      </c>
      <c r="AI1220">
        <v>3</v>
      </c>
      <c r="AJ1220">
        <v>0.1</v>
      </c>
      <c r="AK1220">
        <v>10</v>
      </c>
    </row>
    <row r="1221" spans="1:37" hidden="1" x14ac:dyDescent="0.3">
      <c r="A1221" t="s">
        <v>4865</v>
      </c>
      <c r="B1221" t="s">
        <v>4866</v>
      </c>
      <c r="C1221" s="1" t="str">
        <f t="shared" si="80"/>
        <v>12:0028</v>
      </c>
      <c r="D1221" s="1" t="str">
        <f t="shared" si="81"/>
        <v>12:0037</v>
      </c>
      <c r="E1221" t="s">
        <v>4867</v>
      </c>
      <c r="F1221" t="s">
        <v>4868</v>
      </c>
      <c r="H1221">
        <v>49.681035399999999</v>
      </c>
      <c r="I1221">
        <v>-123.01265309999999</v>
      </c>
      <c r="J1221" s="1" t="str">
        <f t="shared" si="82"/>
        <v>NGR bulk stream sediment</v>
      </c>
      <c r="K1221" s="1" t="str">
        <f t="shared" si="83"/>
        <v>&lt;177 micron (NGR)</v>
      </c>
      <c r="L1221">
        <v>6</v>
      </c>
      <c r="M1221" t="s">
        <v>56</v>
      </c>
      <c r="N1221">
        <v>94</v>
      </c>
      <c r="O1221">
        <v>197</v>
      </c>
      <c r="P1221">
        <v>51</v>
      </c>
      <c r="Q1221">
        <v>36</v>
      </c>
      <c r="R1221">
        <v>5</v>
      </c>
      <c r="S1221">
        <v>12</v>
      </c>
      <c r="T1221">
        <v>651</v>
      </c>
      <c r="U1221">
        <v>3.52</v>
      </c>
      <c r="V1221">
        <v>1</v>
      </c>
      <c r="W1221">
        <v>2</v>
      </c>
      <c r="X1221">
        <v>24</v>
      </c>
      <c r="Y1221">
        <v>18</v>
      </c>
      <c r="Z1221">
        <v>0.2</v>
      </c>
      <c r="AA1221">
        <v>0.2</v>
      </c>
      <c r="AB1221">
        <v>1</v>
      </c>
      <c r="AC1221">
        <v>4</v>
      </c>
      <c r="AD1221">
        <v>15</v>
      </c>
      <c r="AE1221">
        <v>2</v>
      </c>
      <c r="AF1221">
        <v>90</v>
      </c>
      <c r="AG1221">
        <v>1.4</v>
      </c>
      <c r="AH1221">
        <v>2.9</v>
      </c>
      <c r="AI1221">
        <v>12</v>
      </c>
      <c r="AJ1221">
        <v>0.2</v>
      </c>
      <c r="AK1221">
        <v>10</v>
      </c>
    </row>
    <row r="1222" spans="1:37" hidden="1" x14ac:dyDescent="0.3">
      <c r="A1222" t="s">
        <v>4869</v>
      </c>
      <c r="B1222" t="s">
        <v>4870</v>
      </c>
      <c r="C1222" s="1" t="str">
        <f t="shared" si="80"/>
        <v>12:0028</v>
      </c>
      <c r="D1222" s="1" t="str">
        <f t="shared" si="81"/>
        <v>12:0037</v>
      </c>
      <c r="E1222" t="s">
        <v>4871</v>
      </c>
      <c r="F1222" t="s">
        <v>4872</v>
      </c>
      <c r="H1222">
        <v>49.684640899999998</v>
      </c>
      <c r="I1222">
        <v>-123.0224553</v>
      </c>
      <c r="J1222" s="1" t="str">
        <f t="shared" si="82"/>
        <v>NGR bulk stream sediment</v>
      </c>
      <c r="K1222" s="1" t="str">
        <f t="shared" si="83"/>
        <v>&lt;177 micron (NGR)</v>
      </c>
      <c r="L1222">
        <v>6</v>
      </c>
      <c r="M1222" t="s">
        <v>61</v>
      </c>
      <c r="N1222">
        <v>95</v>
      </c>
      <c r="O1222">
        <v>90</v>
      </c>
      <c r="P1222">
        <v>40</v>
      </c>
      <c r="Q1222">
        <v>15</v>
      </c>
      <c r="R1222">
        <v>7</v>
      </c>
      <c r="S1222">
        <v>8</v>
      </c>
      <c r="T1222">
        <v>582</v>
      </c>
      <c r="U1222">
        <v>2.4</v>
      </c>
      <c r="V1222">
        <v>0.2</v>
      </c>
      <c r="W1222">
        <v>1</v>
      </c>
      <c r="X1222">
        <v>26</v>
      </c>
      <c r="Y1222">
        <v>17</v>
      </c>
      <c r="Z1222">
        <v>-0.2</v>
      </c>
      <c r="AA1222">
        <v>-0.2</v>
      </c>
      <c r="AB1222">
        <v>1</v>
      </c>
      <c r="AC1222">
        <v>3</v>
      </c>
      <c r="AD1222">
        <v>10</v>
      </c>
      <c r="AE1222">
        <v>2</v>
      </c>
      <c r="AF1222">
        <v>110</v>
      </c>
      <c r="AG1222">
        <v>1.2</v>
      </c>
      <c r="AH1222">
        <v>3.3</v>
      </c>
      <c r="AI1222">
        <v>10</v>
      </c>
      <c r="AJ1222">
        <v>0.1</v>
      </c>
      <c r="AK1222">
        <v>10</v>
      </c>
    </row>
    <row r="1223" spans="1:37" hidden="1" x14ac:dyDescent="0.3">
      <c r="A1223" t="s">
        <v>4873</v>
      </c>
      <c r="B1223" t="s">
        <v>4874</v>
      </c>
      <c r="C1223" s="1" t="str">
        <f t="shared" si="80"/>
        <v>12:0028</v>
      </c>
      <c r="D1223" s="1" t="str">
        <f t="shared" si="81"/>
        <v>12:0037</v>
      </c>
      <c r="E1223" t="s">
        <v>4875</v>
      </c>
      <c r="F1223" t="s">
        <v>4876</v>
      </c>
      <c r="H1223">
        <v>49.673712899999998</v>
      </c>
      <c r="I1223">
        <v>-123.0185415</v>
      </c>
      <c r="J1223" s="1" t="str">
        <f t="shared" si="82"/>
        <v>NGR bulk stream sediment</v>
      </c>
      <c r="K1223" s="1" t="str">
        <f t="shared" si="83"/>
        <v>&lt;177 micron (NGR)</v>
      </c>
      <c r="L1223">
        <v>6</v>
      </c>
      <c r="M1223" t="s">
        <v>66</v>
      </c>
      <c r="N1223">
        <v>96</v>
      </c>
      <c r="O1223">
        <v>127</v>
      </c>
      <c r="P1223">
        <v>29</v>
      </c>
      <c r="Q1223">
        <v>9</v>
      </c>
      <c r="R1223">
        <v>6</v>
      </c>
      <c r="S1223">
        <v>10</v>
      </c>
      <c r="T1223">
        <v>567</v>
      </c>
      <c r="U1223">
        <v>2.5</v>
      </c>
      <c r="V1223">
        <v>0.4</v>
      </c>
      <c r="W1223">
        <v>1</v>
      </c>
      <c r="X1223">
        <v>29</v>
      </c>
      <c r="Y1223">
        <v>18</v>
      </c>
      <c r="Z1223">
        <v>-0.2</v>
      </c>
      <c r="AA1223">
        <v>-0.2</v>
      </c>
      <c r="AB1223">
        <v>1</v>
      </c>
      <c r="AC1223">
        <v>2</v>
      </c>
      <c r="AD1223">
        <v>-10</v>
      </c>
      <c r="AE1223">
        <v>1</v>
      </c>
      <c r="AF1223">
        <v>90</v>
      </c>
      <c r="AG1223">
        <v>0.9</v>
      </c>
      <c r="AH1223">
        <v>2.2999999999999998</v>
      </c>
      <c r="AI1223">
        <v>18</v>
      </c>
      <c r="AJ1223">
        <v>0.1</v>
      </c>
      <c r="AK1223">
        <v>10</v>
      </c>
    </row>
    <row r="1224" spans="1:37" hidden="1" x14ac:dyDescent="0.3">
      <c r="A1224" t="s">
        <v>4877</v>
      </c>
      <c r="B1224" t="s">
        <v>4878</v>
      </c>
      <c r="C1224" s="1" t="str">
        <f t="shared" si="80"/>
        <v>12:0028</v>
      </c>
      <c r="D1224" s="1" t="str">
        <f t="shared" si="81"/>
        <v>12:0037</v>
      </c>
      <c r="E1224" t="s">
        <v>4879</v>
      </c>
      <c r="F1224" t="s">
        <v>4880</v>
      </c>
      <c r="H1224">
        <v>49.657212999999999</v>
      </c>
      <c r="I1224">
        <v>-123.0576904</v>
      </c>
      <c r="J1224" s="1" t="str">
        <f t="shared" si="82"/>
        <v>NGR bulk stream sediment</v>
      </c>
      <c r="K1224" s="1" t="str">
        <f t="shared" si="83"/>
        <v>&lt;177 micron (NGR)</v>
      </c>
      <c r="L1224">
        <v>6</v>
      </c>
      <c r="M1224" t="s">
        <v>116</v>
      </c>
      <c r="N1224">
        <v>97</v>
      </c>
      <c r="O1224">
        <v>44</v>
      </c>
      <c r="P1224">
        <v>4</v>
      </c>
      <c r="Q1224">
        <v>19</v>
      </c>
      <c r="R1224">
        <v>2</v>
      </c>
      <c r="S1224">
        <v>3</v>
      </c>
      <c r="T1224">
        <v>468</v>
      </c>
      <c r="U1224">
        <v>1.53</v>
      </c>
      <c r="V1224">
        <v>-0.2</v>
      </c>
      <c r="W1224">
        <v>2</v>
      </c>
      <c r="X1224">
        <v>20</v>
      </c>
      <c r="Y1224">
        <v>15</v>
      </c>
      <c r="Z1224">
        <v>-0.2</v>
      </c>
      <c r="AA1224">
        <v>-0.2</v>
      </c>
      <c r="AB1224">
        <v>1</v>
      </c>
      <c r="AC1224">
        <v>2</v>
      </c>
      <c r="AD1224">
        <v>20</v>
      </c>
      <c r="AE1224">
        <v>1</v>
      </c>
      <c r="AF1224">
        <v>160</v>
      </c>
      <c r="AG1224">
        <v>6.5</v>
      </c>
      <c r="AH1224">
        <v>6.8</v>
      </c>
      <c r="AI1224">
        <v>24</v>
      </c>
      <c r="AJ1224">
        <v>0.1</v>
      </c>
      <c r="AK1224">
        <v>10</v>
      </c>
    </row>
    <row r="1225" spans="1:37" hidden="1" x14ac:dyDescent="0.3">
      <c r="A1225" t="s">
        <v>4881</v>
      </c>
      <c r="B1225" t="s">
        <v>4882</v>
      </c>
      <c r="C1225" s="1" t="str">
        <f t="shared" si="80"/>
        <v>12:0028</v>
      </c>
      <c r="D1225" s="1" t="str">
        <f t="shared" si="81"/>
        <v>12:0037</v>
      </c>
      <c r="E1225" t="s">
        <v>4879</v>
      </c>
      <c r="F1225" t="s">
        <v>4883</v>
      </c>
      <c r="H1225">
        <v>49.657212999999999</v>
      </c>
      <c r="I1225">
        <v>-123.0576904</v>
      </c>
      <c r="J1225" s="1" t="str">
        <f t="shared" si="82"/>
        <v>NGR bulk stream sediment</v>
      </c>
      <c r="K1225" s="1" t="str">
        <f t="shared" si="83"/>
        <v>&lt;177 micron (NGR)</v>
      </c>
      <c r="L1225">
        <v>6</v>
      </c>
      <c r="M1225" t="s">
        <v>120</v>
      </c>
      <c r="N1225">
        <v>98</v>
      </c>
      <c r="O1225">
        <v>44</v>
      </c>
      <c r="P1225">
        <v>4</v>
      </c>
      <c r="Q1225">
        <v>18</v>
      </c>
      <c r="R1225">
        <v>-2</v>
      </c>
      <c r="S1225">
        <v>2</v>
      </c>
      <c r="T1225">
        <v>465</v>
      </c>
      <c r="U1225">
        <v>1.58</v>
      </c>
      <c r="V1225">
        <v>-0.2</v>
      </c>
      <c r="W1225">
        <v>2</v>
      </c>
      <c r="X1225">
        <v>18</v>
      </c>
      <c r="Y1225">
        <v>16</v>
      </c>
      <c r="Z1225">
        <v>-0.2</v>
      </c>
      <c r="AA1225">
        <v>-0.2</v>
      </c>
      <c r="AB1225">
        <v>1</v>
      </c>
      <c r="AC1225">
        <v>2</v>
      </c>
      <c r="AD1225">
        <v>18</v>
      </c>
      <c r="AE1225">
        <v>2</v>
      </c>
      <c r="AF1225">
        <v>160</v>
      </c>
      <c r="AG1225">
        <v>7.3</v>
      </c>
      <c r="AH1225">
        <v>4.4000000000000004</v>
      </c>
      <c r="AI1225">
        <v>305</v>
      </c>
      <c r="AJ1225">
        <v>0.1</v>
      </c>
      <c r="AK1225">
        <v>10</v>
      </c>
    </row>
    <row r="1226" spans="1:37" hidden="1" x14ac:dyDescent="0.3">
      <c r="A1226" t="s">
        <v>4884</v>
      </c>
      <c r="B1226" t="s">
        <v>4885</v>
      </c>
      <c r="C1226" s="1" t="str">
        <f t="shared" si="80"/>
        <v>12:0028</v>
      </c>
      <c r="D1226" s="1" t="str">
        <f t="shared" si="81"/>
        <v>12:0037</v>
      </c>
      <c r="E1226" t="s">
        <v>4886</v>
      </c>
      <c r="F1226" t="s">
        <v>4887</v>
      </c>
      <c r="H1226">
        <v>49.741236100000002</v>
      </c>
      <c r="I1226">
        <v>-123.0817473</v>
      </c>
      <c r="J1226" s="1" t="str">
        <f t="shared" si="82"/>
        <v>NGR bulk stream sediment</v>
      </c>
      <c r="K1226" s="1" t="str">
        <f t="shared" si="83"/>
        <v>&lt;177 micron (NGR)</v>
      </c>
      <c r="L1226">
        <v>6</v>
      </c>
      <c r="M1226" t="s">
        <v>71</v>
      </c>
      <c r="N1226">
        <v>99</v>
      </c>
      <c r="O1226">
        <v>24</v>
      </c>
      <c r="P1226">
        <v>15</v>
      </c>
      <c r="Q1226">
        <v>2</v>
      </c>
      <c r="R1226">
        <v>7</v>
      </c>
      <c r="S1226">
        <v>6</v>
      </c>
      <c r="T1226">
        <v>343</v>
      </c>
      <c r="U1226">
        <v>1.22</v>
      </c>
      <c r="V1226">
        <v>-0.2</v>
      </c>
      <c r="W1226">
        <v>2</v>
      </c>
      <c r="X1226">
        <v>34</v>
      </c>
      <c r="Y1226">
        <v>55</v>
      </c>
      <c r="Z1226">
        <v>-0.2</v>
      </c>
      <c r="AA1226">
        <v>-0.2</v>
      </c>
      <c r="AB1226">
        <v>1</v>
      </c>
      <c r="AC1226">
        <v>1</v>
      </c>
      <c r="AD1226">
        <v>13</v>
      </c>
      <c r="AE1226">
        <v>1</v>
      </c>
      <c r="AF1226">
        <v>120</v>
      </c>
      <c r="AG1226">
        <v>0.8</v>
      </c>
      <c r="AH1226">
        <v>3.2</v>
      </c>
      <c r="AI1226">
        <v>1</v>
      </c>
      <c r="AJ1226">
        <v>0.1</v>
      </c>
      <c r="AK1226">
        <v>10</v>
      </c>
    </row>
    <row r="1227" spans="1:37" hidden="1" x14ac:dyDescent="0.3">
      <c r="A1227" t="s">
        <v>4888</v>
      </c>
      <c r="B1227" t="s">
        <v>4889</v>
      </c>
      <c r="C1227" s="1" t="str">
        <f t="shared" si="80"/>
        <v>12:0028</v>
      </c>
      <c r="D1227" s="1" t="str">
        <f t="shared" si="81"/>
        <v>12:0037</v>
      </c>
      <c r="E1227" t="s">
        <v>4890</v>
      </c>
      <c r="F1227" t="s">
        <v>4891</v>
      </c>
      <c r="H1227">
        <v>49.737791299999998</v>
      </c>
      <c r="I1227">
        <v>-123.01785959999999</v>
      </c>
      <c r="J1227" s="1" t="str">
        <f t="shared" si="82"/>
        <v>NGR bulk stream sediment</v>
      </c>
      <c r="K1227" s="1" t="str">
        <f t="shared" si="83"/>
        <v>&lt;177 micron (NGR)</v>
      </c>
      <c r="L1227">
        <v>6</v>
      </c>
      <c r="M1227" t="s">
        <v>76</v>
      </c>
      <c r="N1227">
        <v>100</v>
      </c>
      <c r="O1227">
        <v>69</v>
      </c>
      <c r="P1227">
        <v>37</v>
      </c>
      <c r="Q1227">
        <v>12</v>
      </c>
      <c r="R1227">
        <v>25</v>
      </c>
      <c r="S1227">
        <v>12</v>
      </c>
      <c r="T1227">
        <v>410</v>
      </c>
      <c r="U1227">
        <v>2.21</v>
      </c>
      <c r="V1227">
        <v>-0.2</v>
      </c>
      <c r="W1227">
        <v>3</v>
      </c>
      <c r="X1227">
        <v>43</v>
      </c>
      <c r="Y1227">
        <v>59</v>
      </c>
      <c r="Z1227">
        <v>-0.2</v>
      </c>
      <c r="AA1227">
        <v>0.2</v>
      </c>
      <c r="AB1227">
        <v>2</v>
      </c>
      <c r="AC1227">
        <v>3</v>
      </c>
      <c r="AD1227">
        <v>14</v>
      </c>
      <c r="AE1227">
        <v>2</v>
      </c>
      <c r="AF1227">
        <v>180</v>
      </c>
      <c r="AG1227">
        <v>0.8</v>
      </c>
      <c r="AH1227">
        <v>5</v>
      </c>
      <c r="AI1227">
        <v>3</v>
      </c>
      <c r="AJ1227">
        <v>0.1</v>
      </c>
      <c r="AK1227">
        <v>10</v>
      </c>
    </row>
    <row r="1228" spans="1:37" hidden="1" x14ac:dyDescent="0.3">
      <c r="A1228" t="s">
        <v>4892</v>
      </c>
      <c r="B1228" t="s">
        <v>4893</v>
      </c>
      <c r="C1228" s="1" t="str">
        <f t="shared" si="80"/>
        <v>12:0028</v>
      </c>
      <c r="D1228" s="1" t="str">
        <f t="shared" si="81"/>
        <v>12:0037</v>
      </c>
      <c r="E1228" t="s">
        <v>4894</v>
      </c>
      <c r="F1228" t="s">
        <v>4895</v>
      </c>
      <c r="H1228">
        <v>49.749493200000003</v>
      </c>
      <c r="I1228">
        <v>-122.98174419999999</v>
      </c>
      <c r="J1228" s="1" t="str">
        <f t="shared" si="82"/>
        <v>NGR bulk stream sediment</v>
      </c>
      <c r="K1228" s="1" t="str">
        <f t="shared" si="83"/>
        <v>&lt;177 micron (NGR)</v>
      </c>
      <c r="L1228">
        <v>6</v>
      </c>
      <c r="M1228" t="s">
        <v>81</v>
      </c>
      <c r="N1228">
        <v>101</v>
      </c>
      <c r="O1228">
        <v>54</v>
      </c>
      <c r="P1228">
        <v>25</v>
      </c>
      <c r="Q1228">
        <v>5</v>
      </c>
      <c r="R1228">
        <v>8</v>
      </c>
      <c r="S1228">
        <v>8</v>
      </c>
      <c r="T1228">
        <v>347</v>
      </c>
      <c r="U1228">
        <v>1.88</v>
      </c>
      <c r="V1228">
        <v>-0.2</v>
      </c>
      <c r="W1228">
        <v>1</v>
      </c>
      <c r="X1228">
        <v>35</v>
      </c>
      <c r="Y1228">
        <v>24</v>
      </c>
      <c r="Z1228">
        <v>-0.2</v>
      </c>
      <c r="AA1228">
        <v>0.2</v>
      </c>
      <c r="AB1228">
        <v>1</v>
      </c>
      <c r="AC1228">
        <v>3</v>
      </c>
      <c r="AD1228">
        <v>28</v>
      </c>
      <c r="AE1228">
        <v>9</v>
      </c>
      <c r="AF1228">
        <v>100</v>
      </c>
      <c r="AG1228">
        <v>0.9</v>
      </c>
      <c r="AH1228">
        <v>10.3</v>
      </c>
      <c r="AI1228">
        <v>1</v>
      </c>
      <c r="AJ1228">
        <v>0.1</v>
      </c>
      <c r="AK1228">
        <v>10</v>
      </c>
    </row>
    <row r="1229" spans="1:37" hidden="1" x14ac:dyDescent="0.3">
      <c r="A1229" t="s">
        <v>4896</v>
      </c>
      <c r="B1229" t="s">
        <v>4897</v>
      </c>
      <c r="C1229" s="1" t="str">
        <f t="shared" si="80"/>
        <v>12:0028</v>
      </c>
      <c r="D1229" s="1" t="str">
        <f t="shared" si="81"/>
        <v>12:0037</v>
      </c>
      <c r="E1229" t="s">
        <v>4898</v>
      </c>
      <c r="F1229" t="s">
        <v>4899</v>
      </c>
      <c r="H1229">
        <v>49.716501999999998</v>
      </c>
      <c r="I1229">
        <v>-122.992493</v>
      </c>
      <c r="J1229" s="1" t="str">
        <f t="shared" si="82"/>
        <v>NGR bulk stream sediment</v>
      </c>
      <c r="K1229" s="1" t="str">
        <f t="shared" si="83"/>
        <v>&lt;177 micron (NGR)</v>
      </c>
      <c r="L1229">
        <v>6</v>
      </c>
      <c r="M1229" t="s">
        <v>86</v>
      </c>
      <c r="N1229">
        <v>102</v>
      </c>
      <c r="O1229">
        <v>106</v>
      </c>
      <c r="P1229">
        <v>37</v>
      </c>
      <c r="Q1229">
        <v>8</v>
      </c>
      <c r="R1229">
        <v>12</v>
      </c>
      <c r="S1229">
        <v>11</v>
      </c>
      <c r="T1229">
        <v>568</v>
      </c>
      <c r="U1229">
        <v>1.9</v>
      </c>
      <c r="V1229">
        <v>0.2</v>
      </c>
      <c r="W1229">
        <v>3</v>
      </c>
      <c r="X1229">
        <v>38</v>
      </c>
      <c r="Y1229">
        <v>37</v>
      </c>
      <c r="Z1229">
        <v>-0.2</v>
      </c>
      <c r="AA1229">
        <v>-0.2</v>
      </c>
      <c r="AB1229">
        <v>1</v>
      </c>
      <c r="AC1229">
        <v>2</v>
      </c>
      <c r="AD1229">
        <v>31</v>
      </c>
      <c r="AE1229">
        <v>1</v>
      </c>
      <c r="AF1229">
        <v>190</v>
      </c>
      <c r="AG1229">
        <v>1.6</v>
      </c>
      <c r="AH1229">
        <v>7.4</v>
      </c>
      <c r="AI1229">
        <v>1</v>
      </c>
      <c r="AJ1229">
        <v>0.1</v>
      </c>
      <c r="AK1229">
        <v>10</v>
      </c>
    </row>
    <row r="1230" spans="1:37" hidden="1" x14ac:dyDescent="0.3">
      <c r="A1230" t="s">
        <v>4900</v>
      </c>
      <c r="B1230" t="s">
        <v>4901</v>
      </c>
      <c r="C1230" s="1" t="str">
        <f t="shared" si="80"/>
        <v>12:0028</v>
      </c>
      <c r="D1230" s="1" t="str">
        <f t="shared" si="81"/>
        <v>12:0037</v>
      </c>
      <c r="E1230" t="s">
        <v>4902</v>
      </c>
      <c r="F1230" t="s">
        <v>4903</v>
      </c>
      <c r="H1230">
        <v>49.714734999999997</v>
      </c>
      <c r="I1230">
        <v>-122.968745</v>
      </c>
      <c r="J1230" s="1" t="str">
        <f t="shared" si="82"/>
        <v>NGR bulk stream sediment</v>
      </c>
      <c r="K1230" s="1" t="str">
        <f t="shared" si="83"/>
        <v>&lt;177 micron (NGR)</v>
      </c>
      <c r="L1230">
        <v>6</v>
      </c>
      <c r="M1230" t="s">
        <v>91</v>
      </c>
      <c r="N1230">
        <v>103</v>
      </c>
      <c r="O1230">
        <v>81</v>
      </c>
      <c r="P1230">
        <v>18</v>
      </c>
      <c r="Q1230">
        <v>5</v>
      </c>
      <c r="R1230">
        <v>10</v>
      </c>
      <c r="S1230">
        <v>9</v>
      </c>
      <c r="T1230">
        <v>598</v>
      </c>
      <c r="U1230">
        <v>2.08</v>
      </c>
      <c r="V1230">
        <v>0.2</v>
      </c>
      <c r="W1230">
        <v>3</v>
      </c>
      <c r="X1230">
        <v>32</v>
      </c>
      <c r="Y1230">
        <v>36</v>
      </c>
      <c r="Z1230">
        <v>-0.2</v>
      </c>
      <c r="AA1230">
        <v>-0.2</v>
      </c>
      <c r="AB1230">
        <v>1</v>
      </c>
      <c r="AC1230">
        <v>2</v>
      </c>
      <c r="AD1230">
        <v>16</v>
      </c>
      <c r="AE1230">
        <v>2</v>
      </c>
      <c r="AF1230">
        <v>190</v>
      </c>
      <c r="AG1230">
        <v>0.9</v>
      </c>
      <c r="AH1230">
        <v>4.5</v>
      </c>
      <c r="AI1230">
        <v>4</v>
      </c>
      <c r="AJ1230">
        <v>0.1</v>
      </c>
      <c r="AK1230">
        <v>10</v>
      </c>
    </row>
    <row r="1231" spans="1:37" hidden="1" x14ac:dyDescent="0.3">
      <c r="A1231" t="s">
        <v>4904</v>
      </c>
      <c r="B1231" t="s">
        <v>4905</v>
      </c>
      <c r="C1231" s="1" t="str">
        <f t="shared" si="80"/>
        <v>12:0028</v>
      </c>
      <c r="D1231" s="1" t="str">
        <f t="shared" si="81"/>
        <v>12:0037</v>
      </c>
      <c r="E1231" t="s">
        <v>4906</v>
      </c>
      <c r="F1231" t="s">
        <v>4907</v>
      </c>
      <c r="H1231">
        <v>49.7037172</v>
      </c>
      <c r="I1231">
        <v>-122.92961510000001</v>
      </c>
      <c r="J1231" s="1" t="str">
        <f t="shared" si="82"/>
        <v>NGR bulk stream sediment</v>
      </c>
      <c r="K1231" s="1" t="str">
        <f t="shared" si="83"/>
        <v>&lt;177 micron (NGR)</v>
      </c>
      <c r="L1231">
        <v>6</v>
      </c>
      <c r="M1231" t="s">
        <v>96</v>
      </c>
      <c r="N1231">
        <v>104</v>
      </c>
      <c r="O1231">
        <v>140</v>
      </c>
      <c r="P1231">
        <v>25</v>
      </c>
      <c r="Q1231">
        <v>9</v>
      </c>
      <c r="R1231">
        <v>5</v>
      </c>
      <c r="S1231">
        <v>8</v>
      </c>
      <c r="T1231">
        <v>660</v>
      </c>
      <c r="U1231">
        <v>2.35</v>
      </c>
      <c r="V1231">
        <v>0.3</v>
      </c>
      <c r="W1231">
        <v>4</v>
      </c>
      <c r="X1231">
        <v>30</v>
      </c>
      <c r="Y1231">
        <v>24</v>
      </c>
      <c r="Z1231">
        <v>0.2</v>
      </c>
      <c r="AA1231">
        <v>-0.2</v>
      </c>
      <c r="AB1231">
        <v>1</v>
      </c>
      <c r="AC1231">
        <v>2</v>
      </c>
      <c r="AD1231">
        <v>20</v>
      </c>
      <c r="AE1231">
        <v>2</v>
      </c>
      <c r="AF1231">
        <v>280</v>
      </c>
      <c r="AG1231">
        <v>1.2</v>
      </c>
      <c r="AH1231">
        <v>4</v>
      </c>
      <c r="AI1231">
        <v>5</v>
      </c>
      <c r="AJ1231">
        <v>0.1</v>
      </c>
      <c r="AK1231">
        <v>10</v>
      </c>
    </row>
    <row r="1232" spans="1:37" hidden="1" x14ac:dyDescent="0.3">
      <c r="A1232" t="s">
        <v>4908</v>
      </c>
      <c r="B1232" t="s">
        <v>4909</v>
      </c>
      <c r="C1232" s="1" t="str">
        <f t="shared" si="80"/>
        <v>12:0028</v>
      </c>
      <c r="D1232" s="1" t="str">
        <f t="shared" si="81"/>
        <v>12:0037</v>
      </c>
      <c r="E1232" t="s">
        <v>4910</v>
      </c>
      <c r="F1232" t="s">
        <v>4911</v>
      </c>
      <c r="H1232">
        <v>49.770298799999999</v>
      </c>
      <c r="I1232">
        <v>-122.9204932</v>
      </c>
      <c r="J1232" s="1" t="str">
        <f t="shared" si="82"/>
        <v>NGR bulk stream sediment</v>
      </c>
      <c r="K1232" s="1" t="str">
        <f t="shared" si="83"/>
        <v>&lt;177 micron (NGR)</v>
      </c>
      <c r="L1232">
        <v>6</v>
      </c>
      <c r="M1232" t="s">
        <v>101</v>
      </c>
      <c r="N1232">
        <v>105</v>
      </c>
      <c r="O1232">
        <v>21</v>
      </c>
      <c r="P1232">
        <v>18</v>
      </c>
      <c r="Q1232">
        <v>-2</v>
      </c>
      <c r="R1232">
        <v>5</v>
      </c>
      <c r="S1232">
        <v>7</v>
      </c>
      <c r="T1232">
        <v>206</v>
      </c>
      <c r="U1232">
        <v>1.46</v>
      </c>
      <c r="V1232">
        <v>-0.2</v>
      </c>
      <c r="W1232">
        <v>1</v>
      </c>
      <c r="X1232">
        <v>31</v>
      </c>
      <c r="Y1232">
        <v>50</v>
      </c>
      <c r="Z1232">
        <v>-0.2</v>
      </c>
      <c r="AA1232">
        <v>-0.2</v>
      </c>
      <c r="AB1232">
        <v>1</v>
      </c>
      <c r="AC1232">
        <v>1</v>
      </c>
      <c r="AD1232">
        <v>-10</v>
      </c>
      <c r="AE1232">
        <v>2</v>
      </c>
      <c r="AF1232">
        <v>160</v>
      </c>
      <c r="AG1232">
        <v>1.6</v>
      </c>
      <c r="AH1232">
        <v>2.2000000000000002</v>
      </c>
      <c r="AI1232">
        <v>1</v>
      </c>
      <c r="AJ1232">
        <v>0.1</v>
      </c>
      <c r="AK1232">
        <v>10</v>
      </c>
    </row>
    <row r="1233" spans="1:37" hidden="1" x14ac:dyDescent="0.3">
      <c r="A1233" t="s">
        <v>4912</v>
      </c>
      <c r="B1233" t="s">
        <v>4913</v>
      </c>
      <c r="C1233" s="1" t="str">
        <f t="shared" si="80"/>
        <v>12:0028</v>
      </c>
      <c r="D1233" s="1" t="str">
        <f t="shared" si="81"/>
        <v>12:0037</v>
      </c>
      <c r="E1233" t="s">
        <v>4914</v>
      </c>
      <c r="F1233" t="s">
        <v>4915</v>
      </c>
      <c r="H1233">
        <v>49.769496599999997</v>
      </c>
      <c r="I1233">
        <v>-122.918092</v>
      </c>
      <c r="J1233" s="1" t="str">
        <f t="shared" si="82"/>
        <v>NGR bulk stream sediment</v>
      </c>
      <c r="K1233" s="1" t="str">
        <f t="shared" si="83"/>
        <v>&lt;177 micron (NGR)</v>
      </c>
      <c r="L1233">
        <v>6</v>
      </c>
      <c r="M1233" t="s">
        <v>106</v>
      </c>
      <c r="N1233">
        <v>106</v>
      </c>
      <c r="O1233">
        <v>31</v>
      </c>
      <c r="P1233">
        <v>18</v>
      </c>
      <c r="Q1233">
        <v>-2</v>
      </c>
      <c r="R1233">
        <v>6</v>
      </c>
      <c r="S1233">
        <v>9</v>
      </c>
      <c r="T1233">
        <v>281</v>
      </c>
      <c r="U1233">
        <v>1.79</v>
      </c>
      <c r="V1233">
        <v>-0.2</v>
      </c>
      <c r="W1233">
        <v>3</v>
      </c>
      <c r="X1233">
        <v>31</v>
      </c>
      <c r="Y1233">
        <v>56</v>
      </c>
      <c r="Z1233">
        <v>-0.2</v>
      </c>
      <c r="AA1233">
        <v>-0.2</v>
      </c>
      <c r="AB1233">
        <v>1</v>
      </c>
      <c r="AC1233">
        <v>1</v>
      </c>
      <c r="AD1233">
        <v>-10</v>
      </c>
      <c r="AE1233">
        <v>1</v>
      </c>
      <c r="AF1233">
        <v>170</v>
      </c>
      <c r="AG1233">
        <v>1.8</v>
      </c>
      <c r="AH1233">
        <v>1.6</v>
      </c>
      <c r="AI1233">
        <v>18</v>
      </c>
      <c r="AJ1233">
        <v>0.1</v>
      </c>
      <c r="AK1233">
        <v>10</v>
      </c>
    </row>
    <row r="1234" spans="1:37" hidden="1" x14ac:dyDescent="0.3">
      <c r="A1234" t="s">
        <v>4916</v>
      </c>
      <c r="B1234" t="s">
        <v>4917</v>
      </c>
      <c r="C1234" s="1" t="str">
        <f t="shared" si="80"/>
        <v>12:0028</v>
      </c>
      <c r="D1234" s="1" t="str">
        <f t="shared" si="81"/>
        <v>12:0037</v>
      </c>
      <c r="E1234" t="s">
        <v>4918</v>
      </c>
      <c r="F1234" t="s">
        <v>4919</v>
      </c>
      <c r="H1234">
        <v>49.258174099999998</v>
      </c>
      <c r="I1234">
        <v>-122.36699900000001</v>
      </c>
      <c r="J1234" s="1" t="str">
        <f t="shared" si="82"/>
        <v>NGR bulk stream sediment</v>
      </c>
      <c r="K1234" s="1" t="str">
        <f t="shared" si="83"/>
        <v>&lt;177 micron (NGR)</v>
      </c>
      <c r="L1234">
        <v>6</v>
      </c>
      <c r="M1234" t="s">
        <v>111</v>
      </c>
      <c r="N1234">
        <v>107</v>
      </c>
      <c r="O1234">
        <v>73</v>
      </c>
      <c r="P1234">
        <v>27</v>
      </c>
      <c r="Q1234">
        <v>10</v>
      </c>
      <c r="R1234">
        <v>12</v>
      </c>
      <c r="S1234">
        <v>10</v>
      </c>
      <c r="T1234">
        <v>336</v>
      </c>
      <c r="U1234">
        <v>2.06</v>
      </c>
      <c r="V1234">
        <v>0.3</v>
      </c>
      <c r="W1234">
        <v>5</v>
      </c>
      <c r="X1234">
        <v>65</v>
      </c>
      <c r="Y1234">
        <v>42</v>
      </c>
      <c r="Z1234">
        <v>-0.2</v>
      </c>
      <c r="AA1234">
        <v>0.2</v>
      </c>
      <c r="AB1234">
        <v>1</v>
      </c>
      <c r="AC1234">
        <v>6</v>
      </c>
      <c r="AD1234">
        <v>18</v>
      </c>
      <c r="AE1234">
        <v>2</v>
      </c>
      <c r="AF1234">
        <v>150</v>
      </c>
      <c r="AG1234">
        <v>1.3</v>
      </c>
      <c r="AH1234">
        <v>13.9</v>
      </c>
      <c r="AI1234">
        <v>7</v>
      </c>
      <c r="AJ1234">
        <v>0.1</v>
      </c>
      <c r="AK1234">
        <v>10</v>
      </c>
    </row>
    <row r="1235" spans="1:37" hidden="1" x14ac:dyDescent="0.3">
      <c r="A1235" t="s">
        <v>4920</v>
      </c>
      <c r="B1235" t="s">
        <v>4921</v>
      </c>
      <c r="C1235" s="1" t="str">
        <f t="shared" si="80"/>
        <v>12:0028</v>
      </c>
      <c r="D1235" s="1" t="str">
        <f t="shared" si="81"/>
        <v>12:0037</v>
      </c>
      <c r="E1235" t="s">
        <v>4922</v>
      </c>
      <c r="F1235" t="s">
        <v>4923</v>
      </c>
      <c r="H1235">
        <v>49.324021100000003</v>
      </c>
      <c r="I1235">
        <v>-122.33976180000001</v>
      </c>
      <c r="J1235" s="1" t="str">
        <f t="shared" si="82"/>
        <v>NGR bulk stream sediment</v>
      </c>
      <c r="K1235" s="1" t="str">
        <f t="shared" si="83"/>
        <v>&lt;177 micron (NGR)</v>
      </c>
      <c r="L1235">
        <v>6</v>
      </c>
      <c r="M1235" t="s">
        <v>125</v>
      </c>
      <c r="N1235">
        <v>108</v>
      </c>
      <c r="O1235">
        <v>26</v>
      </c>
      <c r="P1235">
        <v>37</v>
      </c>
      <c r="Q1235">
        <v>-2</v>
      </c>
      <c r="R1235">
        <v>3</v>
      </c>
      <c r="S1235">
        <v>8</v>
      </c>
      <c r="T1235">
        <v>160</v>
      </c>
      <c r="U1235">
        <v>1.74</v>
      </c>
      <c r="V1235">
        <v>-0.2</v>
      </c>
      <c r="W1235">
        <v>2</v>
      </c>
      <c r="X1235">
        <v>64</v>
      </c>
      <c r="Y1235">
        <v>36</v>
      </c>
      <c r="Z1235">
        <v>-0.2</v>
      </c>
      <c r="AA1235">
        <v>-0.2</v>
      </c>
      <c r="AB1235">
        <v>1</v>
      </c>
      <c r="AC1235">
        <v>3</v>
      </c>
      <c r="AD1235">
        <v>14</v>
      </c>
      <c r="AE1235">
        <v>1</v>
      </c>
      <c r="AF1235">
        <v>150</v>
      </c>
      <c r="AG1235">
        <v>0.6</v>
      </c>
      <c r="AH1235">
        <v>4.3</v>
      </c>
      <c r="AI1235">
        <v>6</v>
      </c>
      <c r="AJ1235">
        <v>0.1</v>
      </c>
      <c r="AK1235">
        <v>10</v>
      </c>
    </row>
    <row r="1236" spans="1:37" hidden="1" x14ac:dyDescent="0.3">
      <c r="A1236" t="s">
        <v>4924</v>
      </c>
      <c r="B1236" t="s">
        <v>4925</v>
      </c>
      <c r="C1236" s="1" t="str">
        <f t="shared" si="80"/>
        <v>12:0028</v>
      </c>
      <c r="D1236" s="1" t="str">
        <f t="shared" si="81"/>
        <v>12:0037</v>
      </c>
      <c r="E1236" t="s">
        <v>4926</v>
      </c>
      <c r="F1236" t="s">
        <v>4927</v>
      </c>
      <c r="H1236">
        <v>49.667755399999997</v>
      </c>
      <c r="I1236">
        <v>-123.1483511</v>
      </c>
      <c r="J1236" s="1" t="str">
        <f t="shared" si="82"/>
        <v>NGR bulk stream sediment</v>
      </c>
      <c r="K1236" s="1" t="str">
        <f t="shared" si="83"/>
        <v>&lt;177 micron (NGR)</v>
      </c>
      <c r="L1236">
        <v>7</v>
      </c>
      <c r="M1236" t="s">
        <v>41</v>
      </c>
      <c r="N1236">
        <v>109</v>
      </c>
      <c r="O1236">
        <v>103</v>
      </c>
      <c r="P1236">
        <v>28</v>
      </c>
      <c r="Q1236">
        <v>10</v>
      </c>
      <c r="R1236">
        <v>10</v>
      </c>
      <c r="S1236">
        <v>11</v>
      </c>
      <c r="T1236">
        <v>566</v>
      </c>
      <c r="U1236">
        <v>2.29</v>
      </c>
      <c r="V1236">
        <v>0.3</v>
      </c>
      <c r="W1236">
        <v>5</v>
      </c>
      <c r="X1236">
        <v>57</v>
      </c>
      <c r="Y1236">
        <v>43</v>
      </c>
      <c r="Z1236">
        <v>0.3</v>
      </c>
      <c r="AA1236">
        <v>-0.2</v>
      </c>
      <c r="AB1236">
        <v>1</v>
      </c>
      <c r="AC1236">
        <v>5</v>
      </c>
      <c r="AD1236">
        <v>25</v>
      </c>
      <c r="AE1236">
        <v>2</v>
      </c>
      <c r="AF1236">
        <v>100</v>
      </c>
      <c r="AG1236">
        <v>16.8</v>
      </c>
      <c r="AH1236">
        <v>10</v>
      </c>
      <c r="AI1236">
        <v>2</v>
      </c>
      <c r="AJ1236">
        <v>0.2</v>
      </c>
      <c r="AK1236">
        <v>10</v>
      </c>
    </row>
    <row r="1237" spans="1:37" hidden="1" x14ac:dyDescent="0.3">
      <c r="A1237" t="s">
        <v>4928</v>
      </c>
      <c r="B1237" t="s">
        <v>4929</v>
      </c>
      <c r="C1237" s="1" t="str">
        <f t="shared" si="80"/>
        <v>12:0028</v>
      </c>
      <c r="D1237" s="1" t="str">
        <f t="shared" si="81"/>
        <v>12:0037</v>
      </c>
      <c r="E1237" t="s">
        <v>4930</v>
      </c>
      <c r="F1237" t="s">
        <v>4931</v>
      </c>
      <c r="H1237">
        <v>49.235249199999998</v>
      </c>
      <c r="I1237">
        <v>-122.337307</v>
      </c>
      <c r="J1237" s="1" t="str">
        <f t="shared" si="82"/>
        <v>NGR bulk stream sediment</v>
      </c>
      <c r="K1237" s="1" t="str">
        <f t="shared" si="83"/>
        <v>&lt;177 micron (NGR)</v>
      </c>
      <c r="L1237">
        <v>7</v>
      </c>
      <c r="M1237" t="s">
        <v>116</v>
      </c>
      <c r="N1237">
        <v>110</v>
      </c>
      <c r="O1237">
        <v>75</v>
      </c>
      <c r="P1237">
        <v>16</v>
      </c>
      <c r="Q1237">
        <v>13</v>
      </c>
      <c r="R1237">
        <v>6</v>
      </c>
      <c r="S1237">
        <v>15</v>
      </c>
      <c r="T1237">
        <v>741</v>
      </c>
      <c r="U1237">
        <v>2.5</v>
      </c>
      <c r="V1237">
        <v>-0.2</v>
      </c>
      <c r="W1237">
        <v>5</v>
      </c>
      <c r="X1237">
        <v>53</v>
      </c>
      <c r="Y1237">
        <v>31</v>
      </c>
      <c r="Z1237">
        <v>-0.2</v>
      </c>
      <c r="AA1237">
        <v>0.3</v>
      </c>
      <c r="AB1237">
        <v>1</v>
      </c>
      <c r="AC1237">
        <v>4</v>
      </c>
      <c r="AD1237">
        <v>12</v>
      </c>
      <c r="AE1237">
        <v>1</v>
      </c>
      <c r="AF1237">
        <v>170</v>
      </c>
      <c r="AG1237">
        <v>1.3</v>
      </c>
      <c r="AH1237">
        <v>10.199999999999999</v>
      </c>
      <c r="AI1237">
        <v>2</v>
      </c>
      <c r="AJ1237">
        <v>0.1</v>
      </c>
      <c r="AK1237">
        <v>10</v>
      </c>
    </row>
    <row r="1238" spans="1:37" hidden="1" x14ac:dyDescent="0.3">
      <c r="A1238" t="s">
        <v>4932</v>
      </c>
      <c r="B1238" t="s">
        <v>4933</v>
      </c>
      <c r="C1238" s="1" t="str">
        <f t="shared" si="80"/>
        <v>12:0028</v>
      </c>
      <c r="D1238" s="1" t="str">
        <f t="shared" si="81"/>
        <v>12:0037</v>
      </c>
      <c r="E1238" t="s">
        <v>4930</v>
      </c>
      <c r="F1238" t="s">
        <v>4934</v>
      </c>
      <c r="H1238">
        <v>49.235249199999998</v>
      </c>
      <c r="I1238">
        <v>-122.337307</v>
      </c>
      <c r="J1238" s="1" t="str">
        <f t="shared" si="82"/>
        <v>NGR bulk stream sediment</v>
      </c>
      <c r="K1238" s="1" t="str">
        <f t="shared" si="83"/>
        <v>&lt;177 micron (NGR)</v>
      </c>
      <c r="L1238">
        <v>7</v>
      </c>
      <c r="M1238" t="s">
        <v>120</v>
      </c>
      <c r="N1238">
        <v>111</v>
      </c>
      <c r="O1238">
        <v>76</v>
      </c>
      <c r="P1238">
        <v>16</v>
      </c>
      <c r="Q1238">
        <v>14</v>
      </c>
      <c r="R1238">
        <v>6</v>
      </c>
      <c r="S1238">
        <v>15</v>
      </c>
      <c r="T1238">
        <v>802</v>
      </c>
      <c r="U1238">
        <v>2.33</v>
      </c>
      <c r="V1238">
        <v>-0.2</v>
      </c>
      <c r="W1238">
        <v>4</v>
      </c>
      <c r="X1238">
        <v>47</v>
      </c>
      <c r="Y1238">
        <v>33</v>
      </c>
      <c r="Z1238">
        <v>-0.2</v>
      </c>
      <c r="AA1238">
        <v>0.2</v>
      </c>
      <c r="AB1238">
        <v>1</v>
      </c>
      <c r="AC1238">
        <v>3</v>
      </c>
      <c r="AD1238">
        <v>10</v>
      </c>
      <c r="AE1238">
        <v>1</v>
      </c>
      <c r="AF1238">
        <v>190</v>
      </c>
      <c r="AG1238">
        <v>1.3</v>
      </c>
      <c r="AH1238">
        <v>12.6</v>
      </c>
      <c r="AI1238">
        <v>1</v>
      </c>
      <c r="AJ1238">
        <v>0.1</v>
      </c>
      <c r="AK1238">
        <v>10</v>
      </c>
    </row>
    <row r="1239" spans="1:37" hidden="1" x14ac:dyDescent="0.3">
      <c r="A1239" t="s">
        <v>4935</v>
      </c>
      <c r="B1239" t="s">
        <v>4936</v>
      </c>
      <c r="C1239" s="1" t="str">
        <f t="shared" si="80"/>
        <v>12:0028</v>
      </c>
      <c r="D1239" s="1" t="str">
        <f t="shared" si="81"/>
        <v>12:0037</v>
      </c>
      <c r="E1239" t="s">
        <v>4937</v>
      </c>
      <c r="F1239" t="s">
        <v>4938</v>
      </c>
      <c r="H1239">
        <v>49.232290900000002</v>
      </c>
      <c r="I1239">
        <v>-122.28748450000001</v>
      </c>
      <c r="J1239" s="1" t="str">
        <f t="shared" si="82"/>
        <v>NGR bulk stream sediment</v>
      </c>
      <c r="K1239" s="1" t="str">
        <f t="shared" si="83"/>
        <v>&lt;177 micron (NGR)</v>
      </c>
      <c r="L1239">
        <v>7</v>
      </c>
      <c r="M1239" t="s">
        <v>46</v>
      </c>
      <c r="N1239">
        <v>112</v>
      </c>
      <c r="O1239">
        <v>23</v>
      </c>
      <c r="P1239">
        <v>10</v>
      </c>
      <c r="Q1239">
        <v>4</v>
      </c>
      <c r="R1239">
        <v>4</v>
      </c>
      <c r="S1239">
        <v>5</v>
      </c>
      <c r="T1239">
        <v>224</v>
      </c>
      <c r="U1239">
        <v>1.8</v>
      </c>
      <c r="V1239">
        <v>-0.2</v>
      </c>
      <c r="W1239">
        <v>3</v>
      </c>
      <c r="X1239">
        <v>69</v>
      </c>
      <c r="Y1239">
        <v>65</v>
      </c>
      <c r="Z1239">
        <v>-0.2</v>
      </c>
      <c r="AA1239">
        <v>0.2</v>
      </c>
      <c r="AB1239">
        <v>1</v>
      </c>
      <c r="AC1239">
        <v>2</v>
      </c>
      <c r="AD1239">
        <v>21</v>
      </c>
      <c r="AE1239">
        <v>2</v>
      </c>
      <c r="AF1239">
        <v>110</v>
      </c>
      <c r="AG1239">
        <v>1.1000000000000001</v>
      </c>
      <c r="AH1239">
        <v>4.8</v>
      </c>
      <c r="AI1239">
        <v>1</v>
      </c>
      <c r="AJ1239">
        <v>0.1</v>
      </c>
      <c r="AK1239">
        <v>10</v>
      </c>
    </row>
    <row r="1240" spans="1:37" hidden="1" x14ac:dyDescent="0.3">
      <c r="A1240" t="s">
        <v>4939</v>
      </c>
      <c r="B1240" t="s">
        <v>4940</v>
      </c>
      <c r="C1240" s="1" t="str">
        <f t="shared" si="80"/>
        <v>12:0028</v>
      </c>
      <c r="D1240" s="1" t="str">
        <f t="shared" si="81"/>
        <v>12:0037</v>
      </c>
      <c r="E1240" t="s">
        <v>4941</v>
      </c>
      <c r="F1240" t="s">
        <v>4942</v>
      </c>
      <c r="H1240">
        <v>49.222034600000001</v>
      </c>
      <c r="I1240">
        <v>-122.43175909999999</v>
      </c>
      <c r="J1240" s="1" t="str">
        <f t="shared" si="82"/>
        <v>NGR bulk stream sediment</v>
      </c>
      <c r="K1240" s="1" t="str">
        <f t="shared" si="83"/>
        <v>&lt;177 micron (NGR)</v>
      </c>
      <c r="L1240">
        <v>7</v>
      </c>
      <c r="M1240" t="s">
        <v>51</v>
      </c>
      <c r="N1240">
        <v>113</v>
      </c>
      <c r="O1240">
        <v>21</v>
      </c>
      <c r="P1240">
        <v>11</v>
      </c>
      <c r="Q1240">
        <v>4</v>
      </c>
      <c r="R1240">
        <v>4</v>
      </c>
      <c r="S1240">
        <v>5</v>
      </c>
      <c r="T1240">
        <v>167</v>
      </c>
      <c r="U1240">
        <v>1.65</v>
      </c>
      <c r="V1240">
        <v>-0.2</v>
      </c>
      <c r="W1240">
        <v>2</v>
      </c>
      <c r="X1240">
        <v>46</v>
      </c>
      <c r="Y1240">
        <v>31</v>
      </c>
      <c r="Z1240">
        <v>-0.2</v>
      </c>
      <c r="AA1240">
        <v>-0.2</v>
      </c>
      <c r="AB1240">
        <v>1</v>
      </c>
      <c r="AC1240">
        <v>1</v>
      </c>
      <c r="AD1240">
        <v>23</v>
      </c>
      <c r="AE1240">
        <v>2</v>
      </c>
      <c r="AF1240">
        <v>150</v>
      </c>
      <c r="AG1240">
        <v>1.1000000000000001</v>
      </c>
      <c r="AH1240">
        <v>6.1</v>
      </c>
      <c r="AI1240">
        <v>2</v>
      </c>
      <c r="AJ1240">
        <v>0.1</v>
      </c>
      <c r="AK1240">
        <v>10</v>
      </c>
    </row>
    <row r="1241" spans="1:37" hidden="1" x14ac:dyDescent="0.3">
      <c r="A1241" t="s">
        <v>4943</v>
      </c>
      <c r="B1241" t="s">
        <v>4944</v>
      </c>
      <c r="C1241" s="1" t="str">
        <f t="shared" si="80"/>
        <v>12:0028</v>
      </c>
      <c r="D1241" s="1" t="str">
        <f t="shared" si="81"/>
        <v>12:0037</v>
      </c>
      <c r="E1241" t="s">
        <v>4945</v>
      </c>
      <c r="F1241" t="s">
        <v>4946</v>
      </c>
      <c r="H1241">
        <v>49.2308442</v>
      </c>
      <c r="I1241">
        <v>-122.44722040000001</v>
      </c>
      <c r="J1241" s="1" t="str">
        <f t="shared" si="82"/>
        <v>NGR bulk stream sediment</v>
      </c>
      <c r="K1241" s="1" t="str">
        <f t="shared" si="83"/>
        <v>&lt;177 micron (NGR)</v>
      </c>
      <c r="L1241">
        <v>7</v>
      </c>
      <c r="M1241" t="s">
        <v>56</v>
      </c>
      <c r="N1241">
        <v>114</v>
      </c>
      <c r="O1241">
        <v>61</v>
      </c>
      <c r="P1241">
        <v>15</v>
      </c>
      <c r="Q1241">
        <v>6</v>
      </c>
      <c r="R1241">
        <v>3</v>
      </c>
      <c r="S1241">
        <v>8</v>
      </c>
      <c r="T1241">
        <v>430</v>
      </c>
      <c r="U1241">
        <v>1.8</v>
      </c>
      <c r="V1241">
        <v>-0.2</v>
      </c>
      <c r="W1241">
        <v>1</v>
      </c>
      <c r="X1241">
        <v>43</v>
      </c>
      <c r="Y1241">
        <v>48</v>
      </c>
      <c r="Z1241">
        <v>-0.2</v>
      </c>
      <c r="AA1241">
        <v>0.3</v>
      </c>
      <c r="AB1241">
        <v>1</v>
      </c>
      <c r="AC1241">
        <v>2</v>
      </c>
      <c r="AD1241">
        <v>18</v>
      </c>
      <c r="AE1241">
        <v>2</v>
      </c>
      <c r="AF1241">
        <v>70</v>
      </c>
      <c r="AG1241">
        <v>0.9</v>
      </c>
      <c r="AH1241">
        <v>3.5</v>
      </c>
      <c r="AI1241">
        <v>2</v>
      </c>
      <c r="AJ1241">
        <v>0.1</v>
      </c>
      <c r="AK1241">
        <v>10</v>
      </c>
    </row>
    <row r="1242" spans="1:37" hidden="1" x14ac:dyDescent="0.3">
      <c r="A1242" t="s">
        <v>4947</v>
      </c>
      <c r="B1242" t="s">
        <v>4948</v>
      </c>
      <c r="C1242" s="1" t="str">
        <f t="shared" si="80"/>
        <v>12:0028</v>
      </c>
      <c r="D1242" s="1" t="str">
        <f t="shared" si="81"/>
        <v>12:0037</v>
      </c>
      <c r="E1242" t="s">
        <v>4949</v>
      </c>
      <c r="F1242" t="s">
        <v>4950</v>
      </c>
      <c r="H1242">
        <v>49.248521199999999</v>
      </c>
      <c r="I1242">
        <v>-122.447491</v>
      </c>
      <c r="J1242" s="1" t="str">
        <f t="shared" si="82"/>
        <v>NGR bulk stream sediment</v>
      </c>
      <c r="K1242" s="1" t="str">
        <f t="shared" si="83"/>
        <v>&lt;177 micron (NGR)</v>
      </c>
      <c r="L1242">
        <v>7</v>
      </c>
      <c r="M1242" t="s">
        <v>61</v>
      </c>
      <c r="N1242">
        <v>115</v>
      </c>
      <c r="O1242">
        <v>36</v>
      </c>
      <c r="P1242">
        <v>15</v>
      </c>
      <c r="Q1242">
        <v>9</v>
      </c>
      <c r="R1242">
        <v>4</v>
      </c>
      <c r="S1242">
        <v>7</v>
      </c>
      <c r="T1242">
        <v>293</v>
      </c>
      <c r="U1242">
        <v>2.11</v>
      </c>
      <c r="V1242">
        <v>-0.2</v>
      </c>
      <c r="W1242">
        <v>2</v>
      </c>
      <c r="X1242">
        <v>60</v>
      </c>
      <c r="Y1242">
        <v>34</v>
      </c>
      <c r="Z1242">
        <v>-0.2</v>
      </c>
      <c r="AA1242">
        <v>0.2</v>
      </c>
      <c r="AB1242">
        <v>1</v>
      </c>
      <c r="AC1242">
        <v>3</v>
      </c>
      <c r="AD1242">
        <v>20</v>
      </c>
      <c r="AE1242">
        <v>1</v>
      </c>
      <c r="AF1242">
        <v>90</v>
      </c>
      <c r="AG1242">
        <v>1.2</v>
      </c>
      <c r="AH1242">
        <v>3.2</v>
      </c>
      <c r="AI1242">
        <v>3</v>
      </c>
      <c r="AJ1242">
        <v>0.1</v>
      </c>
      <c r="AK1242">
        <v>10</v>
      </c>
    </row>
    <row r="1243" spans="1:37" hidden="1" x14ac:dyDescent="0.3">
      <c r="A1243" t="s">
        <v>4951</v>
      </c>
      <c r="B1243" t="s">
        <v>4952</v>
      </c>
      <c r="C1243" s="1" t="str">
        <f t="shared" si="80"/>
        <v>12:0028</v>
      </c>
      <c r="D1243" s="1" t="str">
        <f t="shared" si="81"/>
        <v>12:0037</v>
      </c>
      <c r="E1243" t="s">
        <v>4953</v>
      </c>
      <c r="F1243" t="s">
        <v>4954</v>
      </c>
      <c r="H1243">
        <v>49.242867599999997</v>
      </c>
      <c r="I1243">
        <v>-122.49356539999999</v>
      </c>
      <c r="J1243" s="1" t="str">
        <f t="shared" si="82"/>
        <v>NGR bulk stream sediment</v>
      </c>
      <c r="K1243" s="1" t="str">
        <f t="shared" si="83"/>
        <v>&lt;177 micron (NGR)</v>
      </c>
      <c r="L1243">
        <v>7</v>
      </c>
      <c r="M1243" t="s">
        <v>66</v>
      </c>
      <c r="N1243">
        <v>116</v>
      </c>
      <c r="O1243">
        <v>41</v>
      </c>
      <c r="P1243">
        <v>20</v>
      </c>
      <c r="Q1243">
        <v>11</v>
      </c>
      <c r="R1243">
        <v>5</v>
      </c>
      <c r="S1243">
        <v>8</v>
      </c>
      <c r="T1243">
        <v>599</v>
      </c>
      <c r="U1243">
        <v>2.09</v>
      </c>
      <c r="V1243">
        <v>0.2</v>
      </c>
      <c r="W1243">
        <v>3</v>
      </c>
      <c r="X1243">
        <v>51</v>
      </c>
      <c r="Y1243">
        <v>34</v>
      </c>
      <c r="Z1243">
        <v>-0.2</v>
      </c>
      <c r="AA1243">
        <v>0.2</v>
      </c>
      <c r="AB1243">
        <v>1</v>
      </c>
      <c r="AC1243">
        <v>2</v>
      </c>
      <c r="AD1243">
        <v>19</v>
      </c>
      <c r="AE1243">
        <v>2</v>
      </c>
      <c r="AF1243">
        <v>110</v>
      </c>
      <c r="AG1243">
        <v>1</v>
      </c>
      <c r="AH1243">
        <v>15.9</v>
      </c>
      <c r="AI1243">
        <v>2</v>
      </c>
      <c r="AJ1243">
        <v>0.1</v>
      </c>
      <c r="AK1243">
        <v>10</v>
      </c>
    </row>
    <row r="1244" spans="1:37" hidden="1" x14ac:dyDescent="0.3">
      <c r="A1244" t="s">
        <v>4955</v>
      </c>
      <c r="B1244" t="s">
        <v>4956</v>
      </c>
      <c r="C1244" s="1" t="str">
        <f t="shared" si="80"/>
        <v>12:0028</v>
      </c>
      <c r="D1244" s="1" t="str">
        <f t="shared" si="81"/>
        <v>12:0037</v>
      </c>
      <c r="E1244" t="s">
        <v>4957</v>
      </c>
      <c r="F1244" t="s">
        <v>4958</v>
      </c>
      <c r="H1244">
        <v>49.236014300000001</v>
      </c>
      <c r="I1244">
        <v>-122.483676</v>
      </c>
      <c r="J1244" s="1" t="str">
        <f t="shared" si="82"/>
        <v>NGR bulk stream sediment</v>
      </c>
      <c r="K1244" s="1" t="str">
        <f t="shared" si="83"/>
        <v>&lt;177 micron (NGR)</v>
      </c>
      <c r="L1244">
        <v>7</v>
      </c>
      <c r="M1244" t="s">
        <v>71</v>
      </c>
      <c r="N1244">
        <v>117</v>
      </c>
      <c r="O1244">
        <v>40</v>
      </c>
      <c r="P1244">
        <v>14</v>
      </c>
      <c r="Q1244">
        <v>8</v>
      </c>
      <c r="R1244">
        <v>4</v>
      </c>
      <c r="S1244">
        <v>7</v>
      </c>
      <c r="T1244">
        <v>325</v>
      </c>
      <c r="U1244">
        <v>1.84</v>
      </c>
      <c r="V1244">
        <v>0.2</v>
      </c>
      <c r="W1244">
        <v>4</v>
      </c>
      <c r="X1244">
        <v>50</v>
      </c>
      <c r="Y1244">
        <v>29</v>
      </c>
      <c r="Z1244">
        <v>-0.2</v>
      </c>
      <c r="AA1244">
        <v>-0.2</v>
      </c>
      <c r="AB1244">
        <v>1</v>
      </c>
      <c r="AC1244">
        <v>2</v>
      </c>
      <c r="AD1244">
        <v>20</v>
      </c>
      <c r="AE1244">
        <v>1</v>
      </c>
      <c r="AF1244">
        <v>100</v>
      </c>
      <c r="AG1244">
        <v>1</v>
      </c>
      <c r="AH1244">
        <v>2.2999999999999998</v>
      </c>
      <c r="AI1244">
        <v>9</v>
      </c>
      <c r="AJ1244">
        <v>0.1</v>
      </c>
      <c r="AK1244">
        <v>10</v>
      </c>
    </row>
    <row r="1245" spans="1:37" hidden="1" x14ac:dyDescent="0.3">
      <c r="A1245" t="s">
        <v>4959</v>
      </c>
      <c r="B1245" t="s">
        <v>4960</v>
      </c>
      <c r="C1245" s="1" t="str">
        <f t="shared" si="80"/>
        <v>12:0028</v>
      </c>
      <c r="D1245" s="1" t="str">
        <f t="shared" si="81"/>
        <v>12:0037</v>
      </c>
      <c r="E1245" t="s">
        <v>4961</v>
      </c>
      <c r="F1245" t="s">
        <v>4962</v>
      </c>
      <c r="H1245">
        <v>49.2403567</v>
      </c>
      <c r="I1245">
        <v>-122.5542866</v>
      </c>
      <c r="J1245" s="1" t="str">
        <f t="shared" si="82"/>
        <v>NGR bulk stream sediment</v>
      </c>
      <c r="K1245" s="1" t="str">
        <f t="shared" si="83"/>
        <v>&lt;177 micron (NGR)</v>
      </c>
      <c r="L1245">
        <v>7</v>
      </c>
      <c r="M1245" t="s">
        <v>76</v>
      </c>
      <c r="N1245">
        <v>118</v>
      </c>
      <c r="O1245">
        <v>48</v>
      </c>
      <c r="P1245">
        <v>24</v>
      </c>
      <c r="Q1245">
        <v>10</v>
      </c>
      <c r="R1245">
        <v>6</v>
      </c>
      <c r="S1245">
        <v>11</v>
      </c>
      <c r="T1245">
        <v>360</v>
      </c>
      <c r="U1245">
        <v>1.9</v>
      </c>
      <c r="V1245">
        <v>-0.2</v>
      </c>
      <c r="W1245">
        <v>3</v>
      </c>
      <c r="X1245">
        <v>45</v>
      </c>
      <c r="Y1245">
        <v>23</v>
      </c>
      <c r="Z1245">
        <v>-0.2</v>
      </c>
      <c r="AA1245">
        <v>0.2</v>
      </c>
      <c r="AB1245">
        <v>1</v>
      </c>
      <c r="AC1245">
        <v>3</v>
      </c>
      <c r="AD1245">
        <v>33</v>
      </c>
      <c r="AE1245">
        <v>1</v>
      </c>
      <c r="AF1245">
        <v>120</v>
      </c>
      <c r="AG1245">
        <v>0.9</v>
      </c>
      <c r="AH1245">
        <v>9.9</v>
      </c>
      <c r="AI1245">
        <v>2</v>
      </c>
      <c r="AJ1245">
        <v>0.1</v>
      </c>
      <c r="AK1245">
        <v>10</v>
      </c>
    </row>
    <row r="1246" spans="1:37" hidden="1" x14ac:dyDescent="0.3">
      <c r="A1246" t="s">
        <v>4963</v>
      </c>
      <c r="B1246" t="s">
        <v>4964</v>
      </c>
      <c r="C1246" s="1" t="str">
        <f t="shared" si="80"/>
        <v>12:0028</v>
      </c>
      <c r="D1246" s="1" t="str">
        <f t="shared" si="81"/>
        <v>12:0037</v>
      </c>
      <c r="E1246" t="s">
        <v>4965</v>
      </c>
      <c r="F1246" t="s">
        <v>4966</v>
      </c>
      <c r="H1246">
        <v>49.749033799999999</v>
      </c>
      <c r="I1246">
        <v>-122.97770490000001</v>
      </c>
      <c r="J1246" s="1" t="str">
        <f t="shared" si="82"/>
        <v>NGR bulk stream sediment</v>
      </c>
      <c r="K1246" s="1" t="str">
        <f t="shared" si="83"/>
        <v>&lt;177 micron (NGR)</v>
      </c>
      <c r="L1246">
        <v>7</v>
      </c>
      <c r="M1246" t="s">
        <v>81</v>
      </c>
      <c r="N1246">
        <v>119</v>
      </c>
      <c r="O1246">
        <v>19</v>
      </c>
      <c r="P1246">
        <v>20</v>
      </c>
      <c r="Q1246">
        <v>-2</v>
      </c>
      <c r="R1246">
        <v>4</v>
      </c>
      <c r="S1246">
        <v>4</v>
      </c>
      <c r="T1246">
        <v>122</v>
      </c>
      <c r="U1246">
        <v>1</v>
      </c>
      <c r="V1246">
        <v>-0.2</v>
      </c>
      <c r="W1246">
        <v>2</v>
      </c>
      <c r="X1246">
        <v>23</v>
      </c>
      <c r="Y1246">
        <v>38</v>
      </c>
      <c r="Z1246">
        <v>-0.2</v>
      </c>
      <c r="AA1246">
        <v>-0.2</v>
      </c>
      <c r="AB1246">
        <v>1</v>
      </c>
      <c r="AC1246">
        <v>1</v>
      </c>
      <c r="AD1246">
        <v>-10</v>
      </c>
      <c r="AE1246">
        <v>1</v>
      </c>
      <c r="AF1246">
        <v>120</v>
      </c>
      <c r="AG1246">
        <v>0.7</v>
      </c>
      <c r="AH1246">
        <v>-1</v>
      </c>
      <c r="AI1246">
        <v>2</v>
      </c>
      <c r="AJ1246">
        <v>0.1</v>
      </c>
      <c r="AK1246">
        <v>10</v>
      </c>
    </row>
    <row r="1247" spans="1:37" hidden="1" x14ac:dyDescent="0.3">
      <c r="A1247" t="s">
        <v>4967</v>
      </c>
      <c r="B1247" t="s">
        <v>4968</v>
      </c>
      <c r="C1247" s="1" t="str">
        <f t="shared" si="80"/>
        <v>12:0028</v>
      </c>
      <c r="D1247" s="1" t="str">
        <f t="shared" si="81"/>
        <v>12:0037</v>
      </c>
      <c r="E1247" t="s">
        <v>4969</v>
      </c>
      <c r="F1247" t="s">
        <v>4970</v>
      </c>
      <c r="H1247">
        <v>49.614582400000003</v>
      </c>
      <c r="I1247">
        <v>-122.9869042</v>
      </c>
      <c r="J1247" s="1" t="str">
        <f t="shared" si="82"/>
        <v>NGR bulk stream sediment</v>
      </c>
      <c r="K1247" s="1" t="str">
        <f t="shared" si="83"/>
        <v>&lt;177 micron (NGR)</v>
      </c>
      <c r="L1247">
        <v>7</v>
      </c>
      <c r="M1247" t="s">
        <v>86</v>
      </c>
      <c r="N1247">
        <v>120</v>
      </c>
      <c r="O1247">
        <v>450</v>
      </c>
      <c r="P1247">
        <v>415</v>
      </c>
      <c r="Q1247">
        <v>53</v>
      </c>
      <c r="R1247">
        <v>15</v>
      </c>
      <c r="S1247">
        <v>17</v>
      </c>
      <c r="T1247">
        <v>850</v>
      </c>
      <c r="U1247">
        <v>4.7699999999999996</v>
      </c>
      <c r="V1247">
        <v>2.7</v>
      </c>
      <c r="W1247">
        <v>11</v>
      </c>
      <c r="X1247">
        <v>56</v>
      </c>
      <c r="Y1247">
        <v>36</v>
      </c>
      <c r="Z1247">
        <v>0.4</v>
      </c>
      <c r="AA1247">
        <v>0.4</v>
      </c>
      <c r="AB1247">
        <v>1</v>
      </c>
      <c r="AC1247">
        <v>8</v>
      </c>
      <c r="AD1247">
        <v>29</v>
      </c>
      <c r="AE1247">
        <v>1</v>
      </c>
      <c r="AF1247">
        <v>200</v>
      </c>
      <c r="AG1247">
        <v>1.8</v>
      </c>
      <c r="AH1247">
        <v>11.3</v>
      </c>
      <c r="AI1247">
        <v>7</v>
      </c>
      <c r="AJ1247">
        <v>0.3</v>
      </c>
      <c r="AK1247">
        <v>10</v>
      </c>
    </row>
    <row r="1248" spans="1:37" hidden="1" x14ac:dyDescent="0.3">
      <c r="A1248" t="s">
        <v>4971</v>
      </c>
      <c r="B1248" t="s">
        <v>4972</v>
      </c>
      <c r="C1248" s="1" t="str">
        <f t="shared" si="80"/>
        <v>12:0028</v>
      </c>
      <c r="D1248" s="1" t="str">
        <f t="shared" si="81"/>
        <v>12:0037</v>
      </c>
      <c r="E1248" t="s">
        <v>4973</v>
      </c>
      <c r="F1248" t="s">
        <v>4974</v>
      </c>
      <c r="H1248">
        <v>49.592799300000003</v>
      </c>
      <c r="I1248">
        <v>-122.86471400000001</v>
      </c>
      <c r="J1248" s="1" t="str">
        <f t="shared" si="82"/>
        <v>NGR bulk stream sediment</v>
      </c>
      <c r="K1248" s="1" t="str">
        <f t="shared" si="83"/>
        <v>&lt;177 micron (NGR)</v>
      </c>
      <c r="L1248">
        <v>7</v>
      </c>
      <c r="M1248" t="s">
        <v>91</v>
      </c>
      <c r="N1248">
        <v>121</v>
      </c>
      <c r="O1248">
        <v>51</v>
      </c>
      <c r="P1248">
        <v>19</v>
      </c>
      <c r="Q1248">
        <v>8</v>
      </c>
      <c r="R1248">
        <v>4</v>
      </c>
      <c r="S1248">
        <v>6</v>
      </c>
      <c r="T1248">
        <v>391</v>
      </c>
      <c r="U1248">
        <v>1.65</v>
      </c>
      <c r="V1248">
        <v>-0.2</v>
      </c>
      <c r="W1248">
        <v>2</v>
      </c>
      <c r="X1248">
        <v>35</v>
      </c>
      <c r="Y1248">
        <v>52</v>
      </c>
      <c r="Z1248">
        <v>-0.2</v>
      </c>
      <c r="AA1248">
        <v>-0.2</v>
      </c>
      <c r="AB1248">
        <v>1</v>
      </c>
      <c r="AC1248">
        <v>2</v>
      </c>
      <c r="AD1248">
        <v>18</v>
      </c>
      <c r="AE1248">
        <v>2</v>
      </c>
      <c r="AF1248">
        <v>120</v>
      </c>
      <c r="AG1248">
        <v>3</v>
      </c>
      <c r="AH1248">
        <v>5.0999999999999996</v>
      </c>
      <c r="AI1248">
        <v>1</v>
      </c>
      <c r="AJ1248">
        <v>0.1</v>
      </c>
      <c r="AK1248">
        <v>10</v>
      </c>
    </row>
    <row r="1249" spans="1:37" hidden="1" x14ac:dyDescent="0.3">
      <c r="A1249" t="s">
        <v>4975</v>
      </c>
      <c r="B1249" t="s">
        <v>4976</v>
      </c>
      <c r="C1249" s="1" t="str">
        <f t="shared" si="80"/>
        <v>12:0028</v>
      </c>
      <c r="D1249" s="1" t="str">
        <f t="shared" si="81"/>
        <v>12:0037</v>
      </c>
      <c r="E1249" t="s">
        <v>4977</v>
      </c>
      <c r="F1249" t="s">
        <v>4978</v>
      </c>
      <c r="H1249">
        <v>49.5907901</v>
      </c>
      <c r="I1249">
        <v>-122.8619521</v>
      </c>
      <c r="J1249" s="1" t="str">
        <f t="shared" si="82"/>
        <v>NGR bulk stream sediment</v>
      </c>
      <c r="K1249" s="1" t="str">
        <f t="shared" si="83"/>
        <v>&lt;177 micron (NGR)</v>
      </c>
      <c r="L1249">
        <v>7</v>
      </c>
      <c r="M1249" t="s">
        <v>96</v>
      </c>
      <c r="N1249">
        <v>122</v>
      </c>
      <c r="O1249">
        <v>73</v>
      </c>
      <c r="P1249">
        <v>28</v>
      </c>
      <c r="Q1249">
        <v>8</v>
      </c>
      <c r="R1249">
        <v>7</v>
      </c>
      <c r="S1249">
        <v>7</v>
      </c>
      <c r="T1249">
        <v>417</v>
      </c>
      <c r="U1249">
        <v>2.2200000000000002</v>
      </c>
      <c r="V1249">
        <v>0.2</v>
      </c>
      <c r="W1249">
        <v>5</v>
      </c>
      <c r="X1249">
        <v>41</v>
      </c>
      <c r="Y1249">
        <v>36</v>
      </c>
      <c r="Z1249">
        <v>-0.2</v>
      </c>
      <c r="AA1249">
        <v>0.2</v>
      </c>
      <c r="AB1249">
        <v>1</v>
      </c>
      <c r="AC1249">
        <v>2</v>
      </c>
      <c r="AD1249">
        <v>28</v>
      </c>
      <c r="AE1249">
        <v>1</v>
      </c>
      <c r="AF1249">
        <v>80</v>
      </c>
      <c r="AG1249">
        <v>2.4</v>
      </c>
      <c r="AH1249">
        <v>7.1</v>
      </c>
      <c r="AI1249">
        <v>1</v>
      </c>
      <c r="AJ1249">
        <v>0.1</v>
      </c>
      <c r="AK1249">
        <v>10</v>
      </c>
    </row>
    <row r="1250" spans="1:37" hidden="1" x14ac:dyDescent="0.3">
      <c r="A1250" t="s">
        <v>4979</v>
      </c>
      <c r="B1250" t="s">
        <v>4980</v>
      </c>
      <c r="C1250" s="1" t="str">
        <f t="shared" si="80"/>
        <v>12:0028</v>
      </c>
      <c r="D1250" s="1" t="str">
        <f t="shared" si="81"/>
        <v>12:0037</v>
      </c>
      <c r="E1250" t="s">
        <v>4981</v>
      </c>
      <c r="F1250" t="s">
        <v>4982</v>
      </c>
      <c r="H1250">
        <v>49.765570500000003</v>
      </c>
      <c r="I1250">
        <v>-123.0606959</v>
      </c>
      <c r="J1250" s="1" t="str">
        <f t="shared" si="82"/>
        <v>NGR bulk stream sediment</v>
      </c>
      <c r="K1250" s="1" t="str">
        <f t="shared" si="83"/>
        <v>&lt;177 micron (NGR)</v>
      </c>
      <c r="L1250">
        <v>7</v>
      </c>
      <c r="M1250" t="s">
        <v>4635</v>
      </c>
      <c r="N1250">
        <v>123</v>
      </c>
      <c r="O1250">
        <v>91</v>
      </c>
      <c r="P1250">
        <v>36</v>
      </c>
      <c r="Q1250">
        <v>13</v>
      </c>
      <c r="R1250">
        <v>20</v>
      </c>
      <c r="S1250">
        <v>14</v>
      </c>
      <c r="T1250">
        <v>1100</v>
      </c>
      <c r="U1250">
        <v>2.66</v>
      </c>
      <c r="V1250">
        <v>-0.2</v>
      </c>
      <c r="W1250">
        <v>4</v>
      </c>
      <c r="X1250">
        <v>52</v>
      </c>
      <c r="Y1250">
        <v>35</v>
      </c>
      <c r="Z1250">
        <v>-0.2</v>
      </c>
      <c r="AA1250">
        <v>-0.2</v>
      </c>
      <c r="AB1250">
        <v>1</v>
      </c>
      <c r="AC1250">
        <v>1</v>
      </c>
      <c r="AD1250">
        <v>35</v>
      </c>
      <c r="AE1250">
        <v>1</v>
      </c>
      <c r="AF1250">
        <v>170</v>
      </c>
      <c r="AG1250">
        <v>1.1000000000000001</v>
      </c>
      <c r="AH1250">
        <v>14.8</v>
      </c>
      <c r="AI1250">
        <v>4</v>
      </c>
      <c r="AJ1250">
        <v>0.1</v>
      </c>
      <c r="AK1250">
        <v>10</v>
      </c>
    </row>
    <row r="1251" spans="1:37" hidden="1" x14ac:dyDescent="0.3">
      <c r="A1251" t="s">
        <v>4983</v>
      </c>
      <c r="B1251" t="s">
        <v>4984</v>
      </c>
      <c r="C1251" s="1" t="str">
        <f t="shared" si="80"/>
        <v>12:0028</v>
      </c>
      <c r="D1251" s="1" t="str">
        <f t="shared" si="81"/>
        <v>12:0037</v>
      </c>
      <c r="E1251" t="s">
        <v>4981</v>
      </c>
      <c r="F1251" t="s">
        <v>4985</v>
      </c>
      <c r="H1251">
        <v>49.765570500000003</v>
      </c>
      <c r="I1251">
        <v>-123.0606959</v>
      </c>
      <c r="J1251" s="1" t="str">
        <f t="shared" si="82"/>
        <v>NGR bulk stream sediment</v>
      </c>
      <c r="K1251" s="1" t="str">
        <f t="shared" si="83"/>
        <v>&lt;177 micron (NGR)</v>
      </c>
      <c r="L1251">
        <v>7</v>
      </c>
      <c r="M1251" t="s">
        <v>4639</v>
      </c>
      <c r="N1251">
        <v>124</v>
      </c>
      <c r="O1251">
        <v>94</v>
      </c>
      <c r="P1251">
        <v>35</v>
      </c>
      <c r="Q1251">
        <v>15</v>
      </c>
      <c r="R1251">
        <v>19</v>
      </c>
      <c r="S1251">
        <v>14</v>
      </c>
      <c r="T1251">
        <v>1110</v>
      </c>
      <c r="U1251">
        <v>2.61</v>
      </c>
      <c r="V1251">
        <v>-0.2</v>
      </c>
      <c r="W1251">
        <v>4</v>
      </c>
      <c r="X1251">
        <v>46</v>
      </c>
      <c r="Y1251">
        <v>48</v>
      </c>
      <c r="Z1251">
        <v>-0.2</v>
      </c>
      <c r="AA1251">
        <v>-0.2</v>
      </c>
      <c r="AB1251">
        <v>1</v>
      </c>
      <c r="AC1251">
        <v>1</v>
      </c>
      <c r="AD1251">
        <v>38</v>
      </c>
      <c r="AE1251">
        <v>2</v>
      </c>
      <c r="AF1251">
        <v>160</v>
      </c>
      <c r="AG1251">
        <v>1.1000000000000001</v>
      </c>
      <c r="AH1251">
        <v>14.1</v>
      </c>
      <c r="AI1251">
        <v>1</v>
      </c>
      <c r="AJ1251">
        <v>0.1</v>
      </c>
      <c r="AK1251">
        <v>10</v>
      </c>
    </row>
    <row r="1252" spans="1:37" hidden="1" x14ac:dyDescent="0.3">
      <c r="A1252" t="s">
        <v>4986</v>
      </c>
      <c r="B1252" t="s">
        <v>4987</v>
      </c>
      <c r="C1252" s="1" t="str">
        <f t="shared" si="80"/>
        <v>12:0028</v>
      </c>
      <c r="D1252" s="1" t="str">
        <f t="shared" si="81"/>
        <v>12:0037</v>
      </c>
      <c r="E1252" t="s">
        <v>4988</v>
      </c>
      <c r="F1252" t="s">
        <v>4989</v>
      </c>
      <c r="H1252">
        <v>49.960475799999998</v>
      </c>
      <c r="I1252">
        <v>-122.4239747</v>
      </c>
      <c r="J1252" s="1" t="str">
        <f t="shared" si="82"/>
        <v>NGR bulk stream sediment</v>
      </c>
      <c r="K1252" s="1" t="str">
        <f t="shared" si="83"/>
        <v>&lt;177 micron (NGR)</v>
      </c>
      <c r="L1252">
        <v>7</v>
      </c>
      <c r="M1252" t="s">
        <v>101</v>
      </c>
      <c r="N1252">
        <v>125</v>
      </c>
      <c r="O1252">
        <v>27</v>
      </c>
      <c r="P1252">
        <v>7</v>
      </c>
      <c r="Q1252">
        <v>5</v>
      </c>
      <c r="R1252">
        <v>5</v>
      </c>
      <c r="S1252">
        <v>5</v>
      </c>
      <c r="T1252">
        <v>179</v>
      </c>
      <c r="U1252">
        <v>1.36</v>
      </c>
      <c r="V1252">
        <v>-0.2</v>
      </c>
      <c r="W1252">
        <v>3</v>
      </c>
      <c r="X1252">
        <v>29</v>
      </c>
      <c r="Y1252">
        <v>32</v>
      </c>
      <c r="Z1252">
        <v>-0.2</v>
      </c>
      <c r="AA1252">
        <v>-0.2</v>
      </c>
      <c r="AB1252">
        <v>1</v>
      </c>
      <c r="AC1252">
        <v>1</v>
      </c>
      <c r="AD1252">
        <v>10</v>
      </c>
      <c r="AE1252">
        <v>2</v>
      </c>
      <c r="AF1252">
        <v>170</v>
      </c>
      <c r="AG1252">
        <v>15.6</v>
      </c>
      <c r="AH1252">
        <v>4.4000000000000004</v>
      </c>
      <c r="AI1252">
        <v>1</v>
      </c>
      <c r="AJ1252">
        <v>0.1</v>
      </c>
      <c r="AK1252">
        <v>10</v>
      </c>
    </row>
    <row r="1253" spans="1:37" hidden="1" x14ac:dyDescent="0.3">
      <c r="A1253" t="s">
        <v>4990</v>
      </c>
      <c r="B1253" t="s">
        <v>4991</v>
      </c>
      <c r="C1253" s="1" t="str">
        <f t="shared" si="80"/>
        <v>12:0028</v>
      </c>
      <c r="D1253" s="1" t="str">
        <f t="shared" si="81"/>
        <v>12:0037</v>
      </c>
      <c r="E1253" t="s">
        <v>4992</v>
      </c>
      <c r="F1253" t="s">
        <v>4993</v>
      </c>
      <c r="H1253">
        <v>49.912568499999999</v>
      </c>
      <c r="I1253">
        <v>-122.31717020000001</v>
      </c>
      <c r="J1253" s="1" t="str">
        <f t="shared" si="82"/>
        <v>NGR bulk stream sediment</v>
      </c>
      <c r="K1253" s="1" t="str">
        <f t="shared" si="83"/>
        <v>&lt;177 micron (NGR)</v>
      </c>
      <c r="L1253">
        <v>7</v>
      </c>
      <c r="M1253" t="s">
        <v>106</v>
      </c>
      <c r="N1253">
        <v>126</v>
      </c>
      <c r="O1253">
        <v>55</v>
      </c>
      <c r="P1253">
        <v>45</v>
      </c>
      <c r="Q1253">
        <v>4</v>
      </c>
      <c r="R1253">
        <v>7</v>
      </c>
      <c r="S1253">
        <v>11</v>
      </c>
      <c r="T1253">
        <v>385</v>
      </c>
      <c r="U1253">
        <v>2.37</v>
      </c>
      <c r="V1253">
        <v>-0.2</v>
      </c>
      <c r="W1253">
        <v>2</v>
      </c>
      <c r="X1253">
        <v>63</v>
      </c>
      <c r="Y1253">
        <v>32</v>
      </c>
      <c r="Z1253">
        <v>-0.2</v>
      </c>
      <c r="AA1253">
        <v>0.3</v>
      </c>
      <c r="AB1253">
        <v>1</v>
      </c>
      <c r="AC1253">
        <v>6</v>
      </c>
      <c r="AD1253">
        <v>22</v>
      </c>
      <c r="AE1253">
        <v>2</v>
      </c>
      <c r="AF1253">
        <v>190</v>
      </c>
      <c r="AG1253">
        <v>2.2000000000000002</v>
      </c>
      <c r="AH1253">
        <v>9.1999999999999993</v>
      </c>
      <c r="AI1253">
        <v>2</v>
      </c>
      <c r="AJ1253">
        <v>0.1</v>
      </c>
      <c r="AK1253">
        <v>10</v>
      </c>
    </row>
    <row r="1254" spans="1:37" hidden="1" x14ac:dyDescent="0.3">
      <c r="A1254" t="s">
        <v>4994</v>
      </c>
      <c r="B1254" t="s">
        <v>4995</v>
      </c>
      <c r="C1254" s="1" t="str">
        <f t="shared" si="80"/>
        <v>12:0028</v>
      </c>
      <c r="D1254" s="1" t="str">
        <f t="shared" si="81"/>
        <v>12:0037</v>
      </c>
      <c r="E1254" t="s">
        <v>4996</v>
      </c>
      <c r="F1254" t="s">
        <v>4997</v>
      </c>
      <c r="H1254">
        <v>49.428371300000002</v>
      </c>
      <c r="I1254">
        <v>-123.0428053</v>
      </c>
      <c r="J1254" s="1" t="str">
        <f t="shared" si="82"/>
        <v>NGR bulk stream sediment</v>
      </c>
      <c r="K1254" s="1" t="str">
        <f t="shared" si="83"/>
        <v>&lt;177 micron (NGR)</v>
      </c>
      <c r="L1254">
        <v>8</v>
      </c>
      <c r="M1254" t="s">
        <v>41</v>
      </c>
      <c r="N1254">
        <v>127</v>
      </c>
      <c r="O1254">
        <v>61</v>
      </c>
      <c r="P1254">
        <v>45</v>
      </c>
      <c r="Q1254">
        <v>26</v>
      </c>
      <c r="R1254">
        <v>10</v>
      </c>
      <c r="S1254">
        <v>12</v>
      </c>
      <c r="T1254">
        <v>452</v>
      </c>
      <c r="U1254">
        <v>3</v>
      </c>
      <c r="V1254">
        <v>0.2</v>
      </c>
      <c r="W1254">
        <v>4</v>
      </c>
      <c r="X1254">
        <v>66</v>
      </c>
      <c r="Y1254">
        <v>39</v>
      </c>
      <c r="Z1254">
        <v>0.5</v>
      </c>
      <c r="AA1254">
        <v>0.4</v>
      </c>
      <c r="AB1254">
        <v>1</v>
      </c>
      <c r="AC1254">
        <v>8</v>
      </c>
      <c r="AD1254">
        <v>32</v>
      </c>
      <c r="AE1254">
        <v>1</v>
      </c>
      <c r="AF1254">
        <v>120</v>
      </c>
      <c r="AG1254">
        <v>2.8</v>
      </c>
      <c r="AH1254">
        <v>16.8</v>
      </c>
      <c r="AI1254">
        <v>4</v>
      </c>
      <c r="AJ1254">
        <v>0.1</v>
      </c>
      <c r="AK1254">
        <v>10</v>
      </c>
    </row>
    <row r="1255" spans="1:37" hidden="1" x14ac:dyDescent="0.3">
      <c r="A1255" t="s">
        <v>4998</v>
      </c>
      <c r="B1255" t="s">
        <v>4999</v>
      </c>
      <c r="C1255" s="1" t="str">
        <f t="shared" si="80"/>
        <v>12:0028</v>
      </c>
      <c r="D1255" s="1" t="str">
        <f t="shared" si="81"/>
        <v>12:0037</v>
      </c>
      <c r="E1255" t="s">
        <v>5000</v>
      </c>
      <c r="F1255" t="s">
        <v>5001</v>
      </c>
      <c r="H1255">
        <v>49.4272657</v>
      </c>
      <c r="I1255">
        <v>-123.04052900000001</v>
      </c>
      <c r="J1255" s="1" t="str">
        <f t="shared" si="82"/>
        <v>NGR bulk stream sediment</v>
      </c>
      <c r="K1255" s="1" t="str">
        <f t="shared" si="83"/>
        <v>&lt;177 micron (NGR)</v>
      </c>
      <c r="L1255">
        <v>8</v>
      </c>
      <c r="M1255" t="s">
        <v>46</v>
      </c>
      <c r="N1255">
        <v>128</v>
      </c>
      <c r="O1255">
        <v>75</v>
      </c>
      <c r="P1255">
        <v>61</v>
      </c>
      <c r="Q1255">
        <v>62</v>
      </c>
      <c r="R1255">
        <v>13</v>
      </c>
      <c r="S1255">
        <v>16</v>
      </c>
      <c r="T1255">
        <v>561</v>
      </c>
      <c r="U1255">
        <v>5.7</v>
      </c>
      <c r="V1255">
        <v>0.2</v>
      </c>
      <c r="W1255">
        <v>5</v>
      </c>
      <c r="X1255">
        <v>76</v>
      </c>
      <c r="Y1255">
        <v>36</v>
      </c>
      <c r="Z1255">
        <v>0.7</v>
      </c>
      <c r="AA1255">
        <v>0.7</v>
      </c>
      <c r="AB1255">
        <v>1</v>
      </c>
      <c r="AC1255">
        <v>25</v>
      </c>
      <c r="AD1255">
        <v>24</v>
      </c>
      <c r="AE1255">
        <v>1</v>
      </c>
      <c r="AF1255">
        <v>190</v>
      </c>
      <c r="AG1255">
        <v>1.2</v>
      </c>
      <c r="AH1255">
        <v>34</v>
      </c>
      <c r="AI1255">
        <v>1</v>
      </c>
      <c r="AJ1255">
        <v>0.2</v>
      </c>
      <c r="AK1255">
        <v>10</v>
      </c>
    </row>
    <row r="1256" spans="1:37" hidden="1" x14ac:dyDescent="0.3">
      <c r="A1256" t="s">
        <v>5002</v>
      </c>
      <c r="B1256" t="s">
        <v>5003</v>
      </c>
      <c r="C1256" s="1" t="str">
        <f t="shared" ref="C1256:C1319" si="84">HYPERLINK("http://geochem.nrcan.gc.ca/cdogs/content/bdl/bdl120028_e.htm", "12:0028")</f>
        <v>12:0028</v>
      </c>
      <c r="D1256" s="1" t="str">
        <f t="shared" ref="D1256:D1319" si="85">HYPERLINK("http://geochem.nrcan.gc.ca/cdogs/content/svy/svy120037_e.htm", "12:0037")</f>
        <v>12:0037</v>
      </c>
      <c r="E1256" t="s">
        <v>5004</v>
      </c>
      <c r="F1256" t="s">
        <v>5005</v>
      </c>
      <c r="H1256">
        <v>49.416595399999999</v>
      </c>
      <c r="I1256">
        <v>-123.04632460000001</v>
      </c>
      <c r="J1256" s="1" t="str">
        <f t="shared" si="82"/>
        <v>NGR bulk stream sediment</v>
      </c>
      <c r="K1256" s="1" t="str">
        <f t="shared" si="83"/>
        <v>&lt;177 micron (NGR)</v>
      </c>
      <c r="L1256">
        <v>8</v>
      </c>
      <c r="M1256" t="s">
        <v>116</v>
      </c>
      <c r="N1256">
        <v>129</v>
      </c>
      <c r="O1256">
        <v>930</v>
      </c>
      <c r="P1256">
        <v>55</v>
      </c>
      <c r="Q1256">
        <v>47</v>
      </c>
      <c r="R1256">
        <v>22</v>
      </c>
      <c r="S1256">
        <v>13</v>
      </c>
      <c r="T1256">
        <v>560</v>
      </c>
      <c r="U1256">
        <v>2.39</v>
      </c>
      <c r="V1256">
        <v>3.7</v>
      </c>
      <c r="W1256">
        <v>5</v>
      </c>
      <c r="X1256">
        <v>65</v>
      </c>
      <c r="Y1256">
        <v>67</v>
      </c>
      <c r="Z1256">
        <v>0.6</v>
      </c>
      <c r="AA1256">
        <v>0.3</v>
      </c>
      <c r="AB1256">
        <v>1</v>
      </c>
      <c r="AC1256">
        <v>5</v>
      </c>
      <c r="AD1256">
        <v>27</v>
      </c>
      <c r="AE1256">
        <v>2</v>
      </c>
      <c r="AF1256">
        <v>270</v>
      </c>
      <c r="AG1256">
        <v>1.9</v>
      </c>
      <c r="AH1256">
        <v>8.8000000000000007</v>
      </c>
      <c r="AI1256">
        <v>1</v>
      </c>
      <c r="AJ1256">
        <v>0.2</v>
      </c>
      <c r="AK1256">
        <v>10</v>
      </c>
    </row>
    <row r="1257" spans="1:37" hidden="1" x14ac:dyDescent="0.3">
      <c r="A1257" t="s">
        <v>5006</v>
      </c>
      <c r="B1257" t="s">
        <v>5007</v>
      </c>
      <c r="C1257" s="1" t="str">
        <f t="shared" si="84"/>
        <v>12:0028</v>
      </c>
      <c r="D1257" s="1" t="str">
        <f t="shared" si="85"/>
        <v>12:0037</v>
      </c>
      <c r="E1257" t="s">
        <v>5004</v>
      </c>
      <c r="F1257" t="s">
        <v>5008</v>
      </c>
      <c r="H1257">
        <v>49.416595399999999</v>
      </c>
      <c r="I1257">
        <v>-123.04632460000001</v>
      </c>
      <c r="J1257" s="1" t="str">
        <f t="shared" si="82"/>
        <v>NGR bulk stream sediment</v>
      </c>
      <c r="K1257" s="1" t="str">
        <f t="shared" si="83"/>
        <v>&lt;177 micron (NGR)</v>
      </c>
      <c r="L1257">
        <v>8</v>
      </c>
      <c r="M1257" t="s">
        <v>120</v>
      </c>
      <c r="N1257">
        <v>130</v>
      </c>
      <c r="O1257">
        <v>1000</v>
      </c>
      <c r="P1257">
        <v>56</v>
      </c>
      <c r="Q1257">
        <v>46</v>
      </c>
      <c r="R1257">
        <v>23</v>
      </c>
      <c r="S1257">
        <v>13</v>
      </c>
      <c r="T1257">
        <v>548</v>
      </c>
      <c r="U1257">
        <v>2.33</v>
      </c>
      <c r="V1257">
        <v>3.8</v>
      </c>
      <c r="W1257">
        <v>4</v>
      </c>
      <c r="X1257">
        <v>69</v>
      </c>
      <c r="Y1257">
        <v>69</v>
      </c>
      <c r="Z1257">
        <v>0.6</v>
      </c>
      <c r="AA1257">
        <v>0.3</v>
      </c>
      <c r="AB1257">
        <v>1</v>
      </c>
      <c r="AC1257">
        <v>4</v>
      </c>
      <c r="AD1257">
        <v>24</v>
      </c>
      <c r="AE1257">
        <v>2</v>
      </c>
      <c r="AF1257">
        <v>230</v>
      </c>
      <c r="AG1257">
        <v>2</v>
      </c>
      <c r="AH1257">
        <v>7</v>
      </c>
      <c r="AI1257">
        <v>1</v>
      </c>
      <c r="AJ1257">
        <v>0.2</v>
      </c>
      <c r="AK1257">
        <v>10</v>
      </c>
    </row>
    <row r="1258" spans="1:37" hidden="1" x14ac:dyDescent="0.3">
      <c r="A1258" t="s">
        <v>5009</v>
      </c>
      <c r="B1258" t="s">
        <v>5010</v>
      </c>
      <c r="C1258" s="1" t="str">
        <f t="shared" si="84"/>
        <v>12:0028</v>
      </c>
      <c r="D1258" s="1" t="str">
        <f t="shared" si="85"/>
        <v>12:0037</v>
      </c>
      <c r="E1258" t="s">
        <v>5011</v>
      </c>
      <c r="F1258" t="s">
        <v>5012</v>
      </c>
      <c r="H1258">
        <v>49.412182799999997</v>
      </c>
      <c r="I1258">
        <v>-123.0351809</v>
      </c>
      <c r="J1258" s="1" t="str">
        <f t="shared" si="82"/>
        <v>NGR bulk stream sediment</v>
      </c>
      <c r="K1258" s="1" t="str">
        <f t="shared" si="83"/>
        <v>&lt;177 micron (NGR)</v>
      </c>
      <c r="L1258">
        <v>8</v>
      </c>
      <c r="M1258" t="s">
        <v>51</v>
      </c>
      <c r="N1258">
        <v>131</v>
      </c>
      <c r="O1258">
        <v>50</v>
      </c>
      <c r="P1258">
        <v>29</v>
      </c>
      <c r="Q1258">
        <v>20</v>
      </c>
      <c r="R1258">
        <v>5</v>
      </c>
      <c r="S1258">
        <v>10</v>
      </c>
      <c r="T1258">
        <v>335</v>
      </c>
      <c r="U1258">
        <v>2.34</v>
      </c>
      <c r="V1258">
        <v>-0.2</v>
      </c>
      <c r="W1258">
        <v>3</v>
      </c>
      <c r="X1258">
        <v>57</v>
      </c>
      <c r="Y1258">
        <v>20</v>
      </c>
      <c r="Z1258">
        <v>-0.2</v>
      </c>
      <c r="AA1258">
        <v>0.2</v>
      </c>
      <c r="AB1258">
        <v>1</v>
      </c>
      <c r="AC1258">
        <v>4</v>
      </c>
      <c r="AD1258">
        <v>24</v>
      </c>
      <c r="AE1258">
        <v>1</v>
      </c>
      <c r="AF1258">
        <v>80</v>
      </c>
      <c r="AG1258">
        <v>2.1</v>
      </c>
      <c r="AH1258">
        <v>7.9</v>
      </c>
      <c r="AI1258">
        <v>4</v>
      </c>
      <c r="AJ1258">
        <v>0.2</v>
      </c>
      <c r="AK1258">
        <v>10</v>
      </c>
    </row>
    <row r="1259" spans="1:37" hidden="1" x14ac:dyDescent="0.3">
      <c r="A1259" t="s">
        <v>5013</v>
      </c>
      <c r="B1259" t="s">
        <v>5014</v>
      </c>
      <c r="C1259" s="1" t="str">
        <f t="shared" si="84"/>
        <v>12:0028</v>
      </c>
      <c r="D1259" s="1" t="str">
        <f t="shared" si="85"/>
        <v>12:0037</v>
      </c>
      <c r="E1259" t="s">
        <v>5015</v>
      </c>
      <c r="F1259" t="s">
        <v>5016</v>
      </c>
      <c r="H1259">
        <v>49.399131799999999</v>
      </c>
      <c r="I1259">
        <v>-123.03280030000001</v>
      </c>
      <c r="J1259" s="1" t="str">
        <f t="shared" si="82"/>
        <v>NGR bulk stream sediment</v>
      </c>
      <c r="K1259" s="1" t="str">
        <f t="shared" si="83"/>
        <v>&lt;177 micron (NGR)</v>
      </c>
      <c r="L1259">
        <v>8</v>
      </c>
      <c r="M1259" t="s">
        <v>56</v>
      </c>
      <c r="N1259">
        <v>132</v>
      </c>
      <c r="O1259">
        <v>94</v>
      </c>
      <c r="P1259">
        <v>105</v>
      </c>
      <c r="Q1259">
        <v>47</v>
      </c>
      <c r="R1259">
        <v>20</v>
      </c>
      <c r="S1259">
        <v>16</v>
      </c>
      <c r="T1259">
        <v>730</v>
      </c>
      <c r="U1259">
        <v>2.82</v>
      </c>
      <c r="V1259">
        <v>0.4</v>
      </c>
      <c r="W1259">
        <v>4</v>
      </c>
      <c r="X1259">
        <v>71</v>
      </c>
      <c r="Y1259">
        <v>88</v>
      </c>
      <c r="Z1259">
        <v>0.7</v>
      </c>
      <c r="AA1259">
        <v>0.3</v>
      </c>
      <c r="AB1259">
        <v>1</v>
      </c>
      <c r="AC1259">
        <v>6</v>
      </c>
      <c r="AD1259">
        <v>12</v>
      </c>
      <c r="AE1259">
        <v>2</v>
      </c>
      <c r="AF1259">
        <v>200</v>
      </c>
      <c r="AG1259">
        <v>2.5</v>
      </c>
      <c r="AH1259">
        <v>24.5</v>
      </c>
      <c r="AI1259">
        <v>2</v>
      </c>
      <c r="AJ1259">
        <v>0.1</v>
      </c>
      <c r="AK1259">
        <v>10</v>
      </c>
    </row>
    <row r="1260" spans="1:37" hidden="1" x14ac:dyDescent="0.3">
      <c r="A1260" t="s">
        <v>5017</v>
      </c>
      <c r="B1260" t="s">
        <v>5018</v>
      </c>
      <c r="C1260" s="1" t="str">
        <f t="shared" si="84"/>
        <v>12:0028</v>
      </c>
      <c r="D1260" s="1" t="str">
        <f t="shared" si="85"/>
        <v>12:0037</v>
      </c>
      <c r="E1260" t="s">
        <v>5019</v>
      </c>
      <c r="F1260" t="s">
        <v>5020</v>
      </c>
      <c r="H1260">
        <v>49.391754599999999</v>
      </c>
      <c r="I1260">
        <v>-123.03686039999999</v>
      </c>
      <c r="J1260" s="1" t="str">
        <f t="shared" si="82"/>
        <v>NGR bulk stream sediment</v>
      </c>
      <c r="K1260" s="1" t="str">
        <f t="shared" si="83"/>
        <v>&lt;177 micron (NGR)</v>
      </c>
      <c r="L1260">
        <v>8</v>
      </c>
      <c r="M1260" t="s">
        <v>61</v>
      </c>
      <c r="N1260">
        <v>133</v>
      </c>
      <c r="O1260">
        <v>101</v>
      </c>
      <c r="P1260">
        <v>34</v>
      </c>
      <c r="Q1260">
        <v>21</v>
      </c>
      <c r="R1260">
        <v>8</v>
      </c>
      <c r="S1260">
        <v>10</v>
      </c>
      <c r="T1260">
        <v>366</v>
      </c>
      <c r="U1260">
        <v>2.39</v>
      </c>
      <c r="V1260">
        <v>0.2</v>
      </c>
      <c r="W1260">
        <v>3</v>
      </c>
      <c r="X1260">
        <v>59</v>
      </c>
      <c r="Y1260">
        <v>49</v>
      </c>
      <c r="Z1260">
        <v>0.2</v>
      </c>
      <c r="AA1260">
        <v>0.2</v>
      </c>
      <c r="AB1260">
        <v>1</v>
      </c>
      <c r="AC1260">
        <v>3</v>
      </c>
      <c r="AD1260">
        <v>18</v>
      </c>
      <c r="AE1260">
        <v>1</v>
      </c>
      <c r="AF1260">
        <v>130</v>
      </c>
      <c r="AG1260">
        <v>2.2000000000000002</v>
      </c>
      <c r="AH1260">
        <v>7.7</v>
      </c>
      <c r="AI1260">
        <v>2</v>
      </c>
      <c r="AJ1260">
        <v>0.1</v>
      </c>
      <c r="AK1260">
        <v>10</v>
      </c>
    </row>
    <row r="1261" spans="1:37" hidden="1" x14ac:dyDescent="0.3">
      <c r="A1261" t="s">
        <v>5021</v>
      </c>
      <c r="B1261" t="s">
        <v>5022</v>
      </c>
      <c r="C1261" s="1" t="str">
        <f t="shared" si="84"/>
        <v>12:0028</v>
      </c>
      <c r="D1261" s="1" t="str">
        <f t="shared" si="85"/>
        <v>12:0037</v>
      </c>
      <c r="E1261" t="s">
        <v>5023</v>
      </c>
      <c r="F1261" t="s">
        <v>5024</v>
      </c>
      <c r="H1261">
        <v>49.377668</v>
      </c>
      <c r="I1261">
        <v>-123.0374972</v>
      </c>
      <c r="J1261" s="1" t="str">
        <f t="shared" si="82"/>
        <v>NGR bulk stream sediment</v>
      </c>
      <c r="K1261" s="1" t="str">
        <f t="shared" si="83"/>
        <v>&lt;177 micron (NGR)</v>
      </c>
      <c r="L1261">
        <v>8</v>
      </c>
      <c r="M1261" t="s">
        <v>66</v>
      </c>
      <c r="N1261">
        <v>134</v>
      </c>
      <c r="O1261">
        <v>43</v>
      </c>
      <c r="P1261">
        <v>18</v>
      </c>
      <c r="Q1261">
        <v>13</v>
      </c>
      <c r="R1261">
        <v>5</v>
      </c>
      <c r="S1261">
        <v>5</v>
      </c>
      <c r="T1261">
        <v>417</v>
      </c>
      <c r="U1261">
        <v>2.1</v>
      </c>
      <c r="V1261">
        <v>0.3</v>
      </c>
      <c r="W1261">
        <v>2</v>
      </c>
      <c r="X1261">
        <v>40</v>
      </c>
      <c r="Y1261">
        <v>20</v>
      </c>
      <c r="Z1261">
        <v>-0.2</v>
      </c>
      <c r="AA1261">
        <v>-0.2</v>
      </c>
      <c r="AB1261">
        <v>1</v>
      </c>
      <c r="AC1261">
        <v>2</v>
      </c>
      <c r="AD1261">
        <v>21</v>
      </c>
      <c r="AE1261">
        <v>1</v>
      </c>
      <c r="AF1261">
        <v>120</v>
      </c>
      <c r="AG1261">
        <v>1</v>
      </c>
      <c r="AH1261">
        <v>6.6</v>
      </c>
      <c r="AI1261">
        <v>2</v>
      </c>
      <c r="AJ1261">
        <v>0.1</v>
      </c>
      <c r="AK1261">
        <v>10</v>
      </c>
    </row>
    <row r="1262" spans="1:37" hidden="1" x14ac:dyDescent="0.3">
      <c r="A1262" t="s">
        <v>5025</v>
      </c>
      <c r="B1262" t="s">
        <v>5026</v>
      </c>
      <c r="C1262" s="1" t="str">
        <f t="shared" si="84"/>
        <v>12:0028</v>
      </c>
      <c r="D1262" s="1" t="str">
        <f t="shared" si="85"/>
        <v>12:0037</v>
      </c>
      <c r="E1262" t="s">
        <v>5027</v>
      </c>
      <c r="F1262" t="s">
        <v>5028</v>
      </c>
      <c r="H1262">
        <v>49.243054999999998</v>
      </c>
      <c r="I1262">
        <v>-122.0099641</v>
      </c>
      <c r="J1262" s="1" t="str">
        <f t="shared" si="82"/>
        <v>NGR bulk stream sediment</v>
      </c>
      <c r="K1262" s="1" t="str">
        <f t="shared" si="83"/>
        <v>&lt;177 micron (NGR)</v>
      </c>
      <c r="L1262">
        <v>8</v>
      </c>
      <c r="M1262" t="s">
        <v>71</v>
      </c>
      <c r="N1262">
        <v>135</v>
      </c>
      <c r="O1262">
        <v>54</v>
      </c>
      <c r="P1262">
        <v>36</v>
      </c>
      <c r="Q1262">
        <v>2</v>
      </c>
      <c r="R1262">
        <v>6</v>
      </c>
      <c r="S1262">
        <v>9</v>
      </c>
      <c r="T1262">
        <v>475</v>
      </c>
      <c r="U1262">
        <v>2.5099999999999998</v>
      </c>
      <c r="V1262">
        <v>-0.2</v>
      </c>
      <c r="W1262">
        <v>2</v>
      </c>
      <c r="X1262">
        <v>58</v>
      </c>
      <c r="Y1262">
        <v>35</v>
      </c>
      <c r="Z1262">
        <v>-0.2</v>
      </c>
      <c r="AA1262">
        <v>-0.2</v>
      </c>
      <c r="AB1262">
        <v>1</v>
      </c>
      <c r="AC1262">
        <v>2</v>
      </c>
      <c r="AD1262">
        <v>15</v>
      </c>
      <c r="AE1262">
        <v>2</v>
      </c>
      <c r="AF1262">
        <v>130</v>
      </c>
      <c r="AG1262">
        <v>0.8</v>
      </c>
      <c r="AH1262">
        <v>8.8000000000000007</v>
      </c>
      <c r="AI1262">
        <v>1</v>
      </c>
      <c r="AJ1262">
        <v>0.1</v>
      </c>
      <c r="AK1262">
        <v>10</v>
      </c>
    </row>
    <row r="1263" spans="1:37" hidden="1" x14ac:dyDescent="0.3">
      <c r="A1263" t="s">
        <v>5029</v>
      </c>
      <c r="B1263" t="s">
        <v>5030</v>
      </c>
      <c r="C1263" s="1" t="str">
        <f t="shared" si="84"/>
        <v>12:0028</v>
      </c>
      <c r="D1263" s="1" t="str">
        <f t="shared" si="85"/>
        <v>12:0037</v>
      </c>
      <c r="E1263" t="s">
        <v>5031</v>
      </c>
      <c r="F1263" t="s">
        <v>5032</v>
      </c>
      <c r="H1263">
        <v>49.239319199999997</v>
      </c>
      <c r="I1263">
        <v>-122.0181032</v>
      </c>
      <c r="J1263" s="1" t="str">
        <f t="shared" si="82"/>
        <v>NGR bulk stream sediment</v>
      </c>
      <c r="K1263" s="1" t="str">
        <f t="shared" si="83"/>
        <v>&lt;177 micron (NGR)</v>
      </c>
      <c r="L1263">
        <v>8</v>
      </c>
      <c r="M1263" t="s">
        <v>76</v>
      </c>
      <c r="N1263">
        <v>136</v>
      </c>
      <c r="O1263">
        <v>59</v>
      </c>
      <c r="P1263">
        <v>38</v>
      </c>
      <c r="Q1263">
        <v>4</v>
      </c>
      <c r="R1263">
        <v>4</v>
      </c>
      <c r="S1263">
        <v>10</v>
      </c>
      <c r="T1263">
        <v>424</v>
      </c>
      <c r="U1263">
        <v>2.59</v>
      </c>
      <c r="V1263">
        <v>-0.2</v>
      </c>
      <c r="W1263">
        <v>3</v>
      </c>
      <c r="X1263">
        <v>73</v>
      </c>
      <c r="Y1263">
        <v>36</v>
      </c>
      <c r="Z1263">
        <v>-0.2</v>
      </c>
      <c r="AA1263">
        <v>-0.2</v>
      </c>
      <c r="AB1263">
        <v>1</v>
      </c>
      <c r="AC1263">
        <v>2</v>
      </c>
      <c r="AD1263">
        <v>14</v>
      </c>
      <c r="AE1263">
        <v>2</v>
      </c>
      <c r="AF1263">
        <v>160</v>
      </c>
      <c r="AG1263">
        <v>0.7</v>
      </c>
      <c r="AH1263">
        <v>6.6</v>
      </c>
      <c r="AI1263">
        <v>2</v>
      </c>
      <c r="AJ1263">
        <v>0.1</v>
      </c>
      <c r="AK1263">
        <v>10</v>
      </c>
    </row>
    <row r="1264" spans="1:37" hidden="1" x14ac:dyDescent="0.3">
      <c r="A1264" t="s">
        <v>5033</v>
      </c>
      <c r="B1264" t="s">
        <v>5034</v>
      </c>
      <c r="C1264" s="1" t="str">
        <f t="shared" si="84"/>
        <v>12:0028</v>
      </c>
      <c r="D1264" s="1" t="str">
        <f t="shared" si="85"/>
        <v>12:0037</v>
      </c>
      <c r="E1264" t="s">
        <v>5035</v>
      </c>
      <c r="F1264" t="s">
        <v>5036</v>
      </c>
      <c r="H1264">
        <v>49.220763900000001</v>
      </c>
      <c r="I1264">
        <v>-122.02905939999999</v>
      </c>
      <c r="J1264" s="1" t="str">
        <f t="shared" si="82"/>
        <v>NGR bulk stream sediment</v>
      </c>
      <c r="K1264" s="1" t="str">
        <f t="shared" si="83"/>
        <v>&lt;177 micron (NGR)</v>
      </c>
      <c r="L1264">
        <v>8</v>
      </c>
      <c r="M1264" t="s">
        <v>81</v>
      </c>
      <c r="N1264">
        <v>137</v>
      </c>
      <c r="O1264">
        <v>93</v>
      </c>
      <c r="P1264">
        <v>32</v>
      </c>
      <c r="Q1264">
        <v>7</v>
      </c>
      <c r="R1264">
        <v>7</v>
      </c>
      <c r="S1264">
        <v>10</v>
      </c>
      <c r="T1264">
        <v>378</v>
      </c>
      <c r="U1264">
        <v>2.4500000000000002</v>
      </c>
      <c r="V1264">
        <v>-0.2</v>
      </c>
      <c r="W1264">
        <v>4</v>
      </c>
      <c r="X1264">
        <v>49</v>
      </c>
      <c r="Y1264">
        <v>28</v>
      </c>
      <c r="Z1264">
        <v>-0.2</v>
      </c>
      <c r="AA1264">
        <v>-0.2</v>
      </c>
      <c r="AB1264">
        <v>1</v>
      </c>
      <c r="AC1264">
        <v>2</v>
      </c>
      <c r="AD1264">
        <v>17</v>
      </c>
      <c r="AE1264">
        <v>2</v>
      </c>
      <c r="AF1264">
        <v>140</v>
      </c>
      <c r="AG1264">
        <v>1.2</v>
      </c>
      <c r="AH1264">
        <v>6</v>
      </c>
      <c r="AI1264">
        <v>1</v>
      </c>
      <c r="AJ1264">
        <v>0.1</v>
      </c>
      <c r="AK1264">
        <v>10</v>
      </c>
    </row>
    <row r="1265" spans="1:37" hidden="1" x14ac:dyDescent="0.3">
      <c r="A1265" t="s">
        <v>5037</v>
      </c>
      <c r="B1265" t="s">
        <v>5038</v>
      </c>
      <c r="C1265" s="1" t="str">
        <f t="shared" si="84"/>
        <v>12:0028</v>
      </c>
      <c r="D1265" s="1" t="str">
        <f t="shared" si="85"/>
        <v>12:0037</v>
      </c>
      <c r="E1265" t="s">
        <v>5039</v>
      </c>
      <c r="F1265" t="s">
        <v>5040</v>
      </c>
      <c r="H1265">
        <v>49.205929500000003</v>
      </c>
      <c r="I1265">
        <v>-122.0616136</v>
      </c>
      <c r="J1265" s="1" t="str">
        <f t="shared" si="82"/>
        <v>NGR bulk stream sediment</v>
      </c>
      <c r="K1265" s="1" t="str">
        <f t="shared" si="83"/>
        <v>&lt;177 micron (NGR)</v>
      </c>
      <c r="L1265">
        <v>8</v>
      </c>
      <c r="M1265" t="s">
        <v>86</v>
      </c>
      <c r="N1265">
        <v>138</v>
      </c>
      <c r="O1265">
        <v>80</v>
      </c>
      <c r="P1265">
        <v>31</v>
      </c>
      <c r="Q1265">
        <v>2</v>
      </c>
      <c r="R1265">
        <v>10</v>
      </c>
      <c r="S1265">
        <v>9</v>
      </c>
      <c r="T1265">
        <v>420</v>
      </c>
      <c r="U1265">
        <v>2.91</v>
      </c>
      <c r="V1265">
        <v>-0.2</v>
      </c>
      <c r="W1265">
        <v>3</v>
      </c>
      <c r="X1265">
        <v>72</v>
      </c>
      <c r="Y1265">
        <v>34</v>
      </c>
      <c r="Z1265">
        <v>-0.2</v>
      </c>
      <c r="AA1265">
        <v>0.2</v>
      </c>
      <c r="AB1265">
        <v>1</v>
      </c>
      <c r="AC1265">
        <v>5</v>
      </c>
      <c r="AD1265">
        <v>16</v>
      </c>
      <c r="AE1265">
        <v>2</v>
      </c>
      <c r="AF1265">
        <v>210</v>
      </c>
      <c r="AG1265">
        <v>0.8</v>
      </c>
      <c r="AH1265">
        <v>5.7</v>
      </c>
      <c r="AI1265">
        <v>1</v>
      </c>
      <c r="AJ1265">
        <v>0.1</v>
      </c>
      <c r="AK1265">
        <v>10</v>
      </c>
    </row>
    <row r="1266" spans="1:37" hidden="1" x14ac:dyDescent="0.3">
      <c r="A1266" t="s">
        <v>5041</v>
      </c>
      <c r="B1266" t="s">
        <v>5042</v>
      </c>
      <c r="C1266" s="1" t="str">
        <f t="shared" si="84"/>
        <v>12:0028</v>
      </c>
      <c r="D1266" s="1" t="str">
        <f t="shared" si="85"/>
        <v>12:0037</v>
      </c>
      <c r="E1266" t="s">
        <v>5043</v>
      </c>
      <c r="F1266" t="s">
        <v>5044</v>
      </c>
      <c r="H1266">
        <v>49.198150499999997</v>
      </c>
      <c r="I1266">
        <v>-122.0808691</v>
      </c>
      <c r="J1266" s="1" t="str">
        <f t="shared" si="82"/>
        <v>NGR bulk stream sediment</v>
      </c>
      <c r="K1266" s="1" t="str">
        <f t="shared" si="83"/>
        <v>&lt;177 micron (NGR)</v>
      </c>
      <c r="L1266">
        <v>8</v>
      </c>
      <c r="M1266" t="s">
        <v>91</v>
      </c>
      <c r="N1266">
        <v>139</v>
      </c>
      <c r="O1266">
        <v>53</v>
      </c>
      <c r="P1266">
        <v>18</v>
      </c>
      <c r="Q1266">
        <v>-2</v>
      </c>
      <c r="R1266">
        <v>8</v>
      </c>
      <c r="S1266">
        <v>8</v>
      </c>
      <c r="T1266">
        <v>363</v>
      </c>
      <c r="U1266">
        <v>2.36</v>
      </c>
      <c r="V1266">
        <v>-0.2</v>
      </c>
      <c r="W1266">
        <v>2</v>
      </c>
      <c r="X1266">
        <v>49</v>
      </c>
      <c r="Y1266">
        <v>37</v>
      </c>
      <c r="Z1266">
        <v>-0.2</v>
      </c>
      <c r="AA1266">
        <v>0.2</v>
      </c>
      <c r="AB1266">
        <v>1</v>
      </c>
      <c r="AC1266">
        <v>7</v>
      </c>
      <c r="AD1266">
        <v>14</v>
      </c>
      <c r="AE1266">
        <v>1</v>
      </c>
      <c r="AF1266">
        <v>100</v>
      </c>
      <c r="AG1266">
        <v>1</v>
      </c>
      <c r="AH1266">
        <v>2.2000000000000002</v>
      </c>
      <c r="AI1266">
        <v>1</v>
      </c>
      <c r="AJ1266">
        <v>0.1</v>
      </c>
      <c r="AK1266">
        <v>10</v>
      </c>
    </row>
    <row r="1267" spans="1:37" hidden="1" x14ac:dyDescent="0.3">
      <c r="A1267" t="s">
        <v>5045</v>
      </c>
      <c r="B1267" t="s">
        <v>5046</v>
      </c>
      <c r="C1267" s="1" t="str">
        <f t="shared" si="84"/>
        <v>12:0028</v>
      </c>
      <c r="D1267" s="1" t="str">
        <f t="shared" si="85"/>
        <v>12:0037</v>
      </c>
      <c r="E1267" t="s">
        <v>5047</v>
      </c>
      <c r="F1267" t="s">
        <v>5048</v>
      </c>
      <c r="H1267">
        <v>49.1875231</v>
      </c>
      <c r="I1267">
        <v>-122.11604800000001</v>
      </c>
      <c r="J1267" s="1" t="str">
        <f t="shared" si="82"/>
        <v>NGR bulk stream sediment</v>
      </c>
      <c r="K1267" s="1" t="str">
        <f t="shared" si="83"/>
        <v>&lt;177 micron (NGR)</v>
      </c>
      <c r="L1267">
        <v>8</v>
      </c>
      <c r="M1267" t="s">
        <v>96</v>
      </c>
      <c r="N1267">
        <v>140</v>
      </c>
      <c r="O1267">
        <v>57</v>
      </c>
      <c r="P1267">
        <v>35</v>
      </c>
      <c r="Q1267">
        <v>5</v>
      </c>
      <c r="R1267">
        <v>17</v>
      </c>
      <c r="S1267">
        <v>16</v>
      </c>
      <c r="T1267">
        <v>457</v>
      </c>
      <c r="U1267">
        <v>2.94</v>
      </c>
      <c r="V1267">
        <v>-0.2</v>
      </c>
      <c r="W1267">
        <v>3</v>
      </c>
      <c r="X1267">
        <v>70</v>
      </c>
      <c r="Y1267">
        <v>65</v>
      </c>
      <c r="Z1267">
        <v>0.6</v>
      </c>
      <c r="AA1267">
        <v>0.2</v>
      </c>
      <c r="AB1267">
        <v>1</v>
      </c>
      <c r="AC1267">
        <v>18</v>
      </c>
      <c r="AD1267">
        <v>84</v>
      </c>
      <c r="AE1267">
        <v>1</v>
      </c>
      <c r="AF1267">
        <v>110</v>
      </c>
      <c r="AG1267">
        <v>1.5</v>
      </c>
      <c r="AH1267">
        <v>8.8000000000000007</v>
      </c>
      <c r="AI1267">
        <v>2</v>
      </c>
      <c r="AJ1267">
        <v>0.1</v>
      </c>
      <c r="AK1267">
        <v>10</v>
      </c>
    </row>
    <row r="1268" spans="1:37" hidden="1" x14ac:dyDescent="0.3">
      <c r="A1268" t="s">
        <v>5049</v>
      </c>
      <c r="B1268" t="s">
        <v>5050</v>
      </c>
      <c r="C1268" s="1" t="str">
        <f t="shared" si="84"/>
        <v>12:0028</v>
      </c>
      <c r="D1268" s="1" t="str">
        <f t="shared" si="85"/>
        <v>12:0037</v>
      </c>
      <c r="E1268" t="s">
        <v>5051</v>
      </c>
      <c r="F1268" t="s">
        <v>5052</v>
      </c>
      <c r="H1268">
        <v>49.195932599999999</v>
      </c>
      <c r="I1268">
        <v>-122.1457384</v>
      </c>
      <c r="J1268" s="1" t="str">
        <f t="shared" si="82"/>
        <v>NGR bulk stream sediment</v>
      </c>
      <c r="K1268" s="1" t="str">
        <f t="shared" si="83"/>
        <v>&lt;177 micron (NGR)</v>
      </c>
      <c r="L1268">
        <v>8</v>
      </c>
      <c r="M1268" t="s">
        <v>101</v>
      </c>
      <c r="N1268">
        <v>141</v>
      </c>
      <c r="O1268">
        <v>52</v>
      </c>
      <c r="P1268">
        <v>16</v>
      </c>
      <c r="Q1268">
        <v>10</v>
      </c>
      <c r="R1268">
        <v>10</v>
      </c>
      <c r="S1268">
        <v>7</v>
      </c>
      <c r="T1268">
        <v>466</v>
      </c>
      <c r="U1268">
        <v>2.4500000000000002</v>
      </c>
      <c r="V1268">
        <v>-0.2</v>
      </c>
      <c r="W1268">
        <v>3</v>
      </c>
      <c r="X1268">
        <v>52</v>
      </c>
      <c r="Y1268">
        <v>44</v>
      </c>
      <c r="Z1268">
        <v>-0.2</v>
      </c>
      <c r="AA1268">
        <v>0.2</v>
      </c>
      <c r="AB1268">
        <v>1</v>
      </c>
      <c r="AC1268">
        <v>4</v>
      </c>
      <c r="AD1268">
        <v>11</v>
      </c>
      <c r="AE1268">
        <v>1</v>
      </c>
      <c r="AF1268">
        <v>110</v>
      </c>
      <c r="AG1268">
        <v>1.8</v>
      </c>
      <c r="AH1268">
        <v>15.3</v>
      </c>
      <c r="AI1268">
        <v>2</v>
      </c>
      <c r="AJ1268">
        <v>0.1</v>
      </c>
      <c r="AK1268">
        <v>10</v>
      </c>
    </row>
    <row r="1269" spans="1:37" hidden="1" x14ac:dyDescent="0.3">
      <c r="A1269" t="s">
        <v>5053</v>
      </c>
      <c r="B1269" t="s">
        <v>5054</v>
      </c>
      <c r="C1269" s="1" t="str">
        <f t="shared" si="84"/>
        <v>12:0028</v>
      </c>
      <c r="D1269" s="1" t="str">
        <f t="shared" si="85"/>
        <v>12:0037</v>
      </c>
      <c r="E1269" t="s">
        <v>5055</v>
      </c>
      <c r="F1269" t="s">
        <v>5056</v>
      </c>
      <c r="H1269">
        <v>49.219898700000002</v>
      </c>
      <c r="I1269">
        <v>-122.13041149999999</v>
      </c>
      <c r="J1269" s="1" t="str">
        <f t="shared" si="82"/>
        <v>NGR bulk stream sediment</v>
      </c>
      <c r="K1269" s="1" t="str">
        <f t="shared" si="83"/>
        <v>&lt;177 micron (NGR)</v>
      </c>
      <c r="L1269">
        <v>8</v>
      </c>
      <c r="M1269" t="s">
        <v>106</v>
      </c>
      <c r="N1269">
        <v>142</v>
      </c>
      <c r="O1269">
        <v>82</v>
      </c>
      <c r="P1269">
        <v>52</v>
      </c>
      <c r="Q1269">
        <v>5</v>
      </c>
      <c r="R1269">
        <v>16</v>
      </c>
      <c r="S1269">
        <v>16</v>
      </c>
      <c r="T1269">
        <v>460</v>
      </c>
      <c r="U1269">
        <v>3.16</v>
      </c>
      <c r="V1269">
        <v>-0.2</v>
      </c>
      <c r="W1269">
        <v>3</v>
      </c>
      <c r="X1269">
        <v>75</v>
      </c>
      <c r="Y1269">
        <v>78</v>
      </c>
      <c r="Z1269">
        <v>0.2</v>
      </c>
      <c r="AA1269">
        <v>0.2</v>
      </c>
      <c r="AB1269">
        <v>1</v>
      </c>
      <c r="AC1269">
        <v>12</v>
      </c>
      <c r="AD1269">
        <v>-10</v>
      </c>
      <c r="AE1269">
        <v>2</v>
      </c>
      <c r="AF1269">
        <v>150</v>
      </c>
      <c r="AG1269">
        <v>1</v>
      </c>
      <c r="AH1269">
        <v>12.4</v>
      </c>
      <c r="AI1269">
        <v>2</v>
      </c>
      <c r="AJ1269">
        <v>0.1</v>
      </c>
      <c r="AK1269">
        <v>10</v>
      </c>
    </row>
    <row r="1270" spans="1:37" hidden="1" x14ac:dyDescent="0.3">
      <c r="A1270" t="s">
        <v>5057</v>
      </c>
      <c r="B1270" t="s">
        <v>5058</v>
      </c>
      <c r="C1270" s="1" t="str">
        <f t="shared" si="84"/>
        <v>12:0028</v>
      </c>
      <c r="D1270" s="1" t="str">
        <f t="shared" si="85"/>
        <v>12:0037</v>
      </c>
      <c r="E1270" t="s">
        <v>5059</v>
      </c>
      <c r="F1270" t="s">
        <v>5060</v>
      </c>
      <c r="H1270">
        <v>49.219443699999999</v>
      </c>
      <c r="I1270">
        <v>-122.1490137</v>
      </c>
      <c r="J1270" s="1" t="str">
        <f t="shared" si="82"/>
        <v>NGR bulk stream sediment</v>
      </c>
      <c r="K1270" s="1" t="str">
        <f t="shared" si="83"/>
        <v>&lt;177 micron (NGR)</v>
      </c>
      <c r="L1270">
        <v>8</v>
      </c>
      <c r="M1270" t="s">
        <v>111</v>
      </c>
      <c r="N1270">
        <v>143</v>
      </c>
      <c r="O1270">
        <v>31</v>
      </c>
      <c r="P1270">
        <v>12</v>
      </c>
      <c r="Q1270">
        <v>6</v>
      </c>
      <c r="R1270">
        <v>5</v>
      </c>
      <c r="S1270">
        <v>6</v>
      </c>
      <c r="T1270">
        <v>430</v>
      </c>
      <c r="U1270">
        <v>2.09</v>
      </c>
      <c r="V1270">
        <v>-0.2</v>
      </c>
      <c r="W1270">
        <v>2</v>
      </c>
      <c r="X1270">
        <v>35</v>
      </c>
      <c r="Y1270">
        <v>23</v>
      </c>
      <c r="Z1270">
        <v>-0.2</v>
      </c>
      <c r="AA1270">
        <v>-0.2</v>
      </c>
      <c r="AB1270">
        <v>1</v>
      </c>
      <c r="AC1270">
        <v>6</v>
      </c>
      <c r="AD1270">
        <v>19</v>
      </c>
      <c r="AE1270">
        <v>2</v>
      </c>
      <c r="AF1270">
        <v>200</v>
      </c>
      <c r="AG1270">
        <v>3.1</v>
      </c>
      <c r="AH1270">
        <v>9.8000000000000007</v>
      </c>
      <c r="AI1270">
        <v>6</v>
      </c>
      <c r="AJ1270">
        <v>0.1</v>
      </c>
      <c r="AK1270">
        <v>10</v>
      </c>
    </row>
    <row r="1271" spans="1:37" hidden="1" x14ac:dyDescent="0.3">
      <c r="A1271" t="s">
        <v>5061</v>
      </c>
      <c r="B1271" t="s">
        <v>5062</v>
      </c>
      <c r="C1271" s="1" t="str">
        <f t="shared" si="84"/>
        <v>12:0028</v>
      </c>
      <c r="D1271" s="1" t="str">
        <f t="shared" si="85"/>
        <v>12:0037</v>
      </c>
      <c r="E1271" t="s">
        <v>5063</v>
      </c>
      <c r="F1271" t="s">
        <v>5064</v>
      </c>
      <c r="H1271">
        <v>49.948929300000003</v>
      </c>
      <c r="I1271">
        <v>-123.4081596</v>
      </c>
      <c r="J1271" s="1" t="str">
        <f t="shared" si="82"/>
        <v>NGR bulk stream sediment</v>
      </c>
      <c r="K1271" s="1" t="str">
        <f t="shared" si="83"/>
        <v>&lt;177 micron (NGR)</v>
      </c>
      <c r="L1271">
        <v>9</v>
      </c>
      <c r="M1271" t="s">
        <v>41</v>
      </c>
      <c r="N1271">
        <v>144</v>
      </c>
      <c r="O1271">
        <v>33</v>
      </c>
      <c r="P1271">
        <v>17</v>
      </c>
      <c r="Q1271">
        <v>4</v>
      </c>
      <c r="R1271">
        <v>5</v>
      </c>
      <c r="S1271">
        <v>6</v>
      </c>
      <c r="T1271">
        <v>285</v>
      </c>
      <c r="U1271">
        <v>1.74</v>
      </c>
      <c r="V1271">
        <v>-0.2</v>
      </c>
      <c r="W1271">
        <v>2</v>
      </c>
      <c r="X1271">
        <v>37</v>
      </c>
      <c r="Y1271">
        <v>32</v>
      </c>
      <c r="Z1271">
        <v>-0.2</v>
      </c>
      <c r="AA1271">
        <v>-0.2</v>
      </c>
      <c r="AB1271">
        <v>1</v>
      </c>
      <c r="AC1271">
        <v>1</v>
      </c>
      <c r="AD1271">
        <v>16</v>
      </c>
      <c r="AE1271">
        <v>2</v>
      </c>
      <c r="AF1271">
        <v>110</v>
      </c>
      <c r="AG1271">
        <v>1.3</v>
      </c>
      <c r="AH1271">
        <v>6.7</v>
      </c>
      <c r="AI1271">
        <v>2</v>
      </c>
      <c r="AJ1271">
        <v>0.1</v>
      </c>
      <c r="AK1271">
        <v>10</v>
      </c>
    </row>
    <row r="1272" spans="1:37" hidden="1" x14ac:dyDescent="0.3">
      <c r="A1272" t="s">
        <v>5065</v>
      </c>
      <c r="B1272" t="s">
        <v>5066</v>
      </c>
      <c r="C1272" s="1" t="str">
        <f t="shared" si="84"/>
        <v>12:0028</v>
      </c>
      <c r="D1272" s="1" t="str">
        <f t="shared" si="85"/>
        <v>12:0037</v>
      </c>
      <c r="E1272" t="s">
        <v>5067</v>
      </c>
      <c r="F1272" t="s">
        <v>5068</v>
      </c>
      <c r="H1272">
        <v>49.965238300000003</v>
      </c>
      <c r="I1272">
        <v>-123.4347073</v>
      </c>
      <c r="J1272" s="1" t="str">
        <f t="shared" si="82"/>
        <v>NGR bulk stream sediment</v>
      </c>
      <c r="K1272" s="1" t="str">
        <f t="shared" si="83"/>
        <v>&lt;177 micron (NGR)</v>
      </c>
      <c r="L1272">
        <v>9</v>
      </c>
      <c r="M1272" t="s">
        <v>46</v>
      </c>
      <c r="N1272">
        <v>145</v>
      </c>
      <c r="O1272">
        <v>22</v>
      </c>
      <c r="P1272">
        <v>15</v>
      </c>
      <c r="Q1272">
        <v>-2</v>
      </c>
      <c r="R1272">
        <v>4</v>
      </c>
      <c r="S1272">
        <v>5</v>
      </c>
      <c r="T1272">
        <v>182</v>
      </c>
      <c r="U1272">
        <v>1.43</v>
      </c>
      <c r="V1272">
        <v>-0.2</v>
      </c>
      <c r="W1272">
        <v>2</v>
      </c>
      <c r="X1272">
        <v>34</v>
      </c>
      <c r="Y1272">
        <v>33</v>
      </c>
      <c r="Z1272">
        <v>-0.2</v>
      </c>
      <c r="AA1272">
        <v>-0.2</v>
      </c>
      <c r="AB1272">
        <v>1</v>
      </c>
      <c r="AC1272">
        <v>1</v>
      </c>
      <c r="AD1272">
        <v>-10</v>
      </c>
      <c r="AE1272">
        <v>1</v>
      </c>
      <c r="AF1272">
        <v>90</v>
      </c>
      <c r="AG1272">
        <v>1.2</v>
      </c>
      <c r="AH1272">
        <v>-1</v>
      </c>
      <c r="AI1272">
        <v>1</v>
      </c>
      <c r="AJ1272">
        <v>0.1</v>
      </c>
      <c r="AK1272">
        <v>10</v>
      </c>
    </row>
    <row r="1273" spans="1:37" hidden="1" x14ac:dyDescent="0.3">
      <c r="A1273" t="s">
        <v>5069</v>
      </c>
      <c r="B1273" t="s">
        <v>5070</v>
      </c>
      <c r="C1273" s="1" t="str">
        <f t="shared" si="84"/>
        <v>12:0028</v>
      </c>
      <c r="D1273" s="1" t="str">
        <f t="shared" si="85"/>
        <v>12:0037</v>
      </c>
      <c r="E1273" t="s">
        <v>5071</v>
      </c>
      <c r="F1273" t="s">
        <v>5072</v>
      </c>
      <c r="H1273">
        <v>49.972258199999999</v>
      </c>
      <c r="I1273">
        <v>-123.45921749999999</v>
      </c>
      <c r="J1273" s="1" t="str">
        <f t="shared" si="82"/>
        <v>NGR bulk stream sediment</v>
      </c>
      <c r="K1273" s="1" t="str">
        <f t="shared" si="83"/>
        <v>&lt;177 micron (NGR)</v>
      </c>
      <c r="L1273">
        <v>9</v>
      </c>
      <c r="M1273" t="s">
        <v>51</v>
      </c>
      <c r="N1273">
        <v>146</v>
      </c>
      <c r="O1273">
        <v>86</v>
      </c>
      <c r="P1273">
        <v>54</v>
      </c>
      <c r="Q1273">
        <v>8</v>
      </c>
      <c r="R1273">
        <v>13</v>
      </c>
      <c r="S1273">
        <v>18</v>
      </c>
      <c r="T1273">
        <v>552</v>
      </c>
      <c r="U1273">
        <v>2.5099999999999998</v>
      </c>
      <c r="V1273">
        <v>0.2</v>
      </c>
      <c r="W1273">
        <v>2</v>
      </c>
      <c r="X1273">
        <v>53</v>
      </c>
      <c r="Y1273">
        <v>52</v>
      </c>
      <c r="Z1273">
        <v>-0.2</v>
      </c>
      <c r="AA1273">
        <v>0.2</v>
      </c>
      <c r="AB1273">
        <v>1</v>
      </c>
      <c r="AC1273">
        <v>2</v>
      </c>
      <c r="AD1273">
        <v>63</v>
      </c>
      <c r="AE1273">
        <v>1</v>
      </c>
      <c r="AF1273">
        <v>130</v>
      </c>
      <c r="AG1273">
        <v>4</v>
      </c>
      <c r="AH1273">
        <v>5.7</v>
      </c>
      <c r="AI1273">
        <v>6</v>
      </c>
      <c r="AJ1273">
        <v>0.1</v>
      </c>
      <c r="AK1273">
        <v>10</v>
      </c>
    </row>
    <row r="1274" spans="1:37" hidden="1" x14ac:dyDescent="0.3">
      <c r="A1274" t="s">
        <v>5073</v>
      </c>
      <c r="B1274" t="s">
        <v>5074</v>
      </c>
      <c r="C1274" s="1" t="str">
        <f t="shared" si="84"/>
        <v>12:0028</v>
      </c>
      <c r="D1274" s="1" t="str">
        <f t="shared" si="85"/>
        <v>12:0037</v>
      </c>
      <c r="E1274" t="s">
        <v>5075</v>
      </c>
      <c r="F1274" t="s">
        <v>5076</v>
      </c>
      <c r="H1274">
        <v>49.979613999999998</v>
      </c>
      <c r="I1274">
        <v>-123.48815980000001</v>
      </c>
      <c r="J1274" s="1" t="str">
        <f t="shared" si="82"/>
        <v>NGR bulk stream sediment</v>
      </c>
      <c r="K1274" s="1" t="str">
        <f t="shared" si="83"/>
        <v>&lt;177 micron (NGR)</v>
      </c>
      <c r="L1274">
        <v>9</v>
      </c>
      <c r="M1274" t="s">
        <v>56</v>
      </c>
      <c r="N1274">
        <v>147</v>
      </c>
      <c r="O1274">
        <v>45</v>
      </c>
      <c r="P1274">
        <v>18</v>
      </c>
      <c r="Q1274">
        <v>4</v>
      </c>
      <c r="R1274">
        <v>6</v>
      </c>
      <c r="S1274">
        <v>7</v>
      </c>
      <c r="T1274">
        <v>385</v>
      </c>
      <c r="U1274">
        <v>1.68</v>
      </c>
      <c r="V1274">
        <v>-0.2</v>
      </c>
      <c r="W1274">
        <v>2</v>
      </c>
      <c r="X1274">
        <v>29</v>
      </c>
      <c r="Y1274">
        <v>30</v>
      </c>
      <c r="Z1274">
        <v>-0.2</v>
      </c>
      <c r="AA1274">
        <v>0.2</v>
      </c>
      <c r="AB1274">
        <v>1</v>
      </c>
      <c r="AC1274">
        <v>1</v>
      </c>
      <c r="AD1274">
        <v>12</v>
      </c>
      <c r="AE1274">
        <v>1</v>
      </c>
      <c r="AF1274">
        <v>170</v>
      </c>
      <c r="AG1274">
        <v>1.5</v>
      </c>
      <c r="AH1274">
        <v>1.2</v>
      </c>
      <c r="AI1274">
        <v>4</v>
      </c>
      <c r="AJ1274">
        <v>0.1</v>
      </c>
      <c r="AK1274">
        <v>10</v>
      </c>
    </row>
    <row r="1275" spans="1:37" hidden="1" x14ac:dyDescent="0.3">
      <c r="A1275" t="s">
        <v>5077</v>
      </c>
      <c r="B1275" t="s">
        <v>5078</v>
      </c>
      <c r="C1275" s="1" t="str">
        <f t="shared" si="84"/>
        <v>12:0028</v>
      </c>
      <c r="D1275" s="1" t="str">
        <f t="shared" si="85"/>
        <v>12:0037</v>
      </c>
      <c r="E1275" t="s">
        <v>5079</v>
      </c>
      <c r="F1275" t="s">
        <v>5080</v>
      </c>
      <c r="H1275">
        <v>49.988629099999997</v>
      </c>
      <c r="I1275">
        <v>-123.5104468</v>
      </c>
      <c r="J1275" s="1" t="str">
        <f t="shared" si="82"/>
        <v>NGR bulk stream sediment</v>
      </c>
      <c r="K1275" s="1" t="str">
        <f t="shared" si="83"/>
        <v>&lt;177 micron (NGR)</v>
      </c>
      <c r="L1275">
        <v>9</v>
      </c>
      <c r="M1275" t="s">
        <v>61</v>
      </c>
      <c r="N1275">
        <v>148</v>
      </c>
      <c r="O1275">
        <v>46</v>
      </c>
      <c r="P1275">
        <v>22</v>
      </c>
      <c r="Q1275">
        <v>3</v>
      </c>
      <c r="R1275">
        <v>6</v>
      </c>
      <c r="S1275">
        <v>7</v>
      </c>
      <c r="T1275">
        <v>639</v>
      </c>
      <c r="U1275">
        <v>2.04</v>
      </c>
      <c r="V1275">
        <v>-0.2</v>
      </c>
      <c r="W1275">
        <v>2</v>
      </c>
      <c r="X1275">
        <v>31</v>
      </c>
      <c r="Y1275">
        <v>29</v>
      </c>
      <c r="Z1275">
        <v>-0.2</v>
      </c>
      <c r="AA1275">
        <v>-0.2</v>
      </c>
      <c r="AB1275">
        <v>1</v>
      </c>
      <c r="AC1275">
        <v>2</v>
      </c>
      <c r="AD1275">
        <v>13</v>
      </c>
      <c r="AE1275">
        <v>2</v>
      </c>
      <c r="AF1275">
        <v>100</v>
      </c>
      <c r="AG1275">
        <v>2.2999999999999998</v>
      </c>
      <c r="AH1275">
        <v>8.6999999999999993</v>
      </c>
      <c r="AI1275">
        <v>4</v>
      </c>
      <c r="AJ1275">
        <v>0.1</v>
      </c>
      <c r="AK1275">
        <v>10</v>
      </c>
    </row>
    <row r="1276" spans="1:37" hidden="1" x14ac:dyDescent="0.3">
      <c r="A1276" t="s">
        <v>5081</v>
      </c>
      <c r="B1276" t="s">
        <v>5082</v>
      </c>
      <c r="C1276" s="1" t="str">
        <f t="shared" si="84"/>
        <v>12:0028</v>
      </c>
      <c r="D1276" s="1" t="str">
        <f t="shared" si="85"/>
        <v>12:0037</v>
      </c>
      <c r="E1276" t="s">
        <v>5083</v>
      </c>
      <c r="F1276" t="s">
        <v>5084</v>
      </c>
      <c r="H1276">
        <v>49.932887700000002</v>
      </c>
      <c r="I1276">
        <v>-123.3637538</v>
      </c>
      <c r="J1276" s="1" t="str">
        <f t="shared" si="82"/>
        <v>NGR bulk stream sediment</v>
      </c>
      <c r="K1276" s="1" t="str">
        <f t="shared" si="83"/>
        <v>&lt;177 micron (NGR)</v>
      </c>
      <c r="L1276">
        <v>9</v>
      </c>
      <c r="M1276" t="s">
        <v>66</v>
      </c>
      <c r="N1276">
        <v>149</v>
      </c>
      <c r="O1276">
        <v>42</v>
      </c>
      <c r="P1276">
        <v>28</v>
      </c>
      <c r="Q1276">
        <v>3</v>
      </c>
      <c r="R1276">
        <v>7</v>
      </c>
      <c r="S1276">
        <v>7</v>
      </c>
      <c r="T1276">
        <v>344</v>
      </c>
      <c r="U1276">
        <v>2.02</v>
      </c>
      <c r="V1276">
        <v>-0.2</v>
      </c>
      <c r="W1276">
        <v>1</v>
      </c>
      <c r="X1276">
        <v>46</v>
      </c>
      <c r="Y1276">
        <v>34</v>
      </c>
      <c r="Z1276">
        <v>-0.2</v>
      </c>
      <c r="AA1276">
        <v>-0.2</v>
      </c>
      <c r="AB1276">
        <v>1</v>
      </c>
      <c r="AC1276">
        <v>1</v>
      </c>
      <c r="AD1276">
        <v>16</v>
      </c>
      <c r="AE1276">
        <v>2</v>
      </c>
      <c r="AF1276">
        <v>110</v>
      </c>
      <c r="AG1276">
        <v>1.9</v>
      </c>
      <c r="AH1276">
        <v>3.6</v>
      </c>
      <c r="AI1276">
        <v>3</v>
      </c>
      <c r="AJ1276">
        <v>0.1</v>
      </c>
      <c r="AK1276">
        <v>10</v>
      </c>
    </row>
    <row r="1277" spans="1:37" hidden="1" x14ac:dyDescent="0.3">
      <c r="A1277" t="s">
        <v>5085</v>
      </c>
      <c r="B1277" t="s">
        <v>5086</v>
      </c>
      <c r="C1277" s="1" t="str">
        <f t="shared" si="84"/>
        <v>12:0028</v>
      </c>
      <c r="D1277" s="1" t="str">
        <f t="shared" si="85"/>
        <v>12:0037</v>
      </c>
      <c r="E1277" t="s">
        <v>5087</v>
      </c>
      <c r="F1277" t="s">
        <v>5088</v>
      </c>
      <c r="H1277">
        <v>49.934260999999999</v>
      </c>
      <c r="I1277">
        <v>-123.3921216</v>
      </c>
      <c r="J1277" s="1" t="str">
        <f t="shared" si="82"/>
        <v>NGR bulk stream sediment</v>
      </c>
      <c r="K1277" s="1" t="str">
        <f t="shared" si="83"/>
        <v>&lt;177 micron (NGR)</v>
      </c>
      <c r="L1277">
        <v>9</v>
      </c>
      <c r="M1277" t="s">
        <v>116</v>
      </c>
      <c r="N1277">
        <v>150</v>
      </c>
      <c r="O1277">
        <v>20</v>
      </c>
      <c r="P1277">
        <v>9</v>
      </c>
      <c r="Q1277">
        <v>3</v>
      </c>
      <c r="R1277">
        <v>-2</v>
      </c>
      <c r="S1277">
        <v>3</v>
      </c>
      <c r="T1277">
        <v>184</v>
      </c>
      <c r="U1277">
        <v>0.96</v>
      </c>
      <c r="V1277">
        <v>-0.2</v>
      </c>
      <c r="W1277">
        <v>1</v>
      </c>
      <c r="X1277">
        <v>15</v>
      </c>
      <c r="Y1277">
        <v>10</v>
      </c>
      <c r="Z1277">
        <v>-0.2</v>
      </c>
      <c r="AA1277">
        <v>0.3</v>
      </c>
      <c r="AB1277">
        <v>1</v>
      </c>
      <c r="AC1277">
        <v>1</v>
      </c>
      <c r="AD1277">
        <v>-10</v>
      </c>
      <c r="AE1277">
        <v>2</v>
      </c>
      <c r="AF1277">
        <v>90</v>
      </c>
      <c r="AG1277">
        <v>2.6</v>
      </c>
      <c r="AH1277">
        <v>-1</v>
      </c>
      <c r="AI1277">
        <v>12</v>
      </c>
      <c r="AJ1277">
        <v>0.1</v>
      </c>
      <c r="AK1277">
        <v>10</v>
      </c>
    </row>
    <row r="1278" spans="1:37" hidden="1" x14ac:dyDescent="0.3">
      <c r="A1278" t="s">
        <v>5089</v>
      </c>
      <c r="B1278" t="s">
        <v>5090</v>
      </c>
      <c r="C1278" s="1" t="str">
        <f t="shared" si="84"/>
        <v>12:0028</v>
      </c>
      <c r="D1278" s="1" t="str">
        <f t="shared" si="85"/>
        <v>12:0037</v>
      </c>
      <c r="E1278" t="s">
        <v>5087</v>
      </c>
      <c r="F1278" t="s">
        <v>5091</v>
      </c>
      <c r="H1278">
        <v>49.934260999999999</v>
      </c>
      <c r="I1278">
        <v>-123.3921216</v>
      </c>
      <c r="J1278" s="1" t="str">
        <f t="shared" si="82"/>
        <v>NGR bulk stream sediment</v>
      </c>
      <c r="K1278" s="1" t="str">
        <f t="shared" si="83"/>
        <v>&lt;177 micron (NGR)</v>
      </c>
      <c r="L1278">
        <v>9</v>
      </c>
      <c r="M1278" t="s">
        <v>120</v>
      </c>
      <c r="N1278">
        <v>151</v>
      </c>
      <c r="O1278">
        <v>23</v>
      </c>
      <c r="P1278">
        <v>9</v>
      </c>
      <c r="Q1278">
        <v>5</v>
      </c>
      <c r="R1278">
        <v>-2</v>
      </c>
      <c r="S1278">
        <v>2</v>
      </c>
      <c r="T1278">
        <v>193</v>
      </c>
      <c r="U1278">
        <v>1.03</v>
      </c>
      <c r="V1278">
        <v>-0.2</v>
      </c>
      <c r="W1278">
        <v>2</v>
      </c>
      <c r="X1278">
        <v>16</v>
      </c>
      <c r="Y1278">
        <v>10</v>
      </c>
      <c r="Z1278">
        <v>-0.2</v>
      </c>
      <c r="AA1278">
        <v>-0.2</v>
      </c>
      <c r="AB1278">
        <v>1</v>
      </c>
      <c r="AC1278">
        <v>2</v>
      </c>
      <c r="AD1278">
        <v>-10</v>
      </c>
      <c r="AE1278">
        <v>2</v>
      </c>
      <c r="AF1278">
        <v>60</v>
      </c>
      <c r="AG1278">
        <v>2.8</v>
      </c>
      <c r="AH1278">
        <v>1.7</v>
      </c>
      <c r="AI1278">
        <v>1</v>
      </c>
      <c r="AJ1278">
        <v>0.1</v>
      </c>
      <c r="AK1278">
        <v>10</v>
      </c>
    </row>
    <row r="1279" spans="1:37" hidden="1" x14ac:dyDescent="0.3">
      <c r="A1279" t="s">
        <v>5092</v>
      </c>
      <c r="B1279" t="s">
        <v>5093</v>
      </c>
      <c r="C1279" s="1" t="str">
        <f t="shared" si="84"/>
        <v>12:0028</v>
      </c>
      <c r="D1279" s="1" t="str">
        <f t="shared" si="85"/>
        <v>12:0037</v>
      </c>
      <c r="E1279" t="s">
        <v>5094</v>
      </c>
      <c r="F1279" t="s">
        <v>5095</v>
      </c>
      <c r="H1279">
        <v>49.942576600000002</v>
      </c>
      <c r="I1279">
        <v>-123.41145059999999</v>
      </c>
      <c r="J1279" s="1" t="str">
        <f t="shared" si="82"/>
        <v>NGR bulk stream sediment</v>
      </c>
      <c r="K1279" s="1" t="str">
        <f t="shared" si="83"/>
        <v>&lt;177 micron (NGR)</v>
      </c>
      <c r="L1279">
        <v>9</v>
      </c>
      <c r="M1279" t="s">
        <v>71</v>
      </c>
      <c r="N1279">
        <v>152</v>
      </c>
      <c r="O1279">
        <v>65</v>
      </c>
      <c r="P1279">
        <v>20</v>
      </c>
      <c r="Q1279">
        <v>15</v>
      </c>
      <c r="R1279">
        <v>10</v>
      </c>
      <c r="S1279">
        <v>6</v>
      </c>
      <c r="T1279">
        <v>677</v>
      </c>
      <c r="U1279">
        <v>2.2000000000000002</v>
      </c>
      <c r="V1279">
        <v>-0.2</v>
      </c>
      <c r="W1279">
        <v>3</v>
      </c>
      <c r="X1279">
        <v>30</v>
      </c>
      <c r="Y1279">
        <v>23</v>
      </c>
      <c r="Z1279">
        <v>-0.2</v>
      </c>
      <c r="AA1279">
        <v>0.3</v>
      </c>
      <c r="AB1279">
        <v>1</v>
      </c>
      <c r="AC1279">
        <v>4</v>
      </c>
      <c r="AD1279">
        <v>20</v>
      </c>
      <c r="AE1279">
        <v>1</v>
      </c>
      <c r="AF1279">
        <v>140</v>
      </c>
      <c r="AG1279">
        <v>6.4</v>
      </c>
      <c r="AH1279">
        <v>5.2</v>
      </c>
      <c r="AI1279">
        <v>1</v>
      </c>
      <c r="AJ1279">
        <v>0.2</v>
      </c>
      <c r="AK1279">
        <v>10</v>
      </c>
    </row>
    <row r="1280" spans="1:37" hidden="1" x14ac:dyDescent="0.3">
      <c r="A1280" t="s">
        <v>5096</v>
      </c>
      <c r="B1280" t="s">
        <v>5097</v>
      </c>
      <c r="C1280" s="1" t="str">
        <f t="shared" si="84"/>
        <v>12:0028</v>
      </c>
      <c r="D1280" s="1" t="str">
        <f t="shared" si="85"/>
        <v>12:0037</v>
      </c>
      <c r="E1280" t="s">
        <v>5098</v>
      </c>
      <c r="F1280" t="s">
        <v>5099</v>
      </c>
      <c r="H1280">
        <v>49.953843499999998</v>
      </c>
      <c r="I1280">
        <v>-123.43683470000001</v>
      </c>
      <c r="J1280" s="1" t="str">
        <f t="shared" si="82"/>
        <v>NGR bulk stream sediment</v>
      </c>
      <c r="K1280" s="1" t="str">
        <f t="shared" si="83"/>
        <v>&lt;177 micron (NGR)</v>
      </c>
      <c r="L1280">
        <v>9</v>
      </c>
      <c r="M1280" t="s">
        <v>76</v>
      </c>
      <c r="N1280">
        <v>153</v>
      </c>
      <c r="O1280">
        <v>49</v>
      </c>
      <c r="P1280">
        <v>12</v>
      </c>
      <c r="Q1280">
        <v>6</v>
      </c>
      <c r="R1280">
        <v>7</v>
      </c>
      <c r="S1280">
        <v>5</v>
      </c>
      <c r="T1280">
        <v>170</v>
      </c>
      <c r="U1280">
        <v>1.65</v>
      </c>
      <c r="V1280">
        <v>-0.2</v>
      </c>
      <c r="W1280">
        <v>2</v>
      </c>
      <c r="X1280">
        <v>36</v>
      </c>
      <c r="Y1280">
        <v>27</v>
      </c>
      <c r="Z1280">
        <v>-0.2</v>
      </c>
      <c r="AA1280">
        <v>0.3</v>
      </c>
      <c r="AB1280">
        <v>1</v>
      </c>
      <c r="AC1280">
        <v>4</v>
      </c>
      <c r="AD1280">
        <v>-10</v>
      </c>
      <c r="AE1280">
        <v>1</v>
      </c>
      <c r="AF1280">
        <v>80</v>
      </c>
      <c r="AG1280">
        <v>1.7</v>
      </c>
      <c r="AH1280">
        <v>-1</v>
      </c>
      <c r="AI1280">
        <v>2</v>
      </c>
      <c r="AJ1280">
        <v>0.1</v>
      </c>
      <c r="AK1280">
        <v>10</v>
      </c>
    </row>
    <row r="1281" spans="1:37" hidden="1" x14ac:dyDescent="0.3">
      <c r="A1281" t="s">
        <v>5100</v>
      </c>
      <c r="B1281" t="s">
        <v>5101</v>
      </c>
      <c r="C1281" s="1" t="str">
        <f t="shared" si="84"/>
        <v>12:0028</v>
      </c>
      <c r="D1281" s="1" t="str">
        <f t="shared" si="85"/>
        <v>12:0037</v>
      </c>
      <c r="E1281" t="s">
        <v>5102</v>
      </c>
      <c r="F1281" t="s">
        <v>5103</v>
      </c>
      <c r="H1281">
        <v>49.956949100000003</v>
      </c>
      <c r="I1281">
        <v>-123.4409059</v>
      </c>
      <c r="J1281" s="1" t="str">
        <f t="shared" si="82"/>
        <v>NGR bulk stream sediment</v>
      </c>
      <c r="K1281" s="1" t="str">
        <f t="shared" si="83"/>
        <v>&lt;177 micron (NGR)</v>
      </c>
      <c r="L1281">
        <v>9</v>
      </c>
      <c r="M1281" t="s">
        <v>81</v>
      </c>
      <c r="N1281">
        <v>154</v>
      </c>
      <c r="O1281">
        <v>53</v>
      </c>
      <c r="P1281">
        <v>23</v>
      </c>
      <c r="Q1281">
        <v>2</v>
      </c>
      <c r="R1281">
        <v>9</v>
      </c>
      <c r="S1281">
        <v>6</v>
      </c>
      <c r="T1281">
        <v>206</v>
      </c>
      <c r="U1281">
        <v>1.78</v>
      </c>
      <c r="V1281">
        <v>-0.2</v>
      </c>
      <c r="W1281">
        <v>4</v>
      </c>
      <c r="X1281">
        <v>38</v>
      </c>
      <c r="Y1281">
        <v>26</v>
      </c>
      <c r="Z1281">
        <v>-0.2</v>
      </c>
      <c r="AA1281">
        <v>-0.2</v>
      </c>
      <c r="AB1281">
        <v>1</v>
      </c>
      <c r="AC1281">
        <v>3</v>
      </c>
      <c r="AD1281">
        <v>-10</v>
      </c>
      <c r="AE1281">
        <v>1</v>
      </c>
      <c r="AF1281">
        <v>90</v>
      </c>
      <c r="AG1281">
        <v>1.7</v>
      </c>
      <c r="AH1281">
        <v>1</v>
      </c>
      <c r="AI1281">
        <v>3</v>
      </c>
      <c r="AJ1281">
        <v>0.1</v>
      </c>
      <c r="AK1281">
        <v>10</v>
      </c>
    </row>
    <row r="1282" spans="1:37" hidden="1" x14ac:dyDescent="0.3">
      <c r="A1282" t="s">
        <v>5104</v>
      </c>
      <c r="B1282" t="s">
        <v>5105</v>
      </c>
      <c r="C1282" s="1" t="str">
        <f t="shared" si="84"/>
        <v>12:0028</v>
      </c>
      <c r="D1282" s="1" t="str">
        <f t="shared" si="85"/>
        <v>12:0037</v>
      </c>
      <c r="E1282" t="s">
        <v>5106</v>
      </c>
      <c r="F1282" t="s">
        <v>5107</v>
      </c>
      <c r="H1282">
        <v>49.925787</v>
      </c>
      <c r="I1282">
        <v>-123.2886465</v>
      </c>
      <c r="J1282" s="1" t="str">
        <f t="shared" ref="J1282:J1345" si="86">HYPERLINK("http://geochem.nrcan.gc.ca/cdogs/content/kwd/kwd020030_e.htm", "NGR bulk stream sediment")</f>
        <v>NGR bulk stream sediment</v>
      </c>
      <c r="K1282" s="1" t="str">
        <f t="shared" ref="K1282:K1345" si="87">HYPERLINK("http://geochem.nrcan.gc.ca/cdogs/content/kwd/kwd080006_e.htm", "&lt;177 micron (NGR)")</f>
        <v>&lt;177 micron (NGR)</v>
      </c>
      <c r="L1282">
        <v>9</v>
      </c>
      <c r="M1282" t="s">
        <v>86</v>
      </c>
      <c r="N1282">
        <v>155</v>
      </c>
      <c r="O1282">
        <v>33</v>
      </c>
      <c r="P1282">
        <v>34</v>
      </c>
      <c r="Q1282">
        <v>-2</v>
      </c>
      <c r="R1282">
        <v>7</v>
      </c>
      <c r="S1282">
        <v>7</v>
      </c>
      <c r="T1282">
        <v>203</v>
      </c>
      <c r="U1282">
        <v>1.68</v>
      </c>
      <c r="V1282">
        <v>-0.2</v>
      </c>
      <c r="W1282">
        <v>1</v>
      </c>
      <c r="X1282">
        <v>39</v>
      </c>
      <c r="Y1282">
        <v>46</v>
      </c>
      <c r="Z1282">
        <v>-0.2</v>
      </c>
      <c r="AA1282">
        <v>-0.2</v>
      </c>
      <c r="AB1282">
        <v>1</v>
      </c>
      <c r="AC1282">
        <v>1</v>
      </c>
      <c r="AD1282">
        <v>18</v>
      </c>
      <c r="AE1282">
        <v>1</v>
      </c>
      <c r="AF1282">
        <v>130</v>
      </c>
      <c r="AG1282">
        <v>0.5</v>
      </c>
      <c r="AH1282">
        <v>6.4</v>
      </c>
      <c r="AI1282">
        <v>2</v>
      </c>
      <c r="AJ1282">
        <v>0.1</v>
      </c>
      <c r="AK1282">
        <v>10</v>
      </c>
    </row>
    <row r="1283" spans="1:37" hidden="1" x14ac:dyDescent="0.3">
      <c r="A1283" t="s">
        <v>5108</v>
      </c>
      <c r="B1283" t="s">
        <v>5109</v>
      </c>
      <c r="C1283" s="1" t="str">
        <f t="shared" si="84"/>
        <v>12:0028</v>
      </c>
      <c r="D1283" s="1" t="str">
        <f t="shared" si="85"/>
        <v>12:0037</v>
      </c>
      <c r="E1283" t="s">
        <v>5110</v>
      </c>
      <c r="F1283" t="s">
        <v>5111</v>
      </c>
      <c r="H1283">
        <v>49.997374899999997</v>
      </c>
      <c r="I1283">
        <v>-123.321896</v>
      </c>
      <c r="J1283" s="1" t="str">
        <f t="shared" si="86"/>
        <v>NGR bulk stream sediment</v>
      </c>
      <c r="K1283" s="1" t="str">
        <f t="shared" si="87"/>
        <v>&lt;177 micron (NGR)</v>
      </c>
      <c r="L1283">
        <v>9</v>
      </c>
      <c r="M1283" t="s">
        <v>91</v>
      </c>
      <c r="N1283">
        <v>156</v>
      </c>
      <c r="O1283">
        <v>36</v>
      </c>
      <c r="P1283">
        <v>19</v>
      </c>
      <c r="Q1283">
        <v>3</v>
      </c>
      <c r="R1283">
        <v>9</v>
      </c>
      <c r="S1283">
        <v>7</v>
      </c>
      <c r="T1283">
        <v>271</v>
      </c>
      <c r="U1283">
        <v>2.0299999999999998</v>
      </c>
      <c r="V1283">
        <v>-0.2</v>
      </c>
      <c r="W1283">
        <v>3</v>
      </c>
      <c r="X1283">
        <v>48</v>
      </c>
      <c r="Y1283">
        <v>53</v>
      </c>
      <c r="Z1283">
        <v>-0.2</v>
      </c>
      <c r="AA1283">
        <v>-0.2</v>
      </c>
      <c r="AB1283">
        <v>1</v>
      </c>
      <c r="AC1283">
        <v>1</v>
      </c>
      <c r="AD1283">
        <v>24</v>
      </c>
      <c r="AE1283">
        <v>2</v>
      </c>
      <c r="AF1283">
        <v>130</v>
      </c>
      <c r="AG1283">
        <v>1.9</v>
      </c>
      <c r="AH1283">
        <v>10.8</v>
      </c>
      <c r="AI1283">
        <v>1</v>
      </c>
      <c r="AJ1283">
        <v>0.1</v>
      </c>
      <c r="AK1283">
        <v>10</v>
      </c>
    </row>
    <row r="1284" spans="1:37" hidden="1" x14ac:dyDescent="0.3">
      <c r="A1284" t="s">
        <v>5112</v>
      </c>
      <c r="B1284" t="s">
        <v>5113</v>
      </c>
      <c r="C1284" s="1" t="str">
        <f t="shared" si="84"/>
        <v>12:0028</v>
      </c>
      <c r="D1284" s="1" t="str">
        <f t="shared" si="85"/>
        <v>12:0037</v>
      </c>
      <c r="E1284" t="s">
        <v>5114</v>
      </c>
      <c r="F1284" t="s">
        <v>5115</v>
      </c>
      <c r="H1284">
        <v>49.958387700000003</v>
      </c>
      <c r="I1284">
        <v>-123.12483450000001</v>
      </c>
      <c r="J1284" s="1" t="str">
        <f t="shared" si="86"/>
        <v>NGR bulk stream sediment</v>
      </c>
      <c r="K1284" s="1" t="str">
        <f t="shared" si="87"/>
        <v>&lt;177 micron (NGR)</v>
      </c>
      <c r="L1284">
        <v>9</v>
      </c>
      <c r="M1284" t="s">
        <v>96</v>
      </c>
      <c r="N1284">
        <v>157</v>
      </c>
      <c r="O1284">
        <v>11</v>
      </c>
      <c r="P1284">
        <v>13</v>
      </c>
      <c r="Q1284">
        <v>-2</v>
      </c>
      <c r="R1284">
        <v>6</v>
      </c>
      <c r="S1284">
        <v>2</v>
      </c>
      <c r="T1284">
        <v>68</v>
      </c>
      <c r="U1284">
        <v>0.9</v>
      </c>
      <c r="V1284">
        <v>-0.2</v>
      </c>
      <c r="W1284">
        <v>2</v>
      </c>
      <c r="X1284">
        <v>31</v>
      </c>
      <c r="Y1284">
        <v>40</v>
      </c>
      <c r="Z1284">
        <v>-0.2</v>
      </c>
      <c r="AA1284">
        <v>-0.2</v>
      </c>
      <c r="AB1284">
        <v>1</v>
      </c>
      <c r="AC1284">
        <v>1</v>
      </c>
      <c r="AD1284">
        <v>-10</v>
      </c>
      <c r="AE1284">
        <v>1</v>
      </c>
      <c r="AF1284">
        <v>80</v>
      </c>
      <c r="AG1284">
        <v>-0.5</v>
      </c>
      <c r="AH1284">
        <v>-1</v>
      </c>
      <c r="AI1284">
        <v>2</v>
      </c>
      <c r="AJ1284">
        <v>0.1</v>
      </c>
      <c r="AK1284">
        <v>10</v>
      </c>
    </row>
    <row r="1285" spans="1:37" hidden="1" x14ac:dyDescent="0.3">
      <c r="A1285" t="s">
        <v>5116</v>
      </c>
      <c r="B1285" t="s">
        <v>5117</v>
      </c>
      <c r="C1285" s="1" t="str">
        <f t="shared" si="84"/>
        <v>12:0028</v>
      </c>
      <c r="D1285" s="1" t="str">
        <f t="shared" si="85"/>
        <v>12:0037</v>
      </c>
      <c r="E1285" t="s">
        <v>5118</v>
      </c>
      <c r="F1285" t="s">
        <v>5119</v>
      </c>
      <c r="H1285">
        <v>49.961236300000003</v>
      </c>
      <c r="I1285">
        <v>-123.142563</v>
      </c>
      <c r="J1285" s="1" t="str">
        <f t="shared" si="86"/>
        <v>NGR bulk stream sediment</v>
      </c>
      <c r="K1285" s="1" t="str">
        <f t="shared" si="87"/>
        <v>&lt;177 micron (NGR)</v>
      </c>
      <c r="L1285">
        <v>9</v>
      </c>
      <c r="M1285" t="s">
        <v>101</v>
      </c>
      <c r="N1285">
        <v>158</v>
      </c>
      <c r="O1285">
        <v>19</v>
      </c>
      <c r="P1285">
        <v>15</v>
      </c>
      <c r="Q1285">
        <v>-2</v>
      </c>
      <c r="R1285">
        <v>7</v>
      </c>
      <c r="S1285">
        <v>3</v>
      </c>
      <c r="T1285">
        <v>357</v>
      </c>
      <c r="U1285">
        <v>1.1100000000000001</v>
      </c>
      <c r="V1285">
        <v>-0.2</v>
      </c>
      <c r="W1285">
        <v>2</v>
      </c>
      <c r="X1285">
        <v>37</v>
      </c>
      <c r="Y1285">
        <v>35</v>
      </c>
      <c r="Z1285">
        <v>-0.2</v>
      </c>
      <c r="AA1285">
        <v>-0.2</v>
      </c>
      <c r="AB1285">
        <v>1</v>
      </c>
      <c r="AC1285">
        <v>1</v>
      </c>
      <c r="AD1285">
        <v>17</v>
      </c>
      <c r="AE1285">
        <v>2</v>
      </c>
      <c r="AF1285">
        <v>100</v>
      </c>
      <c r="AG1285">
        <v>1</v>
      </c>
      <c r="AH1285">
        <v>4.9000000000000004</v>
      </c>
      <c r="AI1285">
        <v>1</v>
      </c>
      <c r="AJ1285">
        <v>0.1</v>
      </c>
      <c r="AK1285">
        <v>10</v>
      </c>
    </row>
    <row r="1286" spans="1:37" hidden="1" x14ac:dyDescent="0.3">
      <c r="A1286" t="s">
        <v>5120</v>
      </c>
      <c r="B1286" t="s">
        <v>5121</v>
      </c>
      <c r="C1286" s="1" t="str">
        <f t="shared" si="84"/>
        <v>12:0028</v>
      </c>
      <c r="D1286" s="1" t="str">
        <f t="shared" si="85"/>
        <v>12:0037</v>
      </c>
      <c r="E1286" t="s">
        <v>5122</v>
      </c>
      <c r="F1286" t="s">
        <v>5123</v>
      </c>
      <c r="H1286">
        <v>49.968397500000002</v>
      </c>
      <c r="I1286">
        <v>-123.19111169999999</v>
      </c>
      <c r="J1286" s="1" t="str">
        <f t="shared" si="86"/>
        <v>NGR bulk stream sediment</v>
      </c>
      <c r="K1286" s="1" t="str">
        <f t="shared" si="87"/>
        <v>&lt;177 micron (NGR)</v>
      </c>
      <c r="L1286">
        <v>9</v>
      </c>
      <c r="M1286" t="s">
        <v>106</v>
      </c>
      <c r="N1286">
        <v>159</v>
      </c>
      <c r="O1286">
        <v>34</v>
      </c>
      <c r="P1286">
        <v>20</v>
      </c>
      <c r="Q1286">
        <v>2</v>
      </c>
      <c r="R1286">
        <v>14</v>
      </c>
      <c r="S1286">
        <v>7</v>
      </c>
      <c r="T1286">
        <v>360</v>
      </c>
      <c r="U1286">
        <v>2.08</v>
      </c>
      <c r="V1286">
        <v>-0.2</v>
      </c>
      <c r="W1286">
        <v>2</v>
      </c>
      <c r="X1286">
        <v>42</v>
      </c>
      <c r="Y1286">
        <v>47</v>
      </c>
      <c r="Z1286">
        <v>-0.2</v>
      </c>
      <c r="AA1286">
        <v>-0.2</v>
      </c>
      <c r="AB1286">
        <v>1</v>
      </c>
      <c r="AC1286">
        <v>2</v>
      </c>
      <c r="AD1286">
        <v>20</v>
      </c>
      <c r="AE1286">
        <v>2</v>
      </c>
      <c r="AF1286">
        <v>120</v>
      </c>
      <c r="AG1286">
        <v>0.8</v>
      </c>
      <c r="AH1286">
        <v>5</v>
      </c>
      <c r="AI1286">
        <v>5</v>
      </c>
      <c r="AJ1286">
        <v>0.1</v>
      </c>
      <c r="AK1286">
        <v>10</v>
      </c>
    </row>
    <row r="1287" spans="1:37" hidden="1" x14ac:dyDescent="0.3">
      <c r="A1287" t="s">
        <v>5124</v>
      </c>
      <c r="B1287" t="s">
        <v>5125</v>
      </c>
      <c r="C1287" s="1" t="str">
        <f t="shared" si="84"/>
        <v>12:0028</v>
      </c>
      <c r="D1287" s="1" t="str">
        <f t="shared" si="85"/>
        <v>12:0037</v>
      </c>
      <c r="E1287" t="s">
        <v>5126</v>
      </c>
      <c r="F1287" t="s">
        <v>5127</v>
      </c>
      <c r="H1287">
        <v>49.963902900000001</v>
      </c>
      <c r="I1287">
        <v>-123.1949278</v>
      </c>
      <c r="J1287" s="1" t="str">
        <f t="shared" si="86"/>
        <v>NGR bulk stream sediment</v>
      </c>
      <c r="K1287" s="1" t="str">
        <f t="shared" si="87"/>
        <v>&lt;177 micron (NGR)</v>
      </c>
      <c r="L1287">
        <v>9</v>
      </c>
      <c r="M1287" t="s">
        <v>111</v>
      </c>
      <c r="N1287">
        <v>160</v>
      </c>
      <c r="O1287">
        <v>23</v>
      </c>
      <c r="P1287">
        <v>13</v>
      </c>
      <c r="Q1287">
        <v>-2</v>
      </c>
      <c r="R1287">
        <v>7</v>
      </c>
      <c r="S1287">
        <v>5</v>
      </c>
      <c r="T1287">
        <v>247</v>
      </c>
      <c r="U1287">
        <v>1.41</v>
      </c>
      <c r="V1287">
        <v>-0.2</v>
      </c>
      <c r="W1287">
        <v>1</v>
      </c>
      <c r="X1287">
        <v>31</v>
      </c>
      <c r="Y1287">
        <v>33</v>
      </c>
      <c r="Z1287">
        <v>-0.2</v>
      </c>
      <c r="AA1287">
        <v>-0.2</v>
      </c>
      <c r="AB1287">
        <v>1</v>
      </c>
      <c r="AC1287">
        <v>2</v>
      </c>
      <c r="AD1287">
        <v>-10</v>
      </c>
      <c r="AE1287">
        <v>1</v>
      </c>
      <c r="AF1287">
        <v>100</v>
      </c>
      <c r="AG1287">
        <v>0.6</v>
      </c>
      <c r="AH1287">
        <v>1.2</v>
      </c>
      <c r="AI1287">
        <v>3</v>
      </c>
      <c r="AJ1287">
        <v>0.1</v>
      </c>
      <c r="AK1287">
        <v>10</v>
      </c>
    </row>
    <row r="1288" spans="1:37" hidden="1" x14ac:dyDescent="0.3">
      <c r="A1288" t="s">
        <v>5128</v>
      </c>
      <c r="B1288" t="s">
        <v>5129</v>
      </c>
      <c r="C1288" s="1" t="str">
        <f t="shared" si="84"/>
        <v>12:0028</v>
      </c>
      <c r="D1288" s="1" t="str">
        <f t="shared" si="85"/>
        <v>12:0037</v>
      </c>
      <c r="E1288" t="s">
        <v>5130</v>
      </c>
      <c r="F1288" t="s">
        <v>5131</v>
      </c>
      <c r="H1288">
        <v>49.993085800000003</v>
      </c>
      <c r="I1288">
        <v>-123.1916724</v>
      </c>
      <c r="J1288" s="1" t="str">
        <f t="shared" si="86"/>
        <v>NGR bulk stream sediment</v>
      </c>
      <c r="K1288" s="1" t="str">
        <f t="shared" si="87"/>
        <v>&lt;177 micron (NGR)</v>
      </c>
      <c r="L1288">
        <v>9</v>
      </c>
      <c r="M1288" t="s">
        <v>125</v>
      </c>
      <c r="N1288">
        <v>161</v>
      </c>
      <c r="O1288">
        <v>29</v>
      </c>
      <c r="P1288">
        <v>13</v>
      </c>
      <c r="Q1288">
        <v>2</v>
      </c>
      <c r="R1288">
        <v>5</v>
      </c>
      <c r="S1288">
        <v>6</v>
      </c>
      <c r="T1288">
        <v>268</v>
      </c>
      <c r="U1288">
        <v>1.59</v>
      </c>
      <c r="V1288">
        <v>-0.2</v>
      </c>
      <c r="W1288">
        <v>2</v>
      </c>
      <c r="X1288">
        <v>33</v>
      </c>
      <c r="Y1288">
        <v>24</v>
      </c>
      <c r="Z1288">
        <v>-0.2</v>
      </c>
      <c r="AA1288">
        <v>-0.2</v>
      </c>
      <c r="AB1288">
        <v>1</v>
      </c>
      <c r="AC1288">
        <v>1</v>
      </c>
      <c r="AD1288">
        <v>-10</v>
      </c>
      <c r="AE1288">
        <v>2</v>
      </c>
      <c r="AF1288">
        <v>140</v>
      </c>
      <c r="AG1288">
        <v>0.7</v>
      </c>
      <c r="AH1288">
        <v>2.2999999999999998</v>
      </c>
      <c r="AI1288">
        <v>2</v>
      </c>
      <c r="AJ1288">
        <v>0.1</v>
      </c>
      <c r="AK1288">
        <v>10</v>
      </c>
    </row>
    <row r="1289" spans="1:37" hidden="1" x14ac:dyDescent="0.3">
      <c r="A1289" t="s">
        <v>5132</v>
      </c>
      <c r="B1289" t="s">
        <v>5133</v>
      </c>
      <c r="C1289" s="1" t="str">
        <f t="shared" si="84"/>
        <v>12:0028</v>
      </c>
      <c r="D1289" s="1" t="str">
        <f t="shared" si="85"/>
        <v>12:0037</v>
      </c>
      <c r="E1289" t="s">
        <v>5134</v>
      </c>
      <c r="F1289" t="s">
        <v>5135</v>
      </c>
      <c r="H1289">
        <v>49.531207600000002</v>
      </c>
      <c r="I1289">
        <v>-122.8332532</v>
      </c>
      <c r="J1289" s="1" t="str">
        <f t="shared" si="86"/>
        <v>NGR bulk stream sediment</v>
      </c>
      <c r="K1289" s="1" t="str">
        <f t="shared" si="87"/>
        <v>&lt;177 micron (NGR)</v>
      </c>
      <c r="L1289">
        <v>10</v>
      </c>
      <c r="M1289" t="s">
        <v>41</v>
      </c>
      <c r="N1289">
        <v>162</v>
      </c>
      <c r="O1289">
        <v>44</v>
      </c>
      <c r="P1289">
        <v>31</v>
      </c>
      <c r="Q1289">
        <v>9</v>
      </c>
      <c r="R1289">
        <v>3</v>
      </c>
      <c r="S1289">
        <v>6</v>
      </c>
      <c r="T1289">
        <v>373</v>
      </c>
      <c r="U1289">
        <v>2.27</v>
      </c>
      <c r="V1289">
        <v>-0.2</v>
      </c>
      <c r="W1289">
        <v>3</v>
      </c>
      <c r="X1289">
        <v>63</v>
      </c>
      <c r="Y1289">
        <v>44</v>
      </c>
      <c r="Z1289">
        <v>-0.2</v>
      </c>
      <c r="AA1289">
        <v>0.2</v>
      </c>
      <c r="AB1289">
        <v>1</v>
      </c>
      <c r="AC1289">
        <v>1</v>
      </c>
      <c r="AD1289">
        <v>32</v>
      </c>
      <c r="AE1289">
        <v>2</v>
      </c>
      <c r="AF1289">
        <v>100</v>
      </c>
      <c r="AG1289">
        <v>2.2000000000000002</v>
      </c>
      <c r="AH1289">
        <v>8.6</v>
      </c>
      <c r="AI1289">
        <v>5</v>
      </c>
      <c r="AJ1289">
        <v>0.1</v>
      </c>
      <c r="AK1289">
        <v>10</v>
      </c>
    </row>
    <row r="1290" spans="1:37" hidden="1" x14ac:dyDescent="0.3">
      <c r="A1290" t="s">
        <v>5136</v>
      </c>
      <c r="B1290" t="s">
        <v>5137</v>
      </c>
      <c r="C1290" s="1" t="str">
        <f t="shared" si="84"/>
        <v>12:0028</v>
      </c>
      <c r="D1290" s="1" t="str">
        <f t="shared" si="85"/>
        <v>12:0037</v>
      </c>
      <c r="E1290" t="s">
        <v>5138</v>
      </c>
      <c r="F1290" t="s">
        <v>5139</v>
      </c>
      <c r="H1290">
        <v>49.535046800000003</v>
      </c>
      <c r="I1290">
        <v>-122.83854700000001</v>
      </c>
      <c r="J1290" s="1" t="str">
        <f t="shared" si="86"/>
        <v>NGR bulk stream sediment</v>
      </c>
      <c r="K1290" s="1" t="str">
        <f t="shared" si="87"/>
        <v>&lt;177 micron (NGR)</v>
      </c>
      <c r="L1290">
        <v>10</v>
      </c>
      <c r="M1290" t="s">
        <v>46</v>
      </c>
      <c r="N1290">
        <v>163</v>
      </c>
      <c r="O1290">
        <v>44</v>
      </c>
      <c r="P1290">
        <v>24</v>
      </c>
      <c r="Q1290">
        <v>11</v>
      </c>
      <c r="R1290">
        <v>4</v>
      </c>
      <c r="S1290">
        <v>6</v>
      </c>
      <c r="T1290">
        <v>548</v>
      </c>
      <c r="U1290">
        <v>1.79</v>
      </c>
      <c r="V1290">
        <v>-0.2</v>
      </c>
      <c r="W1290">
        <v>3</v>
      </c>
      <c r="X1290">
        <v>44</v>
      </c>
      <c r="Y1290">
        <v>27</v>
      </c>
      <c r="Z1290">
        <v>-0.2</v>
      </c>
      <c r="AA1290">
        <v>0.2</v>
      </c>
      <c r="AB1290">
        <v>1</v>
      </c>
      <c r="AC1290">
        <v>1</v>
      </c>
      <c r="AD1290">
        <v>29</v>
      </c>
      <c r="AE1290">
        <v>2</v>
      </c>
      <c r="AF1290">
        <v>90</v>
      </c>
      <c r="AG1290">
        <v>5.5</v>
      </c>
      <c r="AH1290">
        <v>16.7</v>
      </c>
      <c r="AI1290">
        <v>1</v>
      </c>
      <c r="AJ1290">
        <v>0.1</v>
      </c>
      <c r="AK1290">
        <v>10</v>
      </c>
    </row>
    <row r="1291" spans="1:37" hidden="1" x14ac:dyDescent="0.3">
      <c r="A1291" t="s">
        <v>5140</v>
      </c>
      <c r="B1291" t="s">
        <v>5141</v>
      </c>
      <c r="C1291" s="1" t="str">
        <f t="shared" si="84"/>
        <v>12:0028</v>
      </c>
      <c r="D1291" s="1" t="str">
        <f t="shared" si="85"/>
        <v>12:0037</v>
      </c>
      <c r="E1291" t="s">
        <v>5142</v>
      </c>
      <c r="F1291" t="s">
        <v>5143</v>
      </c>
      <c r="H1291">
        <v>49.546081999999998</v>
      </c>
      <c r="I1291">
        <v>-122.8738441</v>
      </c>
      <c r="J1291" s="1" t="str">
        <f t="shared" si="86"/>
        <v>NGR bulk stream sediment</v>
      </c>
      <c r="K1291" s="1" t="str">
        <f t="shared" si="87"/>
        <v>&lt;177 micron (NGR)</v>
      </c>
      <c r="L1291">
        <v>10</v>
      </c>
      <c r="M1291" t="s">
        <v>51</v>
      </c>
      <c r="N1291">
        <v>164</v>
      </c>
      <c r="O1291">
        <v>40</v>
      </c>
      <c r="P1291">
        <v>17</v>
      </c>
      <c r="Q1291">
        <v>3</v>
      </c>
      <c r="R1291">
        <v>3</v>
      </c>
      <c r="S1291">
        <v>5</v>
      </c>
      <c r="T1291">
        <v>295</v>
      </c>
      <c r="U1291">
        <v>1.7</v>
      </c>
      <c r="V1291">
        <v>-0.2</v>
      </c>
      <c r="W1291">
        <v>3</v>
      </c>
      <c r="X1291">
        <v>42</v>
      </c>
      <c r="Y1291">
        <v>21</v>
      </c>
      <c r="Z1291">
        <v>-0.2</v>
      </c>
      <c r="AA1291">
        <v>-0.2</v>
      </c>
      <c r="AB1291">
        <v>1</v>
      </c>
      <c r="AC1291">
        <v>1</v>
      </c>
      <c r="AD1291">
        <v>19</v>
      </c>
      <c r="AE1291">
        <v>1</v>
      </c>
      <c r="AF1291">
        <v>110</v>
      </c>
      <c r="AG1291">
        <v>1.2</v>
      </c>
      <c r="AH1291">
        <v>4.3</v>
      </c>
      <c r="AI1291">
        <v>1</v>
      </c>
      <c r="AJ1291">
        <v>0.1</v>
      </c>
      <c r="AK1291">
        <v>10</v>
      </c>
    </row>
    <row r="1292" spans="1:37" hidden="1" x14ac:dyDescent="0.3">
      <c r="A1292" t="s">
        <v>5144</v>
      </c>
      <c r="B1292" t="s">
        <v>5145</v>
      </c>
      <c r="C1292" s="1" t="str">
        <f t="shared" si="84"/>
        <v>12:0028</v>
      </c>
      <c r="D1292" s="1" t="str">
        <f t="shared" si="85"/>
        <v>12:0037</v>
      </c>
      <c r="E1292" t="s">
        <v>5146</v>
      </c>
      <c r="F1292" t="s">
        <v>5147</v>
      </c>
      <c r="H1292">
        <v>49.541787300000003</v>
      </c>
      <c r="I1292">
        <v>-122.8700125</v>
      </c>
      <c r="J1292" s="1" t="str">
        <f t="shared" si="86"/>
        <v>NGR bulk stream sediment</v>
      </c>
      <c r="K1292" s="1" t="str">
        <f t="shared" si="87"/>
        <v>&lt;177 micron (NGR)</v>
      </c>
      <c r="L1292">
        <v>10</v>
      </c>
      <c r="M1292" t="s">
        <v>56</v>
      </c>
      <c r="N1292">
        <v>165</v>
      </c>
      <c r="O1292">
        <v>53</v>
      </c>
      <c r="P1292">
        <v>10</v>
      </c>
      <c r="Q1292">
        <v>85</v>
      </c>
      <c r="R1292">
        <v>2</v>
      </c>
      <c r="S1292">
        <v>10</v>
      </c>
      <c r="T1292">
        <v>4000</v>
      </c>
      <c r="U1292">
        <v>2.08</v>
      </c>
      <c r="V1292">
        <v>0.2</v>
      </c>
      <c r="W1292">
        <v>4</v>
      </c>
      <c r="X1292">
        <v>32</v>
      </c>
      <c r="Y1292">
        <v>15</v>
      </c>
      <c r="Z1292">
        <v>0.2</v>
      </c>
      <c r="AA1292">
        <v>0.3</v>
      </c>
      <c r="AB1292">
        <v>1</v>
      </c>
      <c r="AC1292">
        <v>6</v>
      </c>
      <c r="AD1292">
        <v>34</v>
      </c>
      <c r="AE1292">
        <v>1</v>
      </c>
      <c r="AF1292">
        <v>90</v>
      </c>
      <c r="AG1292">
        <v>2.9</v>
      </c>
      <c r="AH1292">
        <v>14.4</v>
      </c>
      <c r="AI1292">
        <v>1</v>
      </c>
      <c r="AJ1292">
        <v>0.1</v>
      </c>
      <c r="AK1292">
        <v>10</v>
      </c>
    </row>
    <row r="1293" spans="1:37" hidden="1" x14ac:dyDescent="0.3">
      <c r="A1293" t="s">
        <v>5148</v>
      </c>
      <c r="B1293" t="s">
        <v>5149</v>
      </c>
      <c r="C1293" s="1" t="str">
        <f t="shared" si="84"/>
        <v>12:0028</v>
      </c>
      <c r="D1293" s="1" t="str">
        <f t="shared" si="85"/>
        <v>12:0037</v>
      </c>
      <c r="E1293" t="s">
        <v>5150</v>
      </c>
      <c r="F1293" t="s">
        <v>5151</v>
      </c>
      <c r="H1293">
        <v>49.512344599999999</v>
      </c>
      <c r="I1293">
        <v>-122.9046402</v>
      </c>
      <c r="J1293" s="1" t="str">
        <f t="shared" si="86"/>
        <v>NGR bulk stream sediment</v>
      </c>
      <c r="K1293" s="1" t="str">
        <f t="shared" si="87"/>
        <v>&lt;177 micron (NGR)</v>
      </c>
      <c r="L1293">
        <v>10</v>
      </c>
      <c r="M1293" t="s">
        <v>61</v>
      </c>
      <c r="N1293">
        <v>166</v>
      </c>
      <c r="O1293">
        <v>95</v>
      </c>
      <c r="P1293">
        <v>25</v>
      </c>
      <c r="Q1293">
        <v>13</v>
      </c>
      <c r="R1293">
        <v>3</v>
      </c>
      <c r="S1293">
        <v>7</v>
      </c>
      <c r="T1293">
        <v>630</v>
      </c>
      <c r="U1293">
        <v>2.23</v>
      </c>
      <c r="V1293">
        <v>0.3</v>
      </c>
      <c r="W1293">
        <v>3</v>
      </c>
      <c r="X1293">
        <v>34</v>
      </c>
      <c r="Y1293">
        <v>20</v>
      </c>
      <c r="Z1293">
        <v>0.5</v>
      </c>
      <c r="AA1293">
        <v>0.2</v>
      </c>
      <c r="AB1293">
        <v>1</v>
      </c>
      <c r="AC1293">
        <v>3</v>
      </c>
      <c r="AD1293">
        <v>29</v>
      </c>
      <c r="AE1293">
        <v>3</v>
      </c>
      <c r="AF1293">
        <v>110</v>
      </c>
      <c r="AG1293">
        <v>2.8</v>
      </c>
      <c r="AH1293">
        <v>9</v>
      </c>
      <c r="AI1293">
        <v>1</v>
      </c>
      <c r="AJ1293">
        <v>0.1</v>
      </c>
      <c r="AK1293">
        <v>10</v>
      </c>
    </row>
    <row r="1294" spans="1:37" hidden="1" x14ac:dyDescent="0.3">
      <c r="A1294" t="s">
        <v>5152</v>
      </c>
      <c r="B1294" t="s">
        <v>5153</v>
      </c>
      <c r="C1294" s="1" t="str">
        <f t="shared" si="84"/>
        <v>12:0028</v>
      </c>
      <c r="D1294" s="1" t="str">
        <f t="shared" si="85"/>
        <v>12:0037</v>
      </c>
      <c r="E1294" t="s">
        <v>5154</v>
      </c>
      <c r="F1294" t="s">
        <v>5155</v>
      </c>
      <c r="H1294">
        <v>49.5251655</v>
      </c>
      <c r="I1294">
        <v>-122.90863640000001</v>
      </c>
      <c r="J1294" s="1" t="str">
        <f t="shared" si="86"/>
        <v>NGR bulk stream sediment</v>
      </c>
      <c r="K1294" s="1" t="str">
        <f t="shared" si="87"/>
        <v>&lt;177 micron (NGR)</v>
      </c>
      <c r="L1294">
        <v>10</v>
      </c>
      <c r="M1294" t="s">
        <v>66</v>
      </c>
      <c r="N1294">
        <v>167</v>
      </c>
      <c r="O1294">
        <v>33</v>
      </c>
      <c r="P1294">
        <v>10</v>
      </c>
      <c r="Q1294">
        <v>5</v>
      </c>
      <c r="R1294">
        <v>2</v>
      </c>
      <c r="S1294">
        <v>2</v>
      </c>
      <c r="T1294">
        <v>244</v>
      </c>
      <c r="U1294">
        <v>1.4</v>
      </c>
      <c r="V1294">
        <v>-0.2</v>
      </c>
      <c r="W1294">
        <v>2</v>
      </c>
      <c r="X1294">
        <v>17</v>
      </c>
      <c r="Y1294">
        <v>12</v>
      </c>
      <c r="Z1294">
        <v>0.2</v>
      </c>
      <c r="AA1294">
        <v>0.2</v>
      </c>
      <c r="AB1294">
        <v>1</v>
      </c>
      <c r="AC1294">
        <v>1</v>
      </c>
      <c r="AD1294">
        <v>12</v>
      </c>
      <c r="AE1294">
        <v>1</v>
      </c>
      <c r="AF1294">
        <v>90</v>
      </c>
      <c r="AG1294">
        <v>1.5</v>
      </c>
      <c r="AH1294">
        <v>1.5</v>
      </c>
      <c r="AI1294">
        <v>1</v>
      </c>
      <c r="AJ1294">
        <v>0.1</v>
      </c>
      <c r="AK1294">
        <v>10</v>
      </c>
    </row>
    <row r="1295" spans="1:37" hidden="1" x14ac:dyDescent="0.3">
      <c r="A1295" t="s">
        <v>5156</v>
      </c>
      <c r="B1295" t="s">
        <v>5157</v>
      </c>
      <c r="C1295" s="1" t="str">
        <f t="shared" si="84"/>
        <v>12:0028</v>
      </c>
      <c r="D1295" s="1" t="str">
        <f t="shared" si="85"/>
        <v>12:0037</v>
      </c>
      <c r="E1295" t="s">
        <v>5158</v>
      </c>
      <c r="F1295" t="s">
        <v>5159</v>
      </c>
      <c r="H1295">
        <v>49.558194399999998</v>
      </c>
      <c r="I1295">
        <v>-122.93470910000001</v>
      </c>
      <c r="J1295" s="1" t="str">
        <f t="shared" si="86"/>
        <v>NGR bulk stream sediment</v>
      </c>
      <c r="K1295" s="1" t="str">
        <f t="shared" si="87"/>
        <v>&lt;177 micron (NGR)</v>
      </c>
      <c r="L1295">
        <v>10</v>
      </c>
      <c r="M1295" t="s">
        <v>71</v>
      </c>
      <c r="N1295">
        <v>168</v>
      </c>
      <c r="O1295">
        <v>90</v>
      </c>
      <c r="P1295">
        <v>42</v>
      </c>
      <c r="Q1295">
        <v>22</v>
      </c>
      <c r="R1295">
        <v>9</v>
      </c>
      <c r="S1295">
        <v>8</v>
      </c>
      <c r="T1295">
        <v>559</v>
      </c>
      <c r="U1295">
        <v>3.3</v>
      </c>
      <c r="V1295">
        <v>-0.2</v>
      </c>
      <c r="W1295">
        <v>4</v>
      </c>
      <c r="X1295">
        <v>56</v>
      </c>
      <c r="Y1295">
        <v>36</v>
      </c>
      <c r="Z1295">
        <v>0.2</v>
      </c>
      <c r="AA1295">
        <v>0.3</v>
      </c>
      <c r="AB1295">
        <v>1</v>
      </c>
      <c r="AC1295">
        <v>4</v>
      </c>
      <c r="AD1295">
        <v>47</v>
      </c>
      <c r="AE1295">
        <v>1</v>
      </c>
      <c r="AF1295">
        <v>130</v>
      </c>
      <c r="AG1295">
        <v>2</v>
      </c>
      <c r="AH1295">
        <v>9.8000000000000007</v>
      </c>
      <c r="AI1295">
        <v>3</v>
      </c>
      <c r="AJ1295">
        <v>0.1</v>
      </c>
      <c r="AK1295">
        <v>10</v>
      </c>
    </row>
    <row r="1296" spans="1:37" hidden="1" x14ac:dyDescent="0.3">
      <c r="A1296" t="s">
        <v>5160</v>
      </c>
      <c r="B1296" t="s">
        <v>5161</v>
      </c>
      <c r="C1296" s="1" t="str">
        <f t="shared" si="84"/>
        <v>12:0028</v>
      </c>
      <c r="D1296" s="1" t="str">
        <f t="shared" si="85"/>
        <v>12:0037</v>
      </c>
      <c r="E1296" t="s">
        <v>5162</v>
      </c>
      <c r="F1296" t="s">
        <v>5163</v>
      </c>
      <c r="H1296">
        <v>49.567500799999998</v>
      </c>
      <c r="I1296">
        <v>-122.9456778</v>
      </c>
      <c r="J1296" s="1" t="str">
        <f t="shared" si="86"/>
        <v>NGR bulk stream sediment</v>
      </c>
      <c r="K1296" s="1" t="str">
        <f t="shared" si="87"/>
        <v>&lt;177 micron (NGR)</v>
      </c>
      <c r="L1296">
        <v>10</v>
      </c>
      <c r="M1296" t="s">
        <v>76</v>
      </c>
      <c r="N1296">
        <v>169</v>
      </c>
      <c r="O1296">
        <v>104</v>
      </c>
      <c r="P1296">
        <v>24</v>
      </c>
      <c r="Q1296">
        <v>42</v>
      </c>
      <c r="R1296">
        <v>3</v>
      </c>
      <c r="S1296">
        <v>6</v>
      </c>
      <c r="T1296">
        <v>1125</v>
      </c>
      <c r="U1296">
        <v>2.34</v>
      </c>
      <c r="V1296">
        <v>0.5</v>
      </c>
      <c r="W1296">
        <v>3</v>
      </c>
      <c r="X1296">
        <v>24</v>
      </c>
      <c r="Y1296">
        <v>16</v>
      </c>
      <c r="Z1296">
        <v>0.7</v>
      </c>
      <c r="AA1296">
        <v>0.5</v>
      </c>
      <c r="AB1296">
        <v>1</v>
      </c>
      <c r="AC1296">
        <v>17</v>
      </c>
      <c r="AD1296">
        <v>64</v>
      </c>
      <c r="AE1296">
        <v>2</v>
      </c>
      <c r="AF1296">
        <v>170</v>
      </c>
      <c r="AG1296">
        <v>2.6</v>
      </c>
      <c r="AH1296">
        <v>9.1</v>
      </c>
      <c r="AI1296">
        <v>36</v>
      </c>
      <c r="AJ1296">
        <v>0.2</v>
      </c>
      <c r="AK1296">
        <v>10</v>
      </c>
    </row>
    <row r="1297" spans="1:37" hidden="1" x14ac:dyDescent="0.3">
      <c r="A1297" t="s">
        <v>5164</v>
      </c>
      <c r="B1297" t="s">
        <v>5165</v>
      </c>
      <c r="C1297" s="1" t="str">
        <f t="shared" si="84"/>
        <v>12:0028</v>
      </c>
      <c r="D1297" s="1" t="str">
        <f t="shared" si="85"/>
        <v>12:0037</v>
      </c>
      <c r="E1297" t="s">
        <v>5166</v>
      </c>
      <c r="F1297" t="s">
        <v>5167</v>
      </c>
      <c r="H1297">
        <v>49.5876698</v>
      </c>
      <c r="I1297">
        <v>-122.9515773</v>
      </c>
      <c r="J1297" s="1" t="str">
        <f t="shared" si="86"/>
        <v>NGR bulk stream sediment</v>
      </c>
      <c r="K1297" s="1" t="str">
        <f t="shared" si="87"/>
        <v>&lt;177 micron (NGR)</v>
      </c>
      <c r="L1297">
        <v>10</v>
      </c>
      <c r="M1297" t="s">
        <v>81</v>
      </c>
      <c r="N1297">
        <v>170</v>
      </c>
      <c r="O1297">
        <v>178</v>
      </c>
      <c r="P1297">
        <v>77</v>
      </c>
      <c r="Q1297">
        <v>25</v>
      </c>
      <c r="R1297">
        <v>14</v>
      </c>
      <c r="S1297">
        <v>17</v>
      </c>
      <c r="T1297">
        <v>990</v>
      </c>
      <c r="U1297">
        <v>3.4</v>
      </c>
      <c r="V1297">
        <v>0.7</v>
      </c>
      <c r="W1297">
        <v>7</v>
      </c>
      <c r="X1297">
        <v>48</v>
      </c>
      <c r="Y1297">
        <v>52</v>
      </c>
      <c r="Z1297">
        <v>0.4</v>
      </c>
      <c r="AA1297">
        <v>0.3</v>
      </c>
      <c r="AB1297">
        <v>1</v>
      </c>
      <c r="AC1297">
        <v>4</v>
      </c>
      <c r="AD1297">
        <v>32</v>
      </c>
      <c r="AE1297">
        <v>1</v>
      </c>
      <c r="AF1297">
        <v>120</v>
      </c>
      <c r="AG1297">
        <v>1.9</v>
      </c>
      <c r="AH1297">
        <v>11.5</v>
      </c>
      <c r="AI1297">
        <v>5</v>
      </c>
      <c r="AJ1297">
        <v>0.1</v>
      </c>
      <c r="AK1297">
        <v>10</v>
      </c>
    </row>
    <row r="1298" spans="1:37" hidden="1" x14ac:dyDescent="0.3">
      <c r="A1298" t="s">
        <v>5168</v>
      </c>
      <c r="B1298" t="s">
        <v>5169</v>
      </c>
      <c r="C1298" s="1" t="str">
        <f t="shared" si="84"/>
        <v>12:0028</v>
      </c>
      <c r="D1298" s="1" t="str">
        <f t="shared" si="85"/>
        <v>12:0037</v>
      </c>
      <c r="E1298" t="s">
        <v>5170</v>
      </c>
      <c r="F1298" t="s">
        <v>5171</v>
      </c>
      <c r="H1298">
        <v>49.583013200000003</v>
      </c>
      <c r="I1298">
        <v>-122.9586099</v>
      </c>
      <c r="J1298" s="1" t="str">
        <f t="shared" si="86"/>
        <v>NGR bulk stream sediment</v>
      </c>
      <c r="K1298" s="1" t="str">
        <f t="shared" si="87"/>
        <v>&lt;177 micron (NGR)</v>
      </c>
      <c r="L1298">
        <v>10</v>
      </c>
      <c r="M1298" t="s">
        <v>86</v>
      </c>
      <c r="N1298">
        <v>171</v>
      </c>
      <c r="O1298">
        <v>105</v>
      </c>
      <c r="P1298">
        <v>25</v>
      </c>
      <c r="Q1298">
        <v>37</v>
      </c>
      <c r="R1298">
        <v>4</v>
      </c>
      <c r="S1298">
        <v>6</v>
      </c>
      <c r="T1298">
        <v>970</v>
      </c>
      <c r="U1298">
        <v>2.29</v>
      </c>
      <c r="V1298">
        <v>0.5</v>
      </c>
      <c r="W1298">
        <v>6</v>
      </c>
      <c r="X1298">
        <v>25</v>
      </c>
      <c r="Y1298">
        <v>19</v>
      </c>
      <c r="Z1298">
        <v>0.3</v>
      </c>
      <c r="AA1298">
        <v>0.3</v>
      </c>
      <c r="AB1298">
        <v>1</v>
      </c>
      <c r="AC1298">
        <v>6</v>
      </c>
      <c r="AD1298">
        <v>66</v>
      </c>
      <c r="AE1298">
        <v>2</v>
      </c>
      <c r="AF1298">
        <v>180</v>
      </c>
      <c r="AG1298">
        <v>3.3</v>
      </c>
      <c r="AH1298">
        <v>6.3</v>
      </c>
      <c r="AI1298">
        <v>1</v>
      </c>
      <c r="AJ1298">
        <v>0.1</v>
      </c>
      <c r="AK1298">
        <v>10</v>
      </c>
    </row>
    <row r="1299" spans="1:37" hidden="1" x14ac:dyDescent="0.3">
      <c r="A1299" t="s">
        <v>5172</v>
      </c>
      <c r="B1299" t="s">
        <v>5173</v>
      </c>
      <c r="C1299" s="1" t="str">
        <f t="shared" si="84"/>
        <v>12:0028</v>
      </c>
      <c r="D1299" s="1" t="str">
        <f t="shared" si="85"/>
        <v>12:0037</v>
      </c>
      <c r="E1299" t="s">
        <v>5174</v>
      </c>
      <c r="F1299" t="s">
        <v>5175</v>
      </c>
      <c r="H1299">
        <v>49.604372900000001</v>
      </c>
      <c r="I1299">
        <v>-122.98296310000001</v>
      </c>
      <c r="J1299" s="1" t="str">
        <f t="shared" si="86"/>
        <v>NGR bulk stream sediment</v>
      </c>
      <c r="K1299" s="1" t="str">
        <f t="shared" si="87"/>
        <v>&lt;177 micron (NGR)</v>
      </c>
      <c r="L1299">
        <v>10</v>
      </c>
      <c r="M1299" t="s">
        <v>91</v>
      </c>
      <c r="N1299">
        <v>172</v>
      </c>
      <c r="O1299">
        <v>116</v>
      </c>
      <c r="P1299">
        <v>96</v>
      </c>
      <c r="Q1299">
        <v>16</v>
      </c>
      <c r="R1299">
        <v>31</v>
      </c>
      <c r="S1299">
        <v>20</v>
      </c>
      <c r="T1299">
        <v>525</v>
      </c>
      <c r="U1299">
        <v>4.46</v>
      </c>
      <c r="V1299">
        <v>0.4</v>
      </c>
      <c r="W1299">
        <v>5</v>
      </c>
      <c r="X1299">
        <v>129</v>
      </c>
      <c r="Y1299">
        <v>135</v>
      </c>
      <c r="Z1299">
        <v>0.2</v>
      </c>
      <c r="AA1299">
        <v>0.3</v>
      </c>
      <c r="AB1299">
        <v>1</v>
      </c>
      <c r="AC1299">
        <v>7</v>
      </c>
      <c r="AD1299">
        <v>21</v>
      </c>
      <c r="AE1299">
        <v>2</v>
      </c>
      <c r="AF1299">
        <v>210</v>
      </c>
      <c r="AG1299">
        <v>0.8</v>
      </c>
      <c r="AH1299">
        <v>4.8</v>
      </c>
      <c r="AI1299">
        <v>10</v>
      </c>
      <c r="AJ1299">
        <v>0.2</v>
      </c>
      <c r="AK1299">
        <v>10</v>
      </c>
    </row>
    <row r="1300" spans="1:37" hidden="1" x14ac:dyDescent="0.3">
      <c r="A1300" t="s">
        <v>5176</v>
      </c>
      <c r="B1300" t="s">
        <v>5177</v>
      </c>
      <c r="C1300" s="1" t="str">
        <f t="shared" si="84"/>
        <v>12:0028</v>
      </c>
      <c r="D1300" s="1" t="str">
        <f t="shared" si="85"/>
        <v>12:0037</v>
      </c>
      <c r="E1300" t="s">
        <v>5178</v>
      </c>
      <c r="F1300" t="s">
        <v>5179</v>
      </c>
      <c r="H1300">
        <v>49.473271400000002</v>
      </c>
      <c r="I1300">
        <v>-122.8764058</v>
      </c>
      <c r="J1300" s="1" t="str">
        <f t="shared" si="86"/>
        <v>NGR bulk stream sediment</v>
      </c>
      <c r="K1300" s="1" t="str">
        <f t="shared" si="87"/>
        <v>&lt;177 micron (NGR)</v>
      </c>
      <c r="L1300">
        <v>10</v>
      </c>
      <c r="M1300" t="s">
        <v>96</v>
      </c>
      <c r="N1300">
        <v>173</v>
      </c>
      <c r="O1300">
        <v>46</v>
      </c>
      <c r="P1300">
        <v>24</v>
      </c>
      <c r="Q1300">
        <v>14</v>
      </c>
      <c r="R1300">
        <v>4</v>
      </c>
      <c r="S1300">
        <v>7</v>
      </c>
      <c r="T1300">
        <v>486</v>
      </c>
      <c r="U1300">
        <v>2.4300000000000002</v>
      </c>
      <c r="V1300">
        <v>-0.2</v>
      </c>
      <c r="W1300">
        <v>3</v>
      </c>
      <c r="X1300">
        <v>65</v>
      </c>
      <c r="Y1300">
        <v>27</v>
      </c>
      <c r="Z1300">
        <v>0.2</v>
      </c>
      <c r="AA1300">
        <v>0.3</v>
      </c>
      <c r="AB1300">
        <v>2</v>
      </c>
      <c r="AC1300">
        <v>2</v>
      </c>
      <c r="AD1300">
        <v>38</v>
      </c>
      <c r="AE1300">
        <v>2</v>
      </c>
      <c r="AF1300">
        <v>90</v>
      </c>
      <c r="AG1300">
        <v>1.8</v>
      </c>
      <c r="AH1300">
        <v>7.8</v>
      </c>
      <c r="AI1300">
        <v>1</v>
      </c>
      <c r="AJ1300">
        <v>0.1</v>
      </c>
      <c r="AK1300">
        <v>10</v>
      </c>
    </row>
    <row r="1301" spans="1:37" hidden="1" x14ac:dyDescent="0.3">
      <c r="A1301" t="s">
        <v>5180</v>
      </c>
      <c r="B1301" t="s">
        <v>5181</v>
      </c>
      <c r="C1301" s="1" t="str">
        <f t="shared" si="84"/>
        <v>12:0028</v>
      </c>
      <c r="D1301" s="1" t="str">
        <f t="shared" si="85"/>
        <v>12:0037</v>
      </c>
      <c r="E1301" t="s">
        <v>5182</v>
      </c>
      <c r="F1301" t="s">
        <v>5183</v>
      </c>
      <c r="H1301">
        <v>49.582931500000001</v>
      </c>
      <c r="I1301">
        <v>-122.93707019999999</v>
      </c>
      <c r="J1301" s="1" t="str">
        <f t="shared" si="86"/>
        <v>NGR bulk stream sediment</v>
      </c>
      <c r="K1301" s="1" t="str">
        <f t="shared" si="87"/>
        <v>&lt;177 micron (NGR)</v>
      </c>
      <c r="L1301">
        <v>10</v>
      </c>
      <c r="M1301" t="s">
        <v>116</v>
      </c>
      <c r="N1301">
        <v>174</v>
      </c>
      <c r="O1301">
        <v>147</v>
      </c>
      <c r="P1301">
        <v>47</v>
      </c>
      <c r="Q1301">
        <v>19</v>
      </c>
      <c r="R1301">
        <v>12</v>
      </c>
      <c r="S1301">
        <v>18</v>
      </c>
      <c r="T1301">
        <v>867</v>
      </c>
      <c r="U1301">
        <v>3.32</v>
      </c>
      <c r="V1301">
        <v>0.8</v>
      </c>
      <c r="W1301">
        <v>5</v>
      </c>
      <c r="X1301">
        <v>76</v>
      </c>
      <c r="Y1301">
        <v>40</v>
      </c>
      <c r="Z1301">
        <v>0.2</v>
      </c>
      <c r="AA1301">
        <v>0.2</v>
      </c>
      <c r="AB1301">
        <v>1</v>
      </c>
      <c r="AC1301">
        <v>3</v>
      </c>
      <c r="AD1301">
        <v>14</v>
      </c>
      <c r="AE1301">
        <v>1</v>
      </c>
      <c r="AF1301">
        <v>150</v>
      </c>
      <c r="AG1301">
        <v>1.9</v>
      </c>
      <c r="AH1301">
        <v>22.8</v>
      </c>
      <c r="AI1301">
        <v>1</v>
      </c>
      <c r="AJ1301">
        <v>0.2</v>
      </c>
      <c r="AK1301">
        <v>10</v>
      </c>
    </row>
    <row r="1302" spans="1:37" hidden="1" x14ac:dyDescent="0.3">
      <c r="A1302" t="s">
        <v>5184</v>
      </c>
      <c r="B1302" t="s">
        <v>5185</v>
      </c>
      <c r="C1302" s="1" t="str">
        <f t="shared" si="84"/>
        <v>12:0028</v>
      </c>
      <c r="D1302" s="1" t="str">
        <f t="shared" si="85"/>
        <v>12:0037</v>
      </c>
      <c r="E1302" t="s">
        <v>5182</v>
      </c>
      <c r="F1302" t="s">
        <v>5186</v>
      </c>
      <c r="H1302">
        <v>49.582931500000001</v>
      </c>
      <c r="I1302">
        <v>-122.93707019999999</v>
      </c>
      <c r="J1302" s="1" t="str">
        <f t="shared" si="86"/>
        <v>NGR bulk stream sediment</v>
      </c>
      <c r="K1302" s="1" t="str">
        <f t="shared" si="87"/>
        <v>&lt;177 micron (NGR)</v>
      </c>
      <c r="L1302">
        <v>10</v>
      </c>
      <c r="M1302" t="s">
        <v>120</v>
      </c>
      <c r="N1302">
        <v>175</v>
      </c>
      <c r="O1302">
        <v>150</v>
      </c>
      <c r="P1302">
        <v>45</v>
      </c>
      <c r="Q1302">
        <v>19</v>
      </c>
      <c r="R1302">
        <v>11</v>
      </c>
      <c r="S1302">
        <v>19</v>
      </c>
      <c r="T1302">
        <v>828</v>
      </c>
      <c r="U1302">
        <v>3.21</v>
      </c>
      <c r="V1302">
        <v>0.6</v>
      </c>
      <c r="W1302">
        <v>4</v>
      </c>
      <c r="X1302">
        <v>75</v>
      </c>
      <c r="Y1302">
        <v>42</v>
      </c>
      <c r="Z1302">
        <v>0.2</v>
      </c>
      <c r="AA1302">
        <v>0.2</v>
      </c>
      <c r="AB1302">
        <v>1</v>
      </c>
      <c r="AC1302">
        <v>3</v>
      </c>
      <c r="AD1302">
        <v>19</v>
      </c>
      <c r="AE1302">
        <v>2</v>
      </c>
      <c r="AF1302">
        <v>140</v>
      </c>
      <c r="AG1302">
        <v>1.8</v>
      </c>
      <c r="AH1302">
        <v>19.8</v>
      </c>
      <c r="AI1302">
        <v>4</v>
      </c>
      <c r="AJ1302">
        <v>0.1</v>
      </c>
      <c r="AK1302">
        <v>10</v>
      </c>
    </row>
    <row r="1303" spans="1:37" hidden="1" x14ac:dyDescent="0.3">
      <c r="A1303" t="s">
        <v>5187</v>
      </c>
      <c r="B1303" t="s">
        <v>5188</v>
      </c>
      <c r="C1303" s="1" t="str">
        <f t="shared" si="84"/>
        <v>12:0028</v>
      </c>
      <c r="D1303" s="1" t="str">
        <f t="shared" si="85"/>
        <v>12:0037</v>
      </c>
      <c r="E1303" t="s">
        <v>5189</v>
      </c>
      <c r="F1303" t="s">
        <v>5190</v>
      </c>
      <c r="H1303">
        <v>49.592055000000002</v>
      </c>
      <c r="I1303">
        <v>-122.902396</v>
      </c>
      <c r="J1303" s="1" t="str">
        <f t="shared" si="86"/>
        <v>NGR bulk stream sediment</v>
      </c>
      <c r="K1303" s="1" t="str">
        <f t="shared" si="87"/>
        <v>&lt;177 micron (NGR)</v>
      </c>
      <c r="L1303">
        <v>10</v>
      </c>
      <c r="M1303" t="s">
        <v>101</v>
      </c>
      <c r="N1303">
        <v>176</v>
      </c>
      <c r="O1303">
        <v>56</v>
      </c>
      <c r="P1303">
        <v>16</v>
      </c>
      <c r="Q1303">
        <v>5</v>
      </c>
      <c r="R1303">
        <v>9</v>
      </c>
      <c r="S1303">
        <v>8</v>
      </c>
      <c r="T1303">
        <v>541</v>
      </c>
      <c r="U1303">
        <v>2.73</v>
      </c>
      <c r="V1303">
        <v>-0.2</v>
      </c>
      <c r="W1303">
        <v>3</v>
      </c>
      <c r="X1303">
        <v>50</v>
      </c>
      <c r="Y1303">
        <v>47</v>
      </c>
      <c r="Z1303">
        <v>-0.2</v>
      </c>
      <c r="AA1303">
        <v>0.2</v>
      </c>
      <c r="AB1303">
        <v>1</v>
      </c>
      <c r="AC1303">
        <v>1</v>
      </c>
      <c r="AD1303">
        <v>32</v>
      </c>
      <c r="AE1303">
        <v>2</v>
      </c>
      <c r="AF1303">
        <v>150</v>
      </c>
      <c r="AG1303">
        <v>2</v>
      </c>
      <c r="AH1303">
        <v>2.9</v>
      </c>
      <c r="AI1303">
        <v>1</v>
      </c>
      <c r="AJ1303">
        <v>0.1</v>
      </c>
      <c r="AK1303">
        <v>10</v>
      </c>
    </row>
    <row r="1304" spans="1:37" hidden="1" x14ac:dyDescent="0.3">
      <c r="A1304" t="s">
        <v>5191</v>
      </c>
      <c r="B1304" t="s">
        <v>5192</v>
      </c>
      <c r="C1304" s="1" t="str">
        <f t="shared" si="84"/>
        <v>12:0028</v>
      </c>
      <c r="D1304" s="1" t="str">
        <f t="shared" si="85"/>
        <v>12:0037</v>
      </c>
      <c r="E1304" t="s">
        <v>5193</v>
      </c>
      <c r="F1304" t="s">
        <v>5194</v>
      </c>
      <c r="H1304">
        <v>49.602994500000001</v>
      </c>
      <c r="I1304">
        <v>-122.9160897</v>
      </c>
      <c r="J1304" s="1" t="str">
        <f t="shared" si="86"/>
        <v>NGR bulk stream sediment</v>
      </c>
      <c r="K1304" s="1" t="str">
        <f t="shared" si="87"/>
        <v>&lt;177 micron (NGR)</v>
      </c>
      <c r="L1304">
        <v>10</v>
      </c>
      <c r="M1304" t="s">
        <v>106</v>
      </c>
      <c r="N1304">
        <v>177</v>
      </c>
      <c r="O1304">
        <v>91</v>
      </c>
      <c r="P1304">
        <v>26</v>
      </c>
      <c r="Q1304">
        <v>20</v>
      </c>
      <c r="R1304">
        <v>6</v>
      </c>
      <c r="S1304">
        <v>9</v>
      </c>
      <c r="T1304">
        <v>952</v>
      </c>
      <c r="U1304">
        <v>2.4500000000000002</v>
      </c>
      <c r="V1304">
        <v>0.3</v>
      </c>
      <c r="W1304">
        <v>5</v>
      </c>
      <c r="X1304">
        <v>42</v>
      </c>
      <c r="Y1304">
        <v>21</v>
      </c>
      <c r="Z1304">
        <v>0.2</v>
      </c>
      <c r="AA1304">
        <v>0.3</v>
      </c>
      <c r="AB1304">
        <v>1</v>
      </c>
      <c r="AC1304">
        <v>4</v>
      </c>
      <c r="AD1304">
        <v>34</v>
      </c>
      <c r="AE1304">
        <v>1</v>
      </c>
      <c r="AF1304">
        <v>140</v>
      </c>
      <c r="AG1304">
        <v>9.6999999999999993</v>
      </c>
      <c r="AH1304">
        <v>12.7</v>
      </c>
      <c r="AI1304">
        <v>1</v>
      </c>
      <c r="AJ1304">
        <v>0.1</v>
      </c>
      <c r="AK1304">
        <v>10</v>
      </c>
    </row>
    <row r="1305" spans="1:37" hidden="1" x14ac:dyDescent="0.3">
      <c r="A1305" t="s">
        <v>5195</v>
      </c>
      <c r="B1305" t="s">
        <v>5196</v>
      </c>
      <c r="C1305" s="1" t="str">
        <f t="shared" si="84"/>
        <v>12:0028</v>
      </c>
      <c r="D1305" s="1" t="str">
        <f t="shared" si="85"/>
        <v>12:0037</v>
      </c>
      <c r="E1305" t="s">
        <v>5197</v>
      </c>
      <c r="F1305" t="s">
        <v>5198</v>
      </c>
      <c r="H1305">
        <v>49.603243300000003</v>
      </c>
      <c r="I1305">
        <v>-122.9247531</v>
      </c>
      <c r="J1305" s="1" t="str">
        <f t="shared" si="86"/>
        <v>NGR bulk stream sediment</v>
      </c>
      <c r="K1305" s="1" t="str">
        <f t="shared" si="87"/>
        <v>&lt;177 micron (NGR)</v>
      </c>
      <c r="L1305">
        <v>10</v>
      </c>
      <c r="M1305" t="s">
        <v>111</v>
      </c>
      <c r="N1305">
        <v>178</v>
      </c>
      <c r="O1305">
        <v>34</v>
      </c>
      <c r="P1305">
        <v>29</v>
      </c>
      <c r="Q1305">
        <v>4</v>
      </c>
      <c r="R1305">
        <v>5</v>
      </c>
      <c r="S1305">
        <v>6</v>
      </c>
      <c r="T1305">
        <v>319</v>
      </c>
      <c r="U1305">
        <v>1.56</v>
      </c>
      <c r="V1305">
        <v>-0.2</v>
      </c>
      <c r="W1305">
        <v>2</v>
      </c>
      <c r="X1305">
        <v>34</v>
      </c>
      <c r="Y1305">
        <v>18</v>
      </c>
      <c r="Z1305">
        <v>-0.2</v>
      </c>
      <c r="AA1305">
        <v>0.2</v>
      </c>
      <c r="AB1305">
        <v>1</v>
      </c>
      <c r="AC1305">
        <v>2</v>
      </c>
      <c r="AD1305">
        <v>19</v>
      </c>
      <c r="AE1305">
        <v>1</v>
      </c>
      <c r="AF1305">
        <v>100</v>
      </c>
      <c r="AG1305">
        <v>1.7</v>
      </c>
      <c r="AH1305">
        <v>4.8</v>
      </c>
      <c r="AI1305">
        <v>1</v>
      </c>
      <c r="AJ1305">
        <v>0.1</v>
      </c>
      <c r="AK1305">
        <v>10</v>
      </c>
    </row>
    <row r="1306" spans="1:37" hidden="1" x14ac:dyDescent="0.3">
      <c r="A1306" t="s">
        <v>5199</v>
      </c>
      <c r="B1306" t="s">
        <v>5200</v>
      </c>
      <c r="C1306" s="1" t="str">
        <f t="shared" si="84"/>
        <v>12:0028</v>
      </c>
      <c r="D1306" s="1" t="str">
        <f t="shared" si="85"/>
        <v>12:0037</v>
      </c>
      <c r="E1306" t="s">
        <v>5201</v>
      </c>
      <c r="F1306" t="s">
        <v>5202</v>
      </c>
      <c r="H1306">
        <v>49.618594799999997</v>
      </c>
      <c r="I1306">
        <v>-123.0008855</v>
      </c>
      <c r="J1306" s="1" t="str">
        <f t="shared" si="86"/>
        <v>NGR bulk stream sediment</v>
      </c>
      <c r="K1306" s="1" t="str">
        <f t="shared" si="87"/>
        <v>&lt;177 micron (NGR)</v>
      </c>
      <c r="L1306">
        <v>10</v>
      </c>
      <c r="M1306" t="s">
        <v>125</v>
      </c>
      <c r="N1306">
        <v>179</v>
      </c>
      <c r="O1306">
        <v>64</v>
      </c>
      <c r="P1306">
        <v>27</v>
      </c>
      <c r="Q1306">
        <v>12</v>
      </c>
      <c r="R1306">
        <v>6</v>
      </c>
      <c r="S1306">
        <v>8</v>
      </c>
      <c r="T1306">
        <v>648</v>
      </c>
      <c r="U1306">
        <v>2.4900000000000002</v>
      </c>
      <c r="V1306">
        <v>-0.2</v>
      </c>
      <c r="W1306">
        <v>2</v>
      </c>
      <c r="X1306">
        <v>49</v>
      </c>
      <c r="Y1306">
        <v>24</v>
      </c>
      <c r="Z1306">
        <v>0.2</v>
      </c>
      <c r="AA1306">
        <v>0.3</v>
      </c>
      <c r="AB1306">
        <v>1</v>
      </c>
      <c r="AC1306">
        <v>3</v>
      </c>
      <c r="AD1306">
        <v>21</v>
      </c>
      <c r="AE1306">
        <v>1</v>
      </c>
      <c r="AF1306">
        <v>150</v>
      </c>
      <c r="AG1306">
        <v>1.5</v>
      </c>
      <c r="AH1306">
        <v>4.8</v>
      </c>
      <c r="AI1306">
        <v>3</v>
      </c>
      <c r="AJ1306">
        <v>0.1</v>
      </c>
      <c r="AK1306">
        <v>10</v>
      </c>
    </row>
    <row r="1307" spans="1:37" hidden="1" x14ac:dyDescent="0.3">
      <c r="A1307" t="s">
        <v>5203</v>
      </c>
      <c r="B1307" t="s">
        <v>5204</v>
      </c>
      <c r="C1307" s="1" t="str">
        <f t="shared" si="84"/>
        <v>12:0028</v>
      </c>
      <c r="D1307" s="1" t="str">
        <f t="shared" si="85"/>
        <v>12:0037</v>
      </c>
      <c r="E1307" t="s">
        <v>5205</v>
      </c>
      <c r="F1307" t="s">
        <v>5206</v>
      </c>
      <c r="H1307">
        <v>49.629765999999996</v>
      </c>
      <c r="I1307">
        <v>-123.0084457</v>
      </c>
      <c r="J1307" s="1" t="str">
        <f t="shared" si="86"/>
        <v>NGR bulk stream sediment</v>
      </c>
      <c r="K1307" s="1" t="str">
        <f t="shared" si="87"/>
        <v>&lt;177 micron (NGR)</v>
      </c>
      <c r="L1307">
        <v>11</v>
      </c>
      <c r="M1307" t="s">
        <v>41</v>
      </c>
      <c r="N1307">
        <v>180</v>
      </c>
      <c r="O1307">
        <v>254</v>
      </c>
      <c r="P1307">
        <v>126</v>
      </c>
      <c r="Q1307">
        <v>34</v>
      </c>
      <c r="R1307">
        <v>19</v>
      </c>
      <c r="S1307">
        <v>17</v>
      </c>
      <c r="T1307">
        <v>677</v>
      </c>
      <c r="U1307">
        <v>3.6</v>
      </c>
      <c r="V1307">
        <v>0.7</v>
      </c>
      <c r="W1307">
        <v>6</v>
      </c>
      <c r="X1307">
        <v>73</v>
      </c>
      <c r="Y1307">
        <v>47</v>
      </c>
      <c r="Z1307">
        <v>0.2</v>
      </c>
      <c r="AA1307">
        <v>0.3</v>
      </c>
      <c r="AB1307">
        <v>1</v>
      </c>
      <c r="AC1307">
        <v>6</v>
      </c>
      <c r="AD1307">
        <v>31</v>
      </c>
      <c r="AE1307">
        <v>1</v>
      </c>
      <c r="AF1307">
        <v>150</v>
      </c>
      <c r="AG1307">
        <v>2.2000000000000002</v>
      </c>
      <c r="AH1307">
        <v>5.5</v>
      </c>
      <c r="AI1307">
        <v>29</v>
      </c>
      <c r="AJ1307">
        <v>0.2</v>
      </c>
      <c r="AK1307">
        <v>10</v>
      </c>
    </row>
    <row r="1308" spans="1:37" hidden="1" x14ac:dyDescent="0.3">
      <c r="A1308" t="s">
        <v>5207</v>
      </c>
      <c r="B1308" t="s">
        <v>5208</v>
      </c>
      <c r="C1308" s="1" t="str">
        <f t="shared" si="84"/>
        <v>12:0028</v>
      </c>
      <c r="D1308" s="1" t="str">
        <f t="shared" si="85"/>
        <v>12:0037</v>
      </c>
      <c r="E1308" t="s">
        <v>5209</v>
      </c>
      <c r="F1308" t="s">
        <v>5210</v>
      </c>
      <c r="H1308">
        <v>49.677956500000001</v>
      </c>
      <c r="I1308">
        <v>-122.904702</v>
      </c>
      <c r="J1308" s="1" t="str">
        <f t="shared" si="86"/>
        <v>NGR bulk stream sediment</v>
      </c>
      <c r="K1308" s="1" t="str">
        <f t="shared" si="87"/>
        <v>&lt;177 micron (NGR)</v>
      </c>
      <c r="L1308">
        <v>11</v>
      </c>
      <c r="M1308" t="s">
        <v>46</v>
      </c>
      <c r="N1308">
        <v>181</v>
      </c>
      <c r="O1308">
        <v>54</v>
      </c>
      <c r="P1308">
        <v>51</v>
      </c>
      <c r="Q1308">
        <v>4</v>
      </c>
      <c r="R1308">
        <v>7</v>
      </c>
      <c r="S1308">
        <v>11</v>
      </c>
      <c r="T1308">
        <v>400</v>
      </c>
      <c r="U1308">
        <v>2.33</v>
      </c>
      <c r="V1308">
        <v>-0.2</v>
      </c>
      <c r="W1308">
        <v>2</v>
      </c>
      <c r="X1308">
        <v>52</v>
      </c>
      <c r="Y1308">
        <v>34</v>
      </c>
      <c r="Z1308">
        <v>0.2</v>
      </c>
      <c r="AA1308">
        <v>-0.2</v>
      </c>
      <c r="AB1308">
        <v>1</v>
      </c>
      <c r="AC1308">
        <v>2</v>
      </c>
      <c r="AD1308">
        <v>25</v>
      </c>
      <c r="AE1308">
        <v>1</v>
      </c>
      <c r="AF1308">
        <v>130</v>
      </c>
      <c r="AG1308">
        <v>1.9</v>
      </c>
      <c r="AH1308">
        <v>4.5999999999999996</v>
      </c>
      <c r="AI1308">
        <v>10</v>
      </c>
      <c r="AJ1308">
        <v>0.1</v>
      </c>
      <c r="AK1308">
        <v>10</v>
      </c>
    </row>
    <row r="1309" spans="1:37" hidden="1" x14ac:dyDescent="0.3">
      <c r="A1309" t="s">
        <v>5211</v>
      </c>
      <c r="B1309" t="s">
        <v>5212</v>
      </c>
      <c r="C1309" s="1" t="str">
        <f t="shared" si="84"/>
        <v>12:0028</v>
      </c>
      <c r="D1309" s="1" t="str">
        <f t="shared" si="85"/>
        <v>12:0037</v>
      </c>
      <c r="E1309" t="s">
        <v>5213</v>
      </c>
      <c r="F1309" t="s">
        <v>5214</v>
      </c>
      <c r="H1309">
        <v>49.652167400000003</v>
      </c>
      <c r="I1309">
        <v>-122.90321520000001</v>
      </c>
      <c r="J1309" s="1" t="str">
        <f t="shared" si="86"/>
        <v>NGR bulk stream sediment</v>
      </c>
      <c r="K1309" s="1" t="str">
        <f t="shared" si="87"/>
        <v>&lt;177 micron (NGR)</v>
      </c>
      <c r="L1309">
        <v>11</v>
      </c>
      <c r="M1309" t="s">
        <v>51</v>
      </c>
      <c r="N1309">
        <v>182</v>
      </c>
      <c r="O1309">
        <v>72</v>
      </c>
      <c r="P1309">
        <v>38</v>
      </c>
      <c r="Q1309">
        <v>16</v>
      </c>
      <c r="R1309">
        <v>14</v>
      </c>
      <c r="S1309">
        <v>13</v>
      </c>
      <c r="T1309">
        <v>632</v>
      </c>
      <c r="U1309">
        <v>2.25</v>
      </c>
      <c r="V1309">
        <v>-0.2</v>
      </c>
      <c r="W1309">
        <v>4</v>
      </c>
      <c r="X1309">
        <v>48</v>
      </c>
      <c r="Y1309">
        <v>48</v>
      </c>
      <c r="Z1309">
        <v>0.4</v>
      </c>
      <c r="AA1309">
        <v>0.2</v>
      </c>
      <c r="AB1309">
        <v>1</v>
      </c>
      <c r="AC1309">
        <v>2</v>
      </c>
      <c r="AD1309">
        <v>23</v>
      </c>
      <c r="AE1309">
        <v>1</v>
      </c>
      <c r="AF1309">
        <v>190</v>
      </c>
      <c r="AG1309">
        <v>2.2999999999999998</v>
      </c>
      <c r="AH1309">
        <v>6.3</v>
      </c>
      <c r="AI1309">
        <v>9</v>
      </c>
      <c r="AJ1309">
        <v>0.1</v>
      </c>
      <c r="AK1309">
        <v>10</v>
      </c>
    </row>
    <row r="1310" spans="1:37" hidden="1" x14ac:dyDescent="0.3">
      <c r="A1310" t="s">
        <v>5215</v>
      </c>
      <c r="B1310" t="s">
        <v>5216</v>
      </c>
      <c r="C1310" s="1" t="str">
        <f t="shared" si="84"/>
        <v>12:0028</v>
      </c>
      <c r="D1310" s="1" t="str">
        <f t="shared" si="85"/>
        <v>12:0037</v>
      </c>
      <c r="E1310" t="s">
        <v>5217</v>
      </c>
      <c r="F1310" t="s">
        <v>5218</v>
      </c>
      <c r="H1310">
        <v>49.638924899999999</v>
      </c>
      <c r="I1310">
        <v>-122.92416969999999</v>
      </c>
      <c r="J1310" s="1" t="str">
        <f t="shared" si="86"/>
        <v>NGR bulk stream sediment</v>
      </c>
      <c r="K1310" s="1" t="str">
        <f t="shared" si="87"/>
        <v>&lt;177 micron (NGR)</v>
      </c>
      <c r="L1310">
        <v>11</v>
      </c>
      <c r="M1310" t="s">
        <v>56</v>
      </c>
      <c r="N1310">
        <v>183</v>
      </c>
      <c r="O1310">
        <v>40</v>
      </c>
      <c r="P1310">
        <v>64</v>
      </c>
      <c r="Q1310">
        <v>4</v>
      </c>
      <c r="R1310">
        <v>6</v>
      </c>
      <c r="S1310">
        <v>10</v>
      </c>
      <c r="T1310">
        <v>364</v>
      </c>
      <c r="U1310">
        <v>2.17</v>
      </c>
      <c r="V1310">
        <v>-0.2</v>
      </c>
      <c r="W1310">
        <v>3</v>
      </c>
      <c r="X1310">
        <v>50</v>
      </c>
      <c r="Y1310">
        <v>26</v>
      </c>
      <c r="Z1310">
        <v>0.2</v>
      </c>
      <c r="AA1310">
        <v>0.2</v>
      </c>
      <c r="AB1310">
        <v>1</v>
      </c>
      <c r="AC1310">
        <v>2</v>
      </c>
      <c r="AD1310">
        <v>25</v>
      </c>
      <c r="AE1310">
        <v>2</v>
      </c>
      <c r="AF1310">
        <v>190</v>
      </c>
      <c r="AG1310">
        <v>1.6</v>
      </c>
      <c r="AH1310">
        <v>9</v>
      </c>
      <c r="AI1310">
        <v>4</v>
      </c>
      <c r="AJ1310">
        <v>0.1</v>
      </c>
      <c r="AK1310">
        <v>10</v>
      </c>
    </row>
    <row r="1311" spans="1:37" hidden="1" x14ac:dyDescent="0.3">
      <c r="A1311" t="s">
        <v>5219</v>
      </c>
      <c r="B1311" t="s">
        <v>5220</v>
      </c>
      <c r="C1311" s="1" t="str">
        <f t="shared" si="84"/>
        <v>12:0028</v>
      </c>
      <c r="D1311" s="1" t="str">
        <f t="shared" si="85"/>
        <v>12:0037</v>
      </c>
      <c r="E1311" t="s">
        <v>5221</v>
      </c>
      <c r="F1311" t="s">
        <v>5222</v>
      </c>
      <c r="H1311">
        <v>49.652069699999998</v>
      </c>
      <c r="I1311">
        <v>-122.9163073</v>
      </c>
      <c r="J1311" s="1" t="str">
        <f t="shared" si="86"/>
        <v>NGR bulk stream sediment</v>
      </c>
      <c r="K1311" s="1" t="str">
        <f t="shared" si="87"/>
        <v>&lt;177 micron (NGR)</v>
      </c>
      <c r="L1311">
        <v>11</v>
      </c>
      <c r="M1311" t="s">
        <v>61</v>
      </c>
      <c r="N1311">
        <v>184</v>
      </c>
      <c r="O1311">
        <v>85</v>
      </c>
      <c r="P1311">
        <v>76</v>
      </c>
      <c r="Q1311">
        <v>19</v>
      </c>
      <c r="R1311">
        <v>7</v>
      </c>
      <c r="S1311">
        <v>8</v>
      </c>
      <c r="T1311">
        <v>480</v>
      </c>
      <c r="U1311">
        <v>2.39</v>
      </c>
      <c r="V1311">
        <v>0.4</v>
      </c>
      <c r="W1311">
        <v>5</v>
      </c>
      <c r="X1311">
        <v>31</v>
      </c>
      <c r="Y1311">
        <v>25</v>
      </c>
      <c r="Z1311">
        <v>0.2</v>
      </c>
      <c r="AA1311">
        <v>0.2</v>
      </c>
      <c r="AB1311">
        <v>1</v>
      </c>
      <c r="AC1311">
        <v>2</v>
      </c>
      <c r="AD1311">
        <v>12</v>
      </c>
      <c r="AE1311">
        <v>2</v>
      </c>
      <c r="AF1311">
        <v>120</v>
      </c>
      <c r="AG1311">
        <v>1.2</v>
      </c>
      <c r="AH1311">
        <v>3.9</v>
      </c>
      <c r="AI1311">
        <v>140</v>
      </c>
      <c r="AJ1311">
        <v>0.2</v>
      </c>
      <c r="AK1311">
        <v>10</v>
      </c>
    </row>
    <row r="1312" spans="1:37" hidden="1" x14ac:dyDescent="0.3">
      <c r="A1312" t="s">
        <v>5223</v>
      </c>
      <c r="B1312" t="s">
        <v>5224</v>
      </c>
      <c r="C1312" s="1" t="str">
        <f t="shared" si="84"/>
        <v>12:0028</v>
      </c>
      <c r="D1312" s="1" t="str">
        <f t="shared" si="85"/>
        <v>12:0037</v>
      </c>
      <c r="E1312" t="s">
        <v>5225</v>
      </c>
      <c r="F1312" t="s">
        <v>5226</v>
      </c>
      <c r="H1312">
        <v>49.680439800000002</v>
      </c>
      <c r="I1312">
        <v>-122.9174639</v>
      </c>
      <c r="J1312" s="1" t="str">
        <f t="shared" si="86"/>
        <v>NGR bulk stream sediment</v>
      </c>
      <c r="K1312" s="1" t="str">
        <f t="shared" si="87"/>
        <v>&lt;177 micron (NGR)</v>
      </c>
      <c r="L1312">
        <v>11</v>
      </c>
      <c r="M1312" t="s">
        <v>66</v>
      </c>
      <c r="N1312">
        <v>185</v>
      </c>
      <c r="O1312">
        <v>70</v>
      </c>
      <c r="P1312">
        <v>37</v>
      </c>
      <c r="Q1312">
        <v>6</v>
      </c>
      <c r="R1312">
        <v>17</v>
      </c>
      <c r="S1312">
        <v>10</v>
      </c>
      <c r="T1312">
        <v>547</v>
      </c>
      <c r="U1312">
        <v>2.2000000000000002</v>
      </c>
      <c r="V1312">
        <v>-0.2</v>
      </c>
      <c r="W1312">
        <v>3</v>
      </c>
      <c r="X1312">
        <v>48</v>
      </c>
      <c r="Y1312">
        <v>77</v>
      </c>
      <c r="Z1312">
        <v>-0.2</v>
      </c>
      <c r="AA1312">
        <v>0.2</v>
      </c>
      <c r="AB1312">
        <v>1</v>
      </c>
      <c r="AC1312">
        <v>1</v>
      </c>
      <c r="AD1312">
        <v>19</v>
      </c>
      <c r="AE1312">
        <v>1</v>
      </c>
      <c r="AF1312">
        <v>120</v>
      </c>
      <c r="AG1312">
        <v>1.3</v>
      </c>
      <c r="AH1312">
        <v>7.9</v>
      </c>
      <c r="AI1312">
        <v>3</v>
      </c>
      <c r="AJ1312">
        <v>0.1</v>
      </c>
      <c r="AK1312">
        <v>10</v>
      </c>
    </row>
    <row r="1313" spans="1:37" hidden="1" x14ac:dyDescent="0.3">
      <c r="A1313" t="s">
        <v>5227</v>
      </c>
      <c r="B1313" t="s">
        <v>5228</v>
      </c>
      <c r="C1313" s="1" t="str">
        <f t="shared" si="84"/>
        <v>12:0028</v>
      </c>
      <c r="D1313" s="1" t="str">
        <f t="shared" si="85"/>
        <v>12:0037</v>
      </c>
      <c r="E1313" t="s">
        <v>5229</v>
      </c>
      <c r="F1313" t="s">
        <v>5230</v>
      </c>
      <c r="H1313">
        <v>49.6914236</v>
      </c>
      <c r="I1313">
        <v>-122.8620828</v>
      </c>
      <c r="J1313" s="1" t="str">
        <f t="shared" si="86"/>
        <v>NGR bulk stream sediment</v>
      </c>
      <c r="K1313" s="1" t="str">
        <f t="shared" si="87"/>
        <v>&lt;177 micron (NGR)</v>
      </c>
      <c r="L1313">
        <v>11</v>
      </c>
      <c r="M1313" t="s">
        <v>71</v>
      </c>
      <c r="N1313">
        <v>186</v>
      </c>
      <c r="O1313">
        <v>43</v>
      </c>
      <c r="P1313">
        <v>32</v>
      </c>
      <c r="Q1313">
        <v>8</v>
      </c>
      <c r="R1313">
        <v>12</v>
      </c>
      <c r="S1313">
        <v>11</v>
      </c>
      <c r="T1313">
        <v>437</v>
      </c>
      <c r="U1313">
        <v>2.75</v>
      </c>
      <c r="V1313">
        <v>-0.2</v>
      </c>
      <c r="W1313">
        <v>2</v>
      </c>
      <c r="X1313">
        <v>70</v>
      </c>
      <c r="Y1313">
        <v>47</v>
      </c>
      <c r="Z1313">
        <v>0.2</v>
      </c>
      <c r="AA1313">
        <v>0.3</v>
      </c>
      <c r="AB1313">
        <v>1</v>
      </c>
      <c r="AC1313">
        <v>1</v>
      </c>
      <c r="AD1313">
        <v>19</v>
      </c>
      <c r="AE1313">
        <v>2</v>
      </c>
      <c r="AF1313">
        <v>190</v>
      </c>
      <c r="AG1313">
        <v>2.9</v>
      </c>
      <c r="AH1313">
        <v>9</v>
      </c>
      <c r="AI1313">
        <v>1</v>
      </c>
      <c r="AJ1313">
        <v>0.1</v>
      </c>
      <c r="AK1313">
        <v>10</v>
      </c>
    </row>
    <row r="1314" spans="1:37" hidden="1" x14ac:dyDescent="0.3">
      <c r="A1314" t="s">
        <v>5231</v>
      </c>
      <c r="B1314" t="s">
        <v>5232</v>
      </c>
      <c r="C1314" s="1" t="str">
        <f t="shared" si="84"/>
        <v>12:0028</v>
      </c>
      <c r="D1314" s="1" t="str">
        <f t="shared" si="85"/>
        <v>12:0037</v>
      </c>
      <c r="E1314" t="s">
        <v>5233</v>
      </c>
      <c r="F1314" t="s">
        <v>5234</v>
      </c>
      <c r="H1314">
        <v>49.695508699999998</v>
      </c>
      <c r="I1314">
        <v>-122.87120899999999</v>
      </c>
      <c r="J1314" s="1" t="str">
        <f t="shared" si="86"/>
        <v>NGR bulk stream sediment</v>
      </c>
      <c r="K1314" s="1" t="str">
        <f t="shared" si="87"/>
        <v>&lt;177 micron (NGR)</v>
      </c>
      <c r="L1314">
        <v>11</v>
      </c>
      <c r="M1314" t="s">
        <v>76</v>
      </c>
      <c r="N1314">
        <v>187</v>
      </c>
      <c r="O1314">
        <v>80</v>
      </c>
      <c r="P1314">
        <v>120</v>
      </c>
      <c r="Q1314">
        <v>7</v>
      </c>
      <c r="R1314">
        <v>10</v>
      </c>
      <c r="S1314">
        <v>17</v>
      </c>
      <c r="T1314">
        <v>588</v>
      </c>
      <c r="U1314">
        <v>3.01</v>
      </c>
      <c r="V1314">
        <v>-0.2</v>
      </c>
      <c r="W1314">
        <v>4</v>
      </c>
      <c r="X1314">
        <v>69</v>
      </c>
      <c r="Y1314">
        <v>40</v>
      </c>
      <c r="Z1314">
        <v>-0.2</v>
      </c>
      <c r="AA1314">
        <v>-0.2</v>
      </c>
      <c r="AB1314">
        <v>1</v>
      </c>
      <c r="AC1314">
        <v>2</v>
      </c>
      <c r="AD1314">
        <v>15</v>
      </c>
      <c r="AE1314">
        <v>2</v>
      </c>
      <c r="AF1314">
        <v>160</v>
      </c>
      <c r="AG1314">
        <v>2.9</v>
      </c>
      <c r="AH1314">
        <v>5.7</v>
      </c>
      <c r="AI1314">
        <v>1</v>
      </c>
      <c r="AJ1314">
        <v>0.1</v>
      </c>
      <c r="AK1314">
        <v>10</v>
      </c>
    </row>
    <row r="1315" spans="1:37" hidden="1" x14ac:dyDescent="0.3">
      <c r="A1315" t="s">
        <v>5235</v>
      </c>
      <c r="B1315" t="s">
        <v>5236</v>
      </c>
      <c r="C1315" s="1" t="str">
        <f t="shared" si="84"/>
        <v>12:0028</v>
      </c>
      <c r="D1315" s="1" t="str">
        <f t="shared" si="85"/>
        <v>12:0037</v>
      </c>
      <c r="E1315" t="s">
        <v>5237</v>
      </c>
      <c r="F1315" t="s">
        <v>5238</v>
      </c>
      <c r="H1315">
        <v>49.7049339</v>
      </c>
      <c r="I1315">
        <v>-122.8412829</v>
      </c>
      <c r="J1315" s="1" t="str">
        <f t="shared" si="86"/>
        <v>NGR bulk stream sediment</v>
      </c>
      <c r="K1315" s="1" t="str">
        <f t="shared" si="87"/>
        <v>&lt;177 micron (NGR)</v>
      </c>
      <c r="L1315">
        <v>11</v>
      </c>
      <c r="M1315" t="s">
        <v>81</v>
      </c>
      <c r="N1315">
        <v>188</v>
      </c>
      <c r="O1315">
        <v>35</v>
      </c>
      <c r="P1315">
        <v>27</v>
      </c>
      <c r="Q1315">
        <v>4</v>
      </c>
      <c r="R1315">
        <v>6</v>
      </c>
      <c r="S1315">
        <v>11</v>
      </c>
      <c r="T1315">
        <v>272</v>
      </c>
      <c r="U1315">
        <v>2.46</v>
      </c>
      <c r="V1315">
        <v>-0.2</v>
      </c>
      <c r="W1315">
        <v>3</v>
      </c>
      <c r="X1315">
        <v>62</v>
      </c>
      <c r="Y1315">
        <v>70</v>
      </c>
      <c r="Z1315">
        <v>1</v>
      </c>
      <c r="AA1315">
        <v>-0.2</v>
      </c>
      <c r="AB1315">
        <v>1</v>
      </c>
      <c r="AC1315">
        <v>1</v>
      </c>
      <c r="AD1315">
        <v>-10</v>
      </c>
      <c r="AE1315">
        <v>2</v>
      </c>
      <c r="AF1315">
        <v>80</v>
      </c>
      <c r="AG1315">
        <v>2.2000000000000002</v>
      </c>
      <c r="AH1315">
        <v>1</v>
      </c>
      <c r="AI1315">
        <v>3</v>
      </c>
      <c r="AJ1315">
        <v>0.1</v>
      </c>
      <c r="AK1315">
        <v>10</v>
      </c>
    </row>
    <row r="1316" spans="1:37" hidden="1" x14ac:dyDescent="0.3">
      <c r="A1316" t="s">
        <v>5239</v>
      </c>
      <c r="B1316" t="s">
        <v>5240</v>
      </c>
      <c r="C1316" s="1" t="str">
        <f t="shared" si="84"/>
        <v>12:0028</v>
      </c>
      <c r="D1316" s="1" t="str">
        <f t="shared" si="85"/>
        <v>12:0037</v>
      </c>
      <c r="E1316" t="s">
        <v>5241</v>
      </c>
      <c r="F1316" t="s">
        <v>5242</v>
      </c>
      <c r="H1316">
        <v>49.705962599999999</v>
      </c>
      <c r="I1316">
        <v>-122.8437483</v>
      </c>
      <c r="J1316" s="1" t="str">
        <f t="shared" si="86"/>
        <v>NGR bulk stream sediment</v>
      </c>
      <c r="K1316" s="1" t="str">
        <f t="shared" si="87"/>
        <v>&lt;177 micron (NGR)</v>
      </c>
      <c r="L1316">
        <v>11</v>
      </c>
      <c r="M1316" t="s">
        <v>86</v>
      </c>
      <c r="N1316">
        <v>189</v>
      </c>
      <c r="O1316">
        <v>42</v>
      </c>
      <c r="P1316">
        <v>21</v>
      </c>
      <c r="Q1316">
        <v>4</v>
      </c>
      <c r="R1316">
        <v>6</v>
      </c>
      <c r="S1316">
        <v>8</v>
      </c>
      <c r="T1316">
        <v>305</v>
      </c>
      <c r="U1316">
        <v>1.94</v>
      </c>
      <c r="V1316">
        <v>-0.2</v>
      </c>
      <c r="W1316">
        <v>2</v>
      </c>
      <c r="X1316">
        <v>48</v>
      </c>
      <c r="Y1316">
        <v>36</v>
      </c>
      <c r="Z1316">
        <v>0.2</v>
      </c>
      <c r="AA1316">
        <v>-0.2</v>
      </c>
      <c r="AB1316">
        <v>1</v>
      </c>
      <c r="AC1316">
        <v>1</v>
      </c>
      <c r="AD1316">
        <v>-10</v>
      </c>
      <c r="AE1316">
        <v>1</v>
      </c>
      <c r="AF1316">
        <v>90</v>
      </c>
      <c r="AG1316">
        <v>1.5</v>
      </c>
      <c r="AH1316">
        <v>2.1</v>
      </c>
      <c r="AI1316">
        <v>1</v>
      </c>
      <c r="AJ1316">
        <v>0.1</v>
      </c>
      <c r="AK1316">
        <v>10</v>
      </c>
    </row>
    <row r="1317" spans="1:37" hidden="1" x14ac:dyDescent="0.3">
      <c r="A1317" t="s">
        <v>5243</v>
      </c>
      <c r="B1317" t="s">
        <v>5244</v>
      </c>
      <c r="C1317" s="1" t="str">
        <f t="shared" si="84"/>
        <v>12:0028</v>
      </c>
      <c r="D1317" s="1" t="str">
        <f t="shared" si="85"/>
        <v>12:0037</v>
      </c>
      <c r="E1317" t="s">
        <v>5245</v>
      </c>
      <c r="F1317" t="s">
        <v>5246</v>
      </c>
      <c r="H1317">
        <v>49.703318299999999</v>
      </c>
      <c r="I1317">
        <v>-122.92466469999999</v>
      </c>
      <c r="J1317" s="1" t="str">
        <f t="shared" si="86"/>
        <v>NGR bulk stream sediment</v>
      </c>
      <c r="K1317" s="1" t="str">
        <f t="shared" si="87"/>
        <v>&lt;177 micron (NGR)</v>
      </c>
      <c r="L1317">
        <v>11</v>
      </c>
      <c r="M1317" t="s">
        <v>116</v>
      </c>
      <c r="N1317">
        <v>190</v>
      </c>
      <c r="O1317">
        <v>40</v>
      </c>
      <c r="P1317">
        <v>38</v>
      </c>
      <c r="Q1317">
        <v>2</v>
      </c>
      <c r="R1317">
        <v>8</v>
      </c>
      <c r="S1317">
        <v>7</v>
      </c>
      <c r="T1317">
        <v>310</v>
      </c>
      <c r="U1317">
        <v>1.83</v>
      </c>
      <c r="V1317">
        <v>-0.2</v>
      </c>
      <c r="W1317">
        <v>1</v>
      </c>
      <c r="X1317">
        <v>32</v>
      </c>
      <c r="Y1317">
        <v>32</v>
      </c>
      <c r="Z1317">
        <v>-0.2</v>
      </c>
      <c r="AA1317">
        <v>-0.2</v>
      </c>
      <c r="AB1317">
        <v>1</v>
      </c>
      <c r="AC1317">
        <v>1</v>
      </c>
      <c r="AD1317">
        <v>21</v>
      </c>
      <c r="AE1317">
        <v>1</v>
      </c>
      <c r="AF1317">
        <v>80</v>
      </c>
      <c r="AG1317">
        <v>3.8</v>
      </c>
      <c r="AH1317">
        <v>6.5</v>
      </c>
      <c r="AI1317">
        <v>3</v>
      </c>
      <c r="AJ1317">
        <v>0.1</v>
      </c>
      <c r="AK1317">
        <v>10</v>
      </c>
    </row>
    <row r="1318" spans="1:37" hidden="1" x14ac:dyDescent="0.3">
      <c r="A1318" t="s">
        <v>5247</v>
      </c>
      <c r="B1318" t="s">
        <v>5248</v>
      </c>
      <c r="C1318" s="1" t="str">
        <f t="shared" si="84"/>
        <v>12:0028</v>
      </c>
      <c r="D1318" s="1" t="str">
        <f t="shared" si="85"/>
        <v>12:0037</v>
      </c>
      <c r="E1318" t="s">
        <v>5245</v>
      </c>
      <c r="F1318" t="s">
        <v>5249</v>
      </c>
      <c r="H1318">
        <v>49.703318299999999</v>
      </c>
      <c r="I1318">
        <v>-122.92466469999999</v>
      </c>
      <c r="J1318" s="1" t="str">
        <f t="shared" si="86"/>
        <v>NGR bulk stream sediment</v>
      </c>
      <c r="K1318" s="1" t="str">
        <f t="shared" si="87"/>
        <v>&lt;177 micron (NGR)</v>
      </c>
      <c r="L1318">
        <v>11</v>
      </c>
      <c r="M1318" t="s">
        <v>120</v>
      </c>
      <c r="N1318">
        <v>191</v>
      </c>
      <c r="O1318">
        <v>40</v>
      </c>
      <c r="P1318">
        <v>35</v>
      </c>
      <c r="Q1318">
        <v>3</v>
      </c>
      <c r="R1318">
        <v>6</v>
      </c>
      <c r="S1318">
        <v>9</v>
      </c>
      <c r="T1318">
        <v>368</v>
      </c>
      <c r="U1318">
        <v>2</v>
      </c>
      <c r="V1318">
        <v>-0.2</v>
      </c>
      <c r="W1318">
        <v>2</v>
      </c>
      <c r="X1318">
        <v>31</v>
      </c>
      <c r="Y1318">
        <v>28</v>
      </c>
      <c r="Z1318">
        <v>0.2</v>
      </c>
      <c r="AA1318">
        <v>-0.2</v>
      </c>
      <c r="AB1318">
        <v>1</v>
      </c>
      <c r="AC1318">
        <v>1</v>
      </c>
      <c r="AD1318">
        <v>15</v>
      </c>
      <c r="AE1318">
        <v>2</v>
      </c>
      <c r="AF1318">
        <v>100</v>
      </c>
      <c r="AG1318">
        <v>5.8</v>
      </c>
      <c r="AH1318">
        <v>9</v>
      </c>
      <c r="AI1318">
        <v>1</v>
      </c>
      <c r="AJ1318">
        <v>0.1</v>
      </c>
      <c r="AK1318">
        <v>10</v>
      </c>
    </row>
    <row r="1319" spans="1:37" hidden="1" x14ac:dyDescent="0.3">
      <c r="A1319" t="s">
        <v>5250</v>
      </c>
      <c r="B1319" t="s">
        <v>5251</v>
      </c>
      <c r="C1319" s="1" t="str">
        <f t="shared" si="84"/>
        <v>12:0028</v>
      </c>
      <c r="D1319" s="1" t="str">
        <f t="shared" si="85"/>
        <v>12:0037</v>
      </c>
      <c r="E1319" t="s">
        <v>5252</v>
      </c>
      <c r="F1319" t="s">
        <v>5253</v>
      </c>
      <c r="H1319">
        <v>49.745699299999998</v>
      </c>
      <c r="I1319">
        <v>-122.93643969999999</v>
      </c>
      <c r="J1319" s="1" t="str">
        <f t="shared" si="86"/>
        <v>NGR bulk stream sediment</v>
      </c>
      <c r="K1319" s="1" t="str">
        <f t="shared" si="87"/>
        <v>&lt;177 micron (NGR)</v>
      </c>
      <c r="L1319">
        <v>11</v>
      </c>
      <c r="M1319" t="s">
        <v>91</v>
      </c>
      <c r="N1319">
        <v>192</v>
      </c>
      <c r="O1319">
        <v>26</v>
      </c>
      <c r="P1319">
        <v>9</v>
      </c>
      <c r="Q1319">
        <v>2</v>
      </c>
      <c r="R1319">
        <v>5</v>
      </c>
      <c r="S1319">
        <v>5</v>
      </c>
      <c r="T1319">
        <v>267</v>
      </c>
      <c r="U1319">
        <v>1.28</v>
      </c>
      <c r="V1319">
        <v>-0.2</v>
      </c>
      <c r="W1319">
        <v>1</v>
      </c>
      <c r="X1319">
        <v>24</v>
      </c>
      <c r="Y1319">
        <v>23</v>
      </c>
      <c r="Z1319">
        <v>-0.2</v>
      </c>
      <c r="AA1319">
        <v>-0.2</v>
      </c>
      <c r="AB1319">
        <v>1</v>
      </c>
      <c r="AC1319">
        <v>1</v>
      </c>
      <c r="AD1319">
        <v>12</v>
      </c>
      <c r="AE1319">
        <v>1</v>
      </c>
      <c r="AF1319">
        <v>100</v>
      </c>
      <c r="AG1319">
        <v>1.6</v>
      </c>
      <c r="AH1319">
        <v>2.6</v>
      </c>
      <c r="AI1319">
        <v>1</v>
      </c>
      <c r="AJ1319">
        <v>0.1</v>
      </c>
      <c r="AK1319">
        <v>10</v>
      </c>
    </row>
    <row r="1320" spans="1:37" hidden="1" x14ac:dyDescent="0.3">
      <c r="A1320" t="s">
        <v>5254</v>
      </c>
      <c r="B1320" t="s">
        <v>5255</v>
      </c>
      <c r="C1320" s="1" t="str">
        <f t="shared" ref="C1320:C1383" si="88">HYPERLINK("http://geochem.nrcan.gc.ca/cdogs/content/bdl/bdl120028_e.htm", "12:0028")</f>
        <v>12:0028</v>
      </c>
      <c r="D1320" s="1" t="str">
        <f t="shared" ref="D1320:D1383" si="89">HYPERLINK("http://geochem.nrcan.gc.ca/cdogs/content/svy/svy120037_e.htm", "12:0037")</f>
        <v>12:0037</v>
      </c>
      <c r="E1320" t="s">
        <v>5256</v>
      </c>
      <c r="F1320" t="s">
        <v>5257</v>
      </c>
      <c r="H1320">
        <v>49.985770199999997</v>
      </c>
      <c r="I1320">
        <v>-123.3094449</v>
      </c>
      <c r="J1320" s="1" t="str">
        <f t="shared" si="86"/>
        <v>NGR bulk stream sediment</v>
      </c>
      <c r="K1320" s="1" t="str">
        <f t="shared" si="87"/>
        <v>&lt;177 micron (NGR)</v>
      </c>
      <c r="L1320">
        <v>11</v>
      </c>
      <c r="M1320" t="s">
        <v>96</v>
      </c>
      <c r="N1320">
        <v>193</v>
      </c>
      <c r="O1320">
        <v>37</v>
      </c>
      <c r="P1320">
        <v>12</v>
      </c>
      <c r="Q1320">
        <v>-2</v>
      </c>
      <c r="R1320">
        <v>7</v>
      </c>
      <c r="S1320">
        <v>6</v>
      </c>
      <c r="T1320">
        <v>291</v>
      </c>
      <c r="U1320">
        <v>1.5</v>
      </c>
      <c r="V1320">
        <v>-0.2</v>
      </c>
      <c r="W1320">
        <v>1</v>
      </c>
      <c r="X1320">
        <v>35</v>
      </c>
      <c r="Y1320">
        <v>47</v>
      </c>
      <c r="Z1320">
        <v>-0.2</v>
      </c>
      <c r="AA1320">
        <v>-0.2</v>
      </c>
      <c r="AB1320">
        <v>1</v>
      </c>
      <c r="AC1320">
        <v>1</v>
      </c>
      <c r="AD1320">
        <v>10</v>
      </c>
      <c r="AE1320">
        <v>2</v>
      </c>
      <c r="AF1320">
        <v>200</v>
      </c>
      <c r="AG1320">
        <v>5.6</v>
      </c>
      <c r="AH1320">
        <v>6.5</v>
      </c>
      <c r="AI1320">
        <v>11</v>
      </c>
      <c r="AJ1320">
        <v>0.1</v>
      </c>
      <c r="AK1320">
        <v>10</v>
      </c>
    </row>
    <row r="1321" spans="1:37" hidden="1" x14ac:dyDescent="0.3">
      <c r="A1321" t="s">
        <v>5258</v>
      </c>
      <c r="B1321" t="s">
        <v>5259</v>
      </c>
      <c r="C1321" s="1" t="str">
        <f t="shared" si="88"/>
        <v>12:0028</v>
      </c>
      <c r="D1321" s="1" t="str">
        <f t="shared" si="89"/>
        <v>12:0037</v>
      </c>
      <c r="E1321" t="s">
        <v>5260</v>
      </c>
      <c r="F1321" t="s">
        <v>5261</v>
      </c>
      <c r="H1321">
        <v>49.977498199999999</v>
      </c>
      <c r="I1321">
        <v>-123.30158110000001</v>
      </c>
      <c r="J1321" s="1" t="str">
        <f t="shared" si="86"/>
        <v>NGR bulk stream sediment</v>
      </c>
      <c r="K1321" s="1" t="str">
        <f t="shared" si="87"/>
        <v>&lt;177 micron (NGR)</v>
      </c>
      <c r="L1321">
        <v>11</v>
      </c>
      <c r="M1321" t="s">
        <v>101</v>
      </c>
      <c r="N1321">
        <v>194</v>
      </c>
      <c r="O1321">
        <v>37</v>
      </c>
      <c r="P1321">
        <v>19</v>
      </c>
      <c r="Q1321">
        <v>2</v>
      </c>
      <c r="R1321">
        <v>6</v>
      </c>
      <c r="S1321">
        <v>7</v>
      </c>
      <c r="T1321">
        <v>373</v>
      </c>
      <c r="U1321">
        <v>1.71</v>
      </c>
      <c r="V1321">
        <v>-0.2</v>
      </c>
      <c r="W1321">
        <v>3</v>
      </c>
      <c r="X1321">
        <v>41</v>
      </c>
      <c r="Y1321">
        <v>42</v>
      </c>
      <c r="Z1321">
        <v>-0.2</v>
      </c>
      <c r="AA1321">
        <v>0.3</v>
      </c>
      <c r="AB1321">
        <v>1</v>
      </c>
      <c r="AC1321">
        <v>2</v>
      </c>
      <c r="AD1321">
        <v>19</v>
      </c>
      <c r="AE1321">
        <v>1</v>
      </c>
      <c r="AF1321">
        <v>150</v>
      </c>
      <c r="AG1321">
        <v>11.1</v>
      </c>
      <c r="AH1321">
        <v>9.4</v>
      </c>
      <c r="AI1321">
        <v>6</v>
      </c>
      <c r="AJ1321">
        <v>0.1</v>
      </c>
      <c r="AK1321">
        <v>10</v>
      </c>
    </row>
    <row r="1322" spans="1:37" hidden="1" x14ac:dyDescent="0.3">
      <c r="A1322" t="s">
        <v>5262</v>
      </c>
      <c r="B1322" t="s">
        <v>5263</v>
      </c>
      <c r="C1322" s="1" t="str">
        <f t="shared" si="88"/>
        <v>12:0028</v>
      </c>
      <c r="D1322" s="1" t="str">
        <f t="shared" si="89"/>
        <v>12:0037</v>
      </c>
      <c r="E1322" t="s">
        <v>5264</v>
      </c>
      <c r="F1322" t="s">
        <v>5265</v>
      </c>
      <c r="H1322">
        <v>49.947411899999999</v>
      </c>
      <c r="I1322">
        <v>-123.26888700000001</v>
      </c>
      <c r="J1322" s="1" t="str">
        <f t="shared" si="86"/>
        <v>NGR bulk stream sediment</v>
      </c>
      <c r="K1322" s="1" t="str">
        <f t="shared" si="87"/>
        <v>&lt;177 micron (NGR)</v>
      </c>
      <c r="L1322">
        <v>11</v>
      </c>
      <c r="M1322" t="s">
        <v>106</v>
      </c>
      <c r="N1322">
        <v>195</v>
      </c>
      <c r="O1322">
        <v>31</v>
      </c>
      <c r="P1322">
        <v>33</v>
      </c>
      <c r="Q1322">
        <v>4</v>
      </c>
      <c r="R1322">
        <v>7</v>
      </c>
      <c r="S1322">
        <v>8</v>
      </c>
      <c r="T1322">
        <v>240</v>
      </c>
      <c r="U1322">
        <v>1.56</v>
      </c>
      <c r="V1322">
        <v>-0.2</v>
      </c>
      <c r="W1322">
        <v>4</v>
      </c>
      <c r="X1322">
        <v>37</v>
      </c>
      <c r="Y1322">
        <v>43</v>
      </c>
      <c r="Z1322">
        <v>-0.2</v>
      </c>
      <c r="AA1322">
        <v>-0.2</v>
      </c>
      <c r="AB1322">
        <v>1</v>
      </c>
      <c r="AC1322">
        <v>1</v>
      </c>
      <c r="AD1322">
        <v>25</v>
      </c>
      <c r="AE1322">
        <v>2</v>
      </c>
      <c r="AF1322">
        <v>90</v>
      </c>
      <c r="AG1322">
        <v>0.6</v>
      </c>
      <c r="AH1322">
        <v>9.9</v>
      </c>
      <c r="AI1322">
        <v>1</v>
      </c>
      <c r="AJ1322">
        <v>0.1</v>
      </c>
      <c r="AK1322">
        <v>10</v>
      </c>
    </row>
    <row r="1323" spans="1:37" hidden="1" x14ac:dyDescent="0.3">
      <c r="A1323" t="s">
        <v>5266</v>
      </c>
      <c r="B1323" t="s">
        <v>5267</v>
      </c>
      <c r="C1323" s="1" t="str">
        <f t="shared" si="88"/>
        <v>12:0028</v>
      </c>
      <c r="D1323" s="1" t="str">
        <f t="shared" si="89"/>
        <v>12:0037</v>
      </c>
      <c r="E1323" t="s">
        <v>5268</v>
      </c>
      <c r="F1323" t="s">
        <v>5269</v>
      </c>
      <c r="H1323">
        <v>49.969742199999999</v>
      </c>
      <c r="I1323">
        <v>-123.2498808</v>
      </c>
      <c r="J1323" s="1" t="str">
        <f t="shared" si="86"/>
        <v>NGR bulk stream sediment</v>
      </c>
      <c r="K1323" s="1" t="str">
        <f t="shared" si="87"/>
        <v>&lt;177 micron (NGR)</v>
      </c>
      <c r="L1323">
        <v>11</v>
      </c>
      <c r="M1323" t="s">
        <v>111</v>
      </c>
      <c r="N1323">
        <v>196</v>
      </c>
      <c r="O1323">
        <v>35</v>
      </c>
      <c r="P1323">
        <v>13</v>
      </c>
      <c r="Q1323">
        <v>3</v>
      </c>
      <c r="R1323">
        <v>36</v>
      </c>
      <c r="S1323">
        <v>10</v>
      </c>
      <c r="T1323">
        <v>275</v>
      </c>
      <c r="U1323">
        <v>1.77</v>
      </c>
      <c r="V1323">
        <v>-0.2</v>
      </c>
      <c r="W1323">
        <v>3</v>
      </c>
      <c r="X1323">
        <v>45</v>
      </c>
      <c r="Y1323">
        <v>112</v>
      </c>
      <c r="Z1323">
        <v>-0.2</v>
      </c>
      <c r="AA1323">
        <v>-0.2</v>
      </c>
      <c r="AB1323">
        <v>1</v>
      </c>
      <c r="AC1323">
        <v>2</v>
      </c>
      <c r="AD1323">
        <v>17</v>
      </c>
      <c r="AE1323">
        <v>1</v>
      </c>
      <c r="AF1323">
        <v>140</v>
      </c>
      <c r="AG1323">
        <v>1.6</v>
      </c>
      <c r="AH1323">
        <v>3</v>
      </c>
      <c r="AI1323">
        <v>3</v>
      </c>
      <c r="AJ1323">
        <v>0.1</v>
      </c>
      <c r="AK1323">
        <v>10</v>
      </c>
    </row>
    <row r="1324" spans="1:37" hidden="1" x14ac:dyDescent="0.3">
      <c r="A1324" t="s">
        <v>5270</v>
      </c>
      <c r="B1324" t="s">
        <v>5271</v>
      </c>
      <c r="C1324" s="1" t="str">
        <f t="shared" si="88"/>
        <v>12:0028</v>
      </c>
      <c r="D1324" s="1" t="str">
        <f t="shared" si="89"/>
        <v>12:0037</v>
      </c>
      <c r="E1324" t="s">
        <v>5272</v>
      </c>
      <c r="F1324" t="s">
        <v>5273</v>
      </c>
      <c r="H1324">
        <v>49.970123299999997</v>
      </c>
      <c r="I1324">
        <v>-123.2483628</v>
      </c>
      <c r="J1324" s="1" t="str">
        <f t="shared" si="86"/>
        <v>NGR bulk stream sediment</v>
      </c>
      <c r="K1324" s="1" t="str">
        <f t="shared" si="87"/>
        <v>&lt;177 micron (NGR)</v>
      </c>
      <c r="L1324">
        <v>11</v>
      </c>
      <c r="M1324" t="s">
        <v>125</v>
      </c>
      <c r="N1324">
        <v>197</v>
      </c>
      <c r="O1324">
        <v>37</v>
      </c>
      <c r="P1324">
        <v>18</v>
      </c>
      <c r="Q1324">
        <v>-2</v>
      </c>
      <c r="R1324">
        <v>23</v>
      </c>
      <c r="S1324">
        <v>9</v>
      </c>
      <c r="T1324">
        <v>209</v>
      </c>
      <c r="U1324">
        <v>2.0499999999999998</v>
      </c>
      <c r="V1324">
        <v>-0.2</v>
      </c>
      <c r="W1324">
        <v>3</v>
      </c>
      <c r="X1324">
        <v>50</v>
      </c>
      <c r="Y1324">
        <v>84</v>
      </c>
      <c r="Z1324">
        <v>-0.2</v>
      </c>
      <c r="AA1324">
        <v>0.2</v>
      </c>
      <c r="AB1324">
        <v>1</v>
      </c>
      <c r="AC1324">
        <v>1</v>
      </c>
      <c r="AD1324">
        <v>10</v>
      </c>
      <c r="AE1324">
        <v>2</v>
      </c>
      <c r="AF1324">
        <v>100</v>
      </c>
      <c r="AG1324">
        <v>0.6</v>
      </c>
      <c r="AH1324">
        <v>3.3</v>
      </c>
      <c r="AI1324">
        <v>2</v>
      </c>
      <c r="AJ1324">
        <v>0.1</v>
      </c>
      <c r="AK1324">
        <v>10</v>
      </c>
    </row>
    <row r="1325" spans="1:37" hidden="1" x14ac:dyDescent="0.3">
      <c r="A1325" t="s">
        <v>5274</v>
      </c>
      <c r="B1325" t="s">
        <v>5275</v>
      </c>
      <c r="C1325" s="1" t="str">
        <f t="shared" si="88"/>
        <v>12:0028</v>
      </c>
      <c r="D1325" s="1" t="str">
        <f t="shared" si="89"/>
        <v>12:0037</v>
      </c>
      <c r="E1325" t="s">
        <v>5276</v>
      </c>
      <c r="F1325" t="s">
        <v>5277</v>
      </c>
      <c r="H1325">
        <v>49.928213399999997</v>
      </c>
      <c r="I1325">
        <v>-123.159836</v>
      </c>
      <c r="J1325" s="1" t="str">
        <f t="shared" si="86"/>
        <v>NGR bulk stream sediment</v>
      </c>
      <c r="K1325" s="1" t="str">
        <f t="shared" si="87"/>
        <v>&lt;177 micron (NGR)</v>
      </c>
      <c r="L1325">
        <v>12</v>
      </c>
      <c r="M1325" t="s">
        <v>41</v>
      </c>
      <c r="N1325">
        <v>198</v>
      </c>
      <c r="O1325">
        <v>64</v>
      </c>
      <c r="P1325">
        <v>47</v>
      </c>
      <c r="Q1325">
        <v>13</v>
      </c>
      <c r="R1325">
        <v>12</v>
      </c>
      <c r="S1325">
        <v>17</v>
      </c>
      <c r="T1325">
        <v>557</v>
      </c>
      <c r="U1325">
        <v>2.46</v>
      </c>
      <c r="V1325">
        <v>-0.2</v>
      </c>
      <c r="W1325">
        <v>4</v>
      </c>
      <c r="X1325">
        <v>35</v>
      </c>
      <c r="Y1325">
        <v>33</v>
      </c>
      <c r="Z1325">
        <v>-0.2</v>
      </c>
      <c r="AA1325">
        <v>0.2</v>
      </c>
      <c r="AB1325">
        <v>1</v>
      </c>
      <c r="AC1325">
        <v>6</v>
      </c>
      <c r="AD1325">
        <v>34</v>
      </c>
      <c r="AE1325">
        <v>1</v>
      </c>
      <c r="AF1325">
        <v>170</v>
      </c>
      <c r="AG1325">
        <v>1.2</v>
      </c>
      <c r="AH1325">
        <v>10.3</v>
      </c>
      <c r="AI1325">
        <v>2</v>
      </c>
      <c r="AJ1325">
        <v>0.1</v>
      </c>
      <c r="AK1325">
        <v>10</v>
      </c>
    </row>
    <row r="1326" spans="1:37" hidden="1" x14ac:dyDescent="0.3">
      <c r="A1326" t="s">
        <v>5278</v>
      </c>
      <c r="B1326" t="s">
        <v>5279</v>
      </c>
      <c r="C1326" s="1" t="str">
        <f t="shared" si="88"/>
        <v>12:0028</v>
      </c>
      <c r="D1326" s="1" t="str">
        <f t="shared" si="89"/>
        <v>12:0037</v>
      </c>
      <c r="E1326" t="s">
        <v>5280</v>
      </c>
      <c r="F1326" t="s">
        <v>5281</v>
      </c>
      <c r="H1326">
        <v>49.8884458</v>
      </c>
      <c r="I1326">
        <v>-123.1086918</v>
      </c>
      <c r="J1326" s="1" t="str">
        <f t="shared" si="86"/>
        <v>NGR bulk stream sediment</v>
      </c>
      <c r="K1326" s="1" t="str">
        <f t="shared" si="87"/>
        <v>&lt;177 micron (NGR)</v>
      </c>
      <c r="L1326">
        <v>12</v>
      </c>
      <c r="M1326" t="s">
        <v>46</v>
      </c>
      <c r="N1326">
        <v>199</v>
      </c>
      <c r="O1326">
        <v>76</v>
      </c>
      <c r="P1326">
        <v>68</v>
      </c>
      <c r="Q1326">
        <v>8</v>
      </c>
      <c r="R1326">
        <v>34</v>
      </c>
      <c r="S1326">
        <v>23</v>
      </c>
      <c r="T1326">
        <v>660</v>
      </c>
      <c r="U1326">
        <v>5.5</v>
      </c>
      <c r="V1326">
        <v>-0.2</v>
      </c>
      <c r="W1326">
        <v>3</v>
      </c>
      <c r="X1326">
        <v>106</v>
      </c>
      <c r="Y1326">
        <v>159</v>
      </c>
      <c r="Z1326">
        <v>0.2</v>
      </c>
      <c r="AA1326">
        <v>0.5</v>
      </c>
      <c r="AB1326">
        <v>1</v>
      </c>
      <c r="AC1326">
        <v>10</v>
      </c>
      <c r="AD1326">
        <v>29</v>
      </c>
      <c r="AE1326">
        <v>1</v>
      </c>
      <c r="AF1326">
        <v>140</v>
      </c>
      <c r="AG1326">
        <v>1.1000000000000001</v>
      </c>
      <c r="AH1326">
        <v>3.7</v>
      </c>
      <c r="AI1326">
        <v>8</v>
      </c>
      <c r="AJ1326">
        <v>0.1</v>
      </c>
      <c r="AK1326">
        <v>10</v>
      </c>
    </row>
    <row r="1327" spans="1:37" hidden="1" x14ac:dyDescent="0.3">
      <c r="A1327" t="s">
        <v>5282</v>
      </c>
      <c r="B1327" t="s">
        <v>5283</v>
      </c>
      <c r="C1327" s="1" t="str">
        <f t="shared" si="88"/>
        <v>12:0028</v>
      </c>
      <c r="D1327" s="1" t="str">
        <f t="shared" si="89"/>
        <v>12:0037</v>
      </c>
      <c r="E1327" t="s">
        <v>5284</v>
      </c>
      <c r="F1327" t="s">
        <v>5285</v>
      </c>
      <c r="H1327">
        <v>49.8885334</v>
      </c>
      <c r="I1327">
        <v>-123.1111283</v>
      </c>
      <c r="J1327" s="1" t="str">
        <f t="shared" si="86"/>
        <v>NGR bulk stream sediment</v>
      </c>
      <c r="K1327" s="1" t="str">
        <f t="shared" si="87"/>
        <v>&lt;177 micron (NGR)</v>
      </c>
      <c r="L1327">
        <v>12</v>
      </c>
      <c r="M1327" t="s">
        <v>51</v>
      </c>
      <c r="N1327">
        <v>200</v>
      </c>
      <c r="O1327">
        <v>19</v>
      </c>
      <c r="P1327">
        <v>23</v>
      </c>
      <c r="Q1327">
        <v>2</v>
      </c>
      <c r="R1327">
        <v>5</v>
      </c>
      <c r="S1327">
        <v>4</v>
      </c>
      <c r="T1327">
        <v>145</v>
      </c>
      <c r="U1327">
        <v>0.89</v>
      </c>
      <c r="V1327">
        <v>-0.2</v>
      </c>
      <c r="W1327">
        <v>2</v>
      </c>
      <c r="X1327">
        <v>30</v>
      </c>
      <c r="Y1327">
        <v>27</v>
      </c>
      <c r="Z1327">
        <v>-0.2</v>
      </c>
      <c r="AA1327">
        <v>-0.2</v>
      </c>
      <c r="AB1327">
        <v>1</v>
      </c>
      <c r="AC1327">
        <v>1</v>
      </c>
      <c r="AD1327">
        <v>-10</v>
      </c>
      <c r="AE1327">
        <v>1</v>
      </c>
      <c r="AF1327">
        <v>120</v>
      </c>
      <c r="AG1327">
        <v>2.1</v>
      </c>
      <c r="AH1327">
        <v>4.2</v>
      </c>
      <c r="AI1327">
        <v>4</v>
      </c>
      <c r="AJ1327">
        <v>0.1</v>
      </c>
      <c r="AK1327">
        <v>10</v>
      </c>
    </row>
    <row r="1328" spans="1:37" hidden="1" x14ac:dyDescent="0.3">
      <c r="A1328" t="s">
        <v>5286</v>
      </c>
      <c r="B1328" t="s">
        <v>5287</v>
      </c>
      <c r="C1328" s="1" t="str">
        <f t="shared" si="88"/>
        <v>12:0028</v>
      </c>
      <c r="D1328" s="1" t="str">
        <f t="shared" si="89"/>
        <v>12:0037</v>
      </c>
      <c r="E1328" t="s">
        <v>5288</v>
      </c>
      <c r="F1328" t="s">
        <v>5289</v>
      </c>
      <c r="H1328">
        <v>49.880954299999999</v>
      </c>
      <c r="I1328">
        <v>-123.1254891</v>
      </c>
      <c r="J1328" s="1" t="str">
        <f t="shared" si="86"/>
        <v>NGR bulk stream sediment</v>
      </c>
      <c r="K1328" s="1" t="str">
        <f t="shared" si="87"/>
        <v>&lt;177 micron (NGR)</v>
      </c>
      <c r="L1328">
        <v>12</v>
      </c>
      <c r="M1328" t="s">
        <v>56</v>
      </c>
      <c r="N1328">
        <v>201</v>
      </c>
      <c r="O1328">
        <v>52</v>
      </c>
      <c r="P1328">
        <v>61</v>
      </c>
      <c r="Q1328">
        <v>5</v>
      </c>
      <c r="R1328">
        <v>15</v>
      </c>
      <c r="S1328">
        <v>15</v>
      </c>
      <c r="T1328">
        <v>342</v>
      </c>
      <c r="U1328">
        <v>2.36</v>
      </c>
      <c r="V1328">
        <v>-0.2</v>
      </c>
      <c r="W1328">
        <v>3</v>
      </c>
      <c r="X1328">
        <v>57</v>
      </c>
      <c r="Y1328">
        <v>36</v>
      </c>
      <c r="Z1328">
        <v>0.3</v>
      </c>
      <c r="AA1328">
        <v>-0.2</v>
      </c>
      <c r="AB1328">
        <v>1</v>
      </c>
      <c r="AC1328">
        <v>2</v>
      </c>
      <c r="AD1328">
        <v>23</v>
      </c>
      <c r="AE1328">
        <v>2</v>
      </c>
      <c r="AF1328">
        <v>170</v>
      </c>
      <c r="AG1328">
        <v>0.9</v>
      </c>
      <c r="AH1328">
        <v>9.6999999999999993</v>
      </c>
      <c r="AI1328">
        <v>52</v>
      </c>
      <c r="AJ1328">
        <v>0.1</v>
      </c>
      <c r="AK1328">
        <v>10</v>
      </c>
    </row>
    <row r="1329" spans="1:37" hidden="1" x14ac:dyDescent="0.3">
      <c r="A1329" t="s">
        <v>5290</v>
      </c>
      <c r="B1329" t="s">
        <v>5291</v>
      </c>
      <c r="C1329" s="1" t="str">
        <f t="shared" si="88"/>
        <v>12:0028</v>
      </c>
      <c r="D1329" s="1" t="str">
        <f t="shared" si="89"/>
        <v>12:0037</v>
      </c>
      <c r="E1329" t="s">
        <v>5292</v>
      </c>
      <c r="F1329" t="s">
        <v>5293</v>
      </c>
      <c r="H1329">
        <v>49.877842399999999</v>
      </c>
      <c r="I1329">
        <v>-123.13340049999999</v>
      </c>
      <c r="J1329" s="1" t="str">
        <f t="shared" si="86"/>
        <v>NGR bulk stream sediment</v>
      </c>
      <c r="K1329" s="1" t="str">
        <f t="shared" si="87"/>
        <v>&lt;177 micron (NGR)</v>
      </c>
      <c r="L1329">
        <v>12</v>
      </c>
      <c r="M1329" t="s">
        <v>61</v>
      </c>
      <c r="N1329">
        <v>202</v>
      </c>
      <c r="O1329">
        <v>45</v>
      </c>
      <c r="P1329">
        <v>31</v>
      </c>
      <c r="Q1329">
        <v>3</v>
      </c>
      <c r="R1329">
        <v>8</v>
      </c>
      <c r="S1329">
        <v>8</v>
      </c>
      <c r="T1329">
        <v>529</v>
      </c>
      <c r="U1329">
        <v>1.73</v>
      </c>
      <c r="V1329">
        <v>-0.2</v>
      </c>
      <c r="W1329">
        <v>2</v>
      </c>
      <c r="X1329">
        <v>39</v>
      </c>
      <c r="Y1329">
        <v>45</v>
      </c>
      <c r="Z1329">
        <v>-0.2</v>
      </c>
      <c r="AA1329">
        <v>-0.2</v>
      </c>
      <c r="AB1329">
        <v>1</v>
      </c>
      <c r="AC1329">
        <v>2</v>
      </c>
      <c r="AD1329">
        <v>21</v>
      </c>
      <c r="AE1329">
        <v>2</v>
      </c>
      <c r="AF1329">
        <v>120</v>
      </c>
      <c r="AG1329">
        <v>1.3</v>
      </c>
      <c r="AH1329">
        <v>6</v>
      </c>
      <c r="AI1329">
        <v>1</v>
      </c>
      <c r="AJ1329">
        <v>0.1</v>
      </c>
      <c r="AK1329">
        <v>10</v>
      </c>
    </row>
    <row r="1330" spans="1:37" hidden="1" x14ac:dyDescent="0.3">
      <c r="A1330" t="s">
        <v>5294</v>
      </c>
      <c r="B1330" t="s">
        <v>5295</v>
      </c>
      <c r="C1330" s="1" t="str">
        <f t="shared" si="88"/>
        <v>12:0028</v>
      </c>
      <c r="D1330" s="1" t="str">
        <f t="shared" si="89"/>
        <v>12:0037</v>
      </c>
      <c r="E1330" t="s">
        <v>5296</v>
      </c>
      <c r="F1330" t="s">
        <v>5297</v>
      </c>
      <c r="H1330">
        <v>49.894721400000002</v>
      </c>
      <c r="I1330">
        <v>-123.15756399999999</v>
      </c>
      <c r="J1330" s="1" t="str">
        <f t="shared" si="86"/>
        <v>NGR bulk stream sediment</v>
      </c>
      <c r="K1330" s="1" t="str">
        <f t="shared" si="87"/>
        <v>&lt;177 micron (NGR)</v>
      </c>
      <c r="L1330">
        <v>12</v>
      </c>
      <c r="M1330" t="s">
        <v>66</v>
      </c>
      <c r="N1330">
        <v>203</v>
      </c>
      <c r="O1330">
        <v>50</v>
      </c>
      <c r="P1330">
        <v>32</v>
      </c>
      <c r="Q1330">
        <v>6</v>
      </c>
      <c r="R1330">
        <v>10</v>
      </c>
      <c r="S1330">
        <v>9</v>
      </c>
      <c r="T1330">
        <v>334</v>
      </c>
      <c r="U1330">
        <v>1.96</v>
      </c>
      <c r="V1330">
        <v>-0.2</v>
      </c>
      <c r="W1330">
        <v>2</v>
      </c>
      <c r="X1330">
        <v>50</v>
      </c>
      <c r="Y1330">
        <v>44</v>
      </c>
      <c r="Z1330">
        <v>-0.2</v>
      </c>
      <c r="AA1330">
        <v>-0.2</v>
      </c>
      <c r="AB1330">
        <v>1</v>
      </c>
      <c r="AC1330">
        <v>1</v>
      </c>
      <c r="AD1330">
        <v>38</v>
      </c>
      <c r="AE1330">
        <v>2</v>
      </c>
      <c r="AF1330">
        <v>170</v>
      </c>
      <c r="AG1330">
        <v>1.5</v>
      </c>
      <c r="AH1330">
        <v>20.8</v>
      </c>
      <c r="AI1330">
        <v>3</v>
      </c>
      <c r="AJ1330">
        <v>0.1</v>
      </c>
      <c r="AK1330">
        <v>10</v>
      </c>
    </row>
    <row r="1331" spans="1:37" hidden="1" x14ac:dyDescent="0.3">
      <c r="A1331" t="s">
        <v>5298</v>
      </c>
      <c r="B1331" t="s">
        <v>5299</v>
      </c>
      <c r="C1331" s="1" t="str">
        <f t="shared" si="88"/>
        <v>12:0028</v>
      </c>
      <c r="D1331" s="1" t="str">
        <f t="shared" si="89"/>
        <v>12:0037</v>
      </c>
      <c r="E1331" t="s">
        <v>5300</v>
      </c>
      <c r="F1331" t="s">
        <v>5301</v>
      </c>
      <c r="H1331">
        <v>49.857987700000002</v>
      </c>
      <c r="I1331">
        <v>-123.1511526</v>
      </c>
      <c r="J1331" s="1" t="str">
        <f t="shared" si="86"/>
        <v>NGR bulk stream sediment</v>
      </c>
      <c r="K1331" s="1" t="str">
        <f t="shared" si="87"/>
        <v>&lt;177 micron (NGR)</v>
      </c>
      <c r="L1331">
        <v>12</v>
      </c>
      <c r="M1331" t="s">
        <v>71</v>
      </c>
      <c r="N1331">
        <v>204</v>
      </c>
      <c r="O1331">
        <v>57</v>
      </c>
      <c r="P1331">
        <v>27</v>
      </c>
      <c r="Q1331">
        <v>10</v>
      </c>
      <c r="R1331">
        <v>10</v>
      </c>
      <c r="S1331">
        <v>13</v>
      </c>
      <c r="T1331">
        <v>802</v>
      </c>
      <c r="U1331">
        <v>2.09</v>
      </c>
      <c r="V1331">
        <v>-0.2</v>
      </c>
      <c r="W1331">
        <v>2</v>
      </c>
      <c r="X1331">
        <v>34</v>
      </c>
      <c r="Y1331">
        <v>39</v>
      </c>
      <c r="Z1331">
        <v>0.2</v>
      </c>
      <c r="AA1331">
        <v>0.2</v>
      </c>
      <c r="AB1331">
        <v>1</v>
      </c>
      <c r="AC1331">
        <v>7</v>
      </c>
      <c r="AD1331">
        <v>25</v>
      </c>
      <c r="AE1331">
        <v>1</v>
      </c>
      <c r="AF1331">
        <v>90</v>
      </c>
      <c r="AG1331">
        <v>1.5</v>
      </c>
      <c r="AH1331">
        <v>19.8</v>
      </c>
      <c r="AI1331">
        <v>4</v>
      </c>
      <c r="AJ1331">
        <v>0.1</v>
      </c>
      <c r="AK1331">
        <v>10</v>
      </c>
    </row>
    <row r="1332" spans="1:37" hidden="1" x14ac:dyDescent="0.3">
      <c r="A1332" t="s">
        <v>5302</v>
      </c>
      <c r="B1332" t="s">
        <v>5303</v>
      </c>
      <c r="C1332" s="1" t="str">
        <f t="shared" si="88"/>
        <v>12:0028</v>
      </c>
      <c r="D1332" s="1" t="str">
        <f t="shared" si="89"/>
        <v>12:0037</v>
      </c>
      <c r="E1332" t="s">
        <v>5304</v>
      </c>
      <c r="F1332" t="s">
        <v>5305</v>
      </c>
      <c r="H1332">
        <v>49.898732000000003</v>
      </c>
      <c r="I1332">
        <v>-123.26215139999999</v>
      </c>
      <c r="J1332" s="1" t="str">
        <f t="shared" si="86"/>
        <v>NGR bulk stream sediment</v>
      </c>
      <c r="K1332" s="1" t="str">
        <f t="shared" si="87"/>
        <v>&lt;177 micron (NGR)</v>
      </c>
      <c r="L1332">
        <v>12</v>
      </c>
      <c r="M1332" t="s">
        <v>76</v>
      </c>
      <c r="N1332">
        <v>205</v>
      </c>
      <c r="O1332">
        <v>34</v>
      </c>
      <c r="P1332">
        <v>17</v>
      </c>
      <c r="Q1332">
        <v>4</v>
      </c>
      <c r="R1332">
        <v>5</v>
      </c>
      <c r="S1332">
        <v>6</v>
      </c>
      <c r="T1332">
        <v>270</v>
      </c>
      <c r="U1332">
        <v>1.6</v>
      </c>
      <c r="V1332">
        <v>-0.2</v>
      </c>
      <c r="W1332">
        <v>2</v>
      </c>
      <c r="X1332">
        <v>35</v>
      </c>
      <c r="Y1332">
        <v>30</v>
      </c>
      <c r="Z1332">
        <v>-0.2</v>
      </c>
      <c r="AA1332">
        <v>-0.2</v>
      </c>
      <c r="AB1332">
        <v>1</v>
      </c>
      <c r="AC1332">
        <v>1</v>
      </c>
      <c r="AD1332">
        <v>23</v>
      </c>
      <c r="AE1332">
        <v>2</v>
      </c>
      <c r="AF1332">
        <v>60</v>
      </c>
      <c r="AG1332">
        <v>0.7</v>
      </c>
      <c r="AH1332">
        <v>9.5</v>
      </c>
      <c r="AI1332">
        <v>1</v>
      </c>
      <c r="AJ1332">
        <v>0.1</v>
      </c>
      <c r="AK1332">
        <v>10</v>
      </c>
    </row>
    <row r="1333" spans="1:37" hidden="1" x14ac:dyDescent="0.3">
      <c r="A1333" t="s">
        <v>5306</v>
      </c>
      <c r="B1333" t="s">
        <v>5307</v>
      </c>
      <c r="C1333" s="1" t="str">
        <f t="shared" si="88"/>
        <v>12:0028</v>
      </c>
      <c r="D1333" s="1" t="str">
        <f t="shared" si="89"/>
        <v>12:0037</v>
      </c>
      <c r="E1333" t="s">
        <v>5308</v>
      </c>
      <c r="F1333" t="s">
        <v>5309</v>
      </c>
      <c r="H1333">
        <v>49.901915500000001</v>
      </c>
      <c r="I1333">
        <v>-123.2094747</v>
      </c>
      <c r="J1333" s="1" t="str">
        <f t="shared" si="86"/>
        <v>NGR bulk stream sediment</v>
      </c>
      <c r="K1333" s="1" t="str">
        <f t="shared" si="87"/>
        <v>&lt;177 micron (NGR)</v>
      </c>
      <c r="L1333">
        <v>12</v>
      </c>
      <c r="M1333" t="s">
        <v>81</v>
      </c>
      <c r="N1333">
        <v>206</v>
      </c>
      <c r="O1333">
        <v>60</v>
      </c>
      <c r="P1333">
        <v>20</v>
      </c>
      <c r="Q1333">
        <v>5</v>
      </c>
      <c r="R1333">
        <v>11</v>
      </c>
      <c r="S1333">
        <v>13</v>
      </c>
      <c r="T1333">
        <v>1440</v>
      </c>
      <c r="U1333">
        <v>2.58</v>
      </c>
      <c r="V1333">
        <v>-0.2</v>
      </c>
      <c r="W1333">
        <v>3</v>
      </c>
      <c r="X1333">
        <v>47</v>
      </c>
      <c r="Y1333">
        <v>45</v>
      </c>
      <c r="Z1333">
        <v>-0.2</v>
      </c>
      <c r="AA1333">
        <v>-0.2</v>
      </c>
      <c r="AB1333">
        <v>1</v>
      </c>
      <c r="AC1333">
        <v>1</v>
      </c>
      <c r="AD1333">
        <v>15</v>
      </c>
      <c r="AE1333">
        <v>1</v>
      </c>
      <c r="AF1333">
        <v>120</v>
      </c>
      <c r="AG1333">
        <v>2.9</v>
      </c>
      <c r="AH1333">
        <v>13.9</v>
      </c>
      <c r="AI1333">
        <v>3</v>
      </c>
      <c r="AJ1333">
        <v>0.1</v>
      </c>
      <c r="AK1333">
        <v>10</v>
      </c>
    </row>
    <row r="1334" spans="1:37" hidden="1" x14ac:dyDescent="0.3">
      <c r="A1334" t="s">
        <v>5310</v>
      </c>
      <c r="B1334" t="s">
        <v>5311</v>
      </c>
      <c r="C1334" s="1" t="str">
        <f t="shared" si="88"/>
        <v>12:0028</v>
      </c>
      <c r="D1334" s="1" t="str">
        <f t="shared" si="89"/>
        <v>12:0037</v>
      </c>
      <c r="E1334" t="s">
        <v>5312</v>
      </c>
      <c r="F1334" t="s">
        <v>5313</v>
      </c>
      <c r="H1334">
        <v>49.904448000000002</v>
      </c>
      <c r="I1334">
        <v>-123.2066171</v>
      </c>
      <c r="J1334" s="1" t="str">
        <f t="shared" si="86"/>
        <v>NGR bulk stream sediment</v>
      </c>
      <c r="K1334" s="1" t="str">
        <f t="shared" si="87"/>
        <v>&lt;177 micron (NGR)</v>
      </c>
      <c r="L1334">
        <v>12</v>
      </c>
      <c r="M1334" t="s">
        <v>86</v>
      </c>
      <c r="N1334">
        <v>207</v>
      </c>
      <c r="O1334">
        <v>113</v>
      </c>
      <c r="P1334">
        <v>42</v>
      </c>
      <c r="Q1334">
        <v>3</v>
      </c>
      <c r="R1334">
        <v>21</v>
      </c>
      <c r="S1334">
        <v>20</v>
      </c>
      <c r="T1334">
        <v>1085</v>
      </c>
      <c r="U1334">
        <v>4.5</v>
      </c>
      <c r="V1334">
        <v>-0.2</v>
      </c>
      <c r="W1334">
        <v>3</v>
      </c>
      <c r="X1334">
        <v>98</v>
      </c>
      <c r="Y1334">
        <v>48</v>
      </c>
      <c r="Z1334">
        <v>-0.2</v>
      </c>
      <c r="AA1334">
        <v>-0.2</v>
      </c>
      <c r="AB1334">
        <v>1</v>
      </c>
      <c r="AC1334">
        <v>1</v>
      </c>
      <c r="AD1334">
        <v>10</v>
      </c>
      <c r="AE1334">
        <v>1</v>
      </c>
      <c r="AF1334">
        <v>260</v>
      </c>
      <c r="AG1334">
        <v>5</v>
      </c>
      <c r="AH1334">
        <v>13.6</v>
      </c>
      <c r="AI1334">
        <v>4</v>
      </c>
      <c r="AJ1334">
        <v>0.1</v>
      </c>
      <c r="AK1334">
        <v>10</v>
      </c>
    </row>
    <row r="1335" spans="1:37" hidden="1" x14ac:dyDescent="0.3">
      <c r="A1335" t="s">
        <v>5314</v>
      </c>
      <c r="B1335" t="s">
        <v>5315</v>
      </c>
      <c r="C1335" s="1" t="str">
        <f t="shared" si="88"/>
        <v>12:0028</v>
      </c>
      <c r="D1335" s="1" t="str">
        <f t="shared" si="89"/>
        <v>12:0037</v>
      </c>
      <c r="E1335" t="s">
        <v>5316</v>
      </c>
      <c r="F1335" t="s">
        <v>5317</v>
      </c>
      <c r="H1335">
        <v>49.833101399999997</v>
      </c>
      <c r="I1335">
        <v>-123.11924260000001</v>
      </c>
      <c r="J1335" s="1" t="str">
        <f t="shared" si="86"/>
        <v>NGR bulk stream sediment</v>
      </c>
      <c r="K1335" s="1" t="str">
        <f t="shared" si="87"/>
        <v>&lt;177 micron (NGR)</v>
      </c>
      <c r="L1335">
        <v>12</v>
      </c>
      <c r="M1335" t="s">
        <v>91</v>
      </c>
      <c r="N1335">
        <v>208</v>
      </c>
      <c r="O1335">
        <v>37</v>
      </c>
      <c r="P1335">
        <v>14</v>
      </c>
      <c r="Q1335">
        <v>3</v>
      </c>
      <c r="R1335">
        <v>6</v>
      </c>
      <c r="S1335">
        <v>5</v>
      </c>
      <c r="T1335">
        <v>257</v>
      </c>
      <c r="U1335">
        <v>1.1000000000000001</v>
      </c>
      <c r="V1335">
        <v>-0.2</v>
      </c>
      <c r="W1335">
        <v>1</v>
      </c>
      <c r="X1335">
        <v>31</v>
      </c>
      <c r="Y1335">
        <v>42</v>
      </c>
      <c r="Z1335">
        <v>-0.2</v>
      </c>
      <c r="AA1335">
        <v>-0.2</v>
      </c>
      <c r="AB1335">
        <v>1</v>
      </c>
      <c r="AC1335">
        <v>1</v>
      </c>
      <c r="AD1335">
        <v>11</v>
      </c>
      <c r="AE1335">
        <v>2</v>
      </c>
      <c r="AF1335">
        <v>100</v>
      </c>
      <c r="AG1335">
        <v>1</v>
      </c>
      <c r="AH1335">
        <v>5.2</v>
      </c>
      <c r="AI1335">
        <v>2</v>
      </c>
      <c r="AJ1335">
        <v>0.1</v>
      </c>
      <c r="AK1335">
        <v>10</v>
      </c>
    </row>
    <row r="1336" spans="1:37" hidden="1" x14ac:dyDescent="0.3">
      <c r="A1336" t="s">
        <v>5318</v>
      </c>
      <c r="B1336" t="s">
        <v>5319</v>
      </c>
      <c r="C1336" s="1" t="str">
        <f t="shared" si="88"/>
        <v>12:0028</v>
      </c>
      <c r="D1336" s="1" t="str">
        <f t="shared" si="89"/>
        <v>12:0037</v>
      </c>
      <c r="E1336" t="s">
        <v>5320</v>
      </c>
      <c r="F1336" t="s">
        <v>5321</v>
      </c>
      <c r="H1336">
        <v>49.834520400000002</v>
      </c>
      <c r="I1336">
        <v>-123.12129040000001</v>
      </c>
      <c r="J1336" s="1" t="str">
        <f t="shared" si="86"/>
        <v>NGR bulk stream sediment</v>
      </c>
      <c r="K1336" s="1" t="str">
        <f t="shared" si="87"/>
        <v>&lt;177 micron (NGR)</v>
      </c>
      <c r="L1336">
        <v>12</v>
      </c>
      <c r="M1336" t="s">
        <v>116</v>
      </c>
      <c r="N1336">
        <v>209</v>
      </c>
      <c r="O1336">
        <v>13</v>
      </c>
      <c r="P1336">
        <v>12</v>
      </c>
      <c r="Q1336">
        <v>-2</v>
      </c>
      <c r="R1336">
        <v>3</v>
      </c>
      <c r="S1336">
        <v>5</v>
      </c>
      <c r="T1336">
        <v>110</v>
      </c>
      <c r="U1336">
        <v>0.78</v>
      </c>
      <c r="V1336">
        <v>-0.2</v>
      </c>
      <c r="W1336">
        <v>2</v>
      </c>
      <c r="X1336">
        <v>20</v>
      </c>
      <c r="Y1336">
        <v>23</v>
      </c>
      <c r="Z1336">
        <v>-0.2</v>
      </c>
      <c r="AA1336">
        <v>-0.2</v>
      </c>
      <c r="AB1336">
        <v>1</v>
      </c>
      <c r="AC1336">
        <v>1</v>
      </c>
      <c r="AD1336">
        <v>-10</v>
      </c>
      <c r="AE1336">
        <v>2</v>
      </c>
      <c r="AF1336">
        <v>100</v>
      </c>
      <c r="AG1336">
        <v>0.8</v>
      </c>
      <c r="AH1336">
        <v>1.9</v>
      </c>
      <c r="AI1336">
        <v>3</v>
      </c>
      <c r="AJ1336">
        <v>0.1</v>
      </c>
      <c r="AK1336">
        <v>10</v>
      </c>
    </row>
    <row r="1337" spans="1:37" hidden="1" x14ac:dyDescent="0.3">
      <c r="A1337" t="s">
        <v>5322</v>
      </c>
      <c r="B1337" t="s">
        <v>5323</v>
      </c>
      <c r="C1337" s="1" t="str">
        <f t="shared" si="88"/>
        <v>12:0028</v>
      </c>
      <c r="D1337" s="1" t="str">
        <f t="shared" si="89"/>
        <v>12:0037</v>
      </c>
      <c r="E1337" t="s">
        <v>5320</v>
      </c>
      <c r="F1337" t="s">
        <v>5324</v>
      </c>
      <c r="H1337">
        <v>49.834520400000002</v>
      </c>
      <c r="I1337">
        <v>-123.12129040000001</v>
      </c>
      <c r="J1337" s="1" t="str">
        <f t="shared" si="86"/>
        <v>NGR bulk stream sediment</v>
      </c>
      <c r="K1337" s="1" t="str">
        <f t="shared" si="87"/>
        <v>&lt;177 micron (NGR)</v>
      </c>
      <c r="L1337">
        <v>12</v>
      </c>
      <c r="M1337" t="s">
        <v>120</v>
      </c>
      <c r="N1337">
        <v>210</v>
      </c>
      <c r="O1337">
        <v>15</v>
      </c>
      <c r="P1337">
        <v>12</v>
      </c>
      <c r="Q1337">
        <v>2</v>
      </c>
      <c r="R1337">
        <v>2</v>
      </c>
      <c r="S1337">
        <v>2</v>
      </c>
      <c r="T1337">
        <v>113</v>
      </c>
      <c r="U1337">
        <v>0.86</v>
      </c>
      <c r="V1337">
        <v>-0.2</v>
      </c>
      <c r="W1337">
        <v>1</v>
      </c>
      <c r="X1337">
        <v>23</v>
      </c>
      <c r="Y1337">
        <v>25</v>
      </c>
      <c r="Z1337">
        <v>-0.2</v>
      </c>
      <c r="AA1337">
        <v>-0.2</v>
      </c>
      <c r="AB1337">
        <v>1</v>
      </c>
      <c r="AC1337">
        <v>1</v>
      </c>
      <c r="AD1337">
        <v>-10</v>
      </c>
      <c r="AE1337">
        <v>2</v>
      </c>
      <c r="AF1337">
        <v>100</v>
      </c>
      <c r="AG1337">
        <v>1.2</v>
      </c>
      <c r="AH1337">
        <v>1.2</v>
      </c>
      <c r="AI1337">
        <v>1</v>
      </c>
      <c r="AJ1337">
        <v>0.1</v>
      </c>
      <c r="AK1337">
        <v>10</v>
      </c>
    </row>
    <row r="1338" spans="1:37" hidden="1" x14ac:dyDescent="0.3">
      <c r="A1338" t="s">
        <v>5325</v>
      </c>
      <c r="B1338" t="s">
        <v>5326</v>
      </c>
      <c r="C1338" s="1" t="str">
        <f t="shared" si="88"/>
        <v>12:0028</v>
      </c>
      <c r="D1338" s="1" t="str">
        <f t="shared" si="89"/>
        <v>12:0037</v>
      </c>
      <c r="E1338" t="s">
        <v>5327</v>
      </c>
      <c r="F1338" t="s">
        <v>5328</v>
      </c>
      <c r="H1338">
        <v>49.355697200000002</v>
      </c>
      <c r="I1338">
        <v>-123.15206329999999</v>
      </c>
      <c r="J1338" s="1" t="str">
        <f t="shared" si="86"/>
        <v>NGR bulk stream sediment</v>
      </c>
      <c r="K1338" s="1" t="str">
        <f t="shared" si="87"/>
        <v>&lt;177 micron (NGR)</v>
      </c>
      <c r="L1338">
        <v>12</v>
      </c>
      <c r="M1338" t="s">
        <v>96</v>
      </c>
      <c r="N1338">
        <v>211</v>
      </c>
      <c r="O1338">
        <v>20</v>
      </c>
      <c r="P1338">
        <v>17</v>
      </c>
      <c r="Q1338">
        <v>4</v>
      </c>
      <c r="R1338">
        <v>6</v>
      </c>
      <c r="S1338">
        <v>5</v>
      </c>
      <c r="T1338">
        <v>175</v>
      </c>
      <c r="U1338">
        <v>1.41</v>
      </c>
      <c r="V1338">
        <v>-0.2</v>
      </c>
      <c r="W1338">
        <v>1</v>
      </c>
      <c r="X1338">
        <v>34</v>
      </c>
      <c r="Y1338">
        <v>72</v>
      </c>
      <c r="Z1338">
        <v>-0.2</v>
      </c>
      <c r="AA1338">
        <v>-0.2</v>
      </c>
      <c r="AB1338">
        <v>1</v>
      </c>
      <c r="AC1338">
        <v>1</v>
      </c>
      <c r="AD1338">
        <v>12</v>
      </c>
      <c r="AE1338">
        <v>1</v>
      </c>
      <c r="AF1338">
        <v>110</v>
      </c>
      <c r="AG1338">
        <v>1.2</v>
      </c>
      <c r="AH1338">
        <v>1.6</v>
      </c>
      <c r="AI1338">
        <v>2</v>
      </c>
      <c r="AJ1338">
        <v>0.1</v>
      </c>
      <c r="AK1338">
        <v>10</v>
      </c>
    </row>
    <row r="1339" spans="1:37" hidden="1" x14ac:dyDescent="0.3">
      <c r="A1339" t="s">
        <v>5329</v>
      </c>
      <c r="B1339" t="s">
        <v>5330</v>
      </c>
      <c r="C1339" s="1" t="str">
        <f t="shared" si="88"/>
        <v>12:0028</v>
      </c>
      <c r="D1339" s="1" t="str">
        <f t="shared" si="89"/>
        <v>12:0037</v>
      </c>
      <c r="E1339" t="s">
        <v>5331</v>
      </c>
      <c r="F1339" t="s">
        <v>5332</v>
      </c>
      <c r="H1339">
        <v>49.365451</v>
      </c>
      <c r="I1339">
        <v>-123.41930619999999</v>
      </c>
      <c r="J1339" s="1" t="str">
        <f t="shared" si="86"/>
        <v>NGR bulk stream sediment</v>
      </c>
      <c r="K1339" s="1" t="str">
        <f t="shared" si="87"/>
        <v>&lt;177 micron (NGR)</v>
      </c>
      <c r="L1339">
        <v>12</v>
      </c>
      <c r="M1339" t="s">
        <v>101</v>
      </c>
      <c r="N1339">
        <v>212</v>
      </c>
      <c r="O1339">
        <v>63</v>
      </c>
      <c r="P1339">
        <v>21</v>
      </c>
      <c r="Q1339">
        <v>3</v>
      </c>
      <c r="R1339">
        <v>10</v>
      </c>
      <c r="S1339">
        <v>6</v>
      </c>
      <c r="T1339">
        <v>307</v>
      </c>
      <c r="U1339">
        <v>1.63</v>
      </c>
      <c r="V1339">
        <v>-0.2</v>
      </c>
      <c r="W1339">
        <v>3</v>
      </c>
      <c r="X1339">
        <v>35</v>
      </c>
      <c r="Y1339">
        <v>45</v>
      </c>
      <c r="Z1339">
        <v>-0.2</v>
      </c>
      <c r="AA1339">
        <v>0.2</v>
      </c>
      <c r="AB1339">
        <v>1</v>
      </c>
      <c r="AC1339">
        <v>4</v>
      </c>
      <c r="AD1339">
        <v>19</v>
      </c>
      <c r="AE1339">
        <v>1</v>
      </c>
      <c r="AF1339">
        <v>80</v>
      </c>
      <c r="AG1339">
        <v>3.6</v>
      </c>
      <c r="AH1339">
        <v>4.9000000000000004</v>
      </c>
      <c r="AI1339">
        <v>1</v>
      </c>
      <c r="AJ1339">
        <v>0.1</v>
      </c>
      <c r="AK1339">
        <v>10</v>
      </c>
    </row>
    <row r="1340" spans="1:37" hidden="1" x14ac:dyDescent="0.3">
      <c r="A1340" t="s">
        <v>5333</v>
      </c>
      <c r="B1340" t="s">
        <v>5334</v>
      </c>
      <c r="C1340" s="1" t="str">
        <f t="shared" si="88"/>
        <v>12:0028</v>
      </c>
      <c r="D1340" s="1" t="str">
        <f t="shared" si="89"/>
        <v>12:0037</v>
      </c>
      <c r="E1340" t="s">
        <v>5335</v>
      </c>
      <c r="F1340" t="s">
        <v>5336</v>
      </c>
      <c r="H1340">
        <v>49.3485303</v>
      </c>
      <c r="I1340">
        <v>-123.42449070000001</v>
      </c>
      <c r="J1340" s="1" t="str">
        <f t="shared" si="86"/>
        <v>NGR bulk stream sediment</v>
      </c>
      <c r="K1340" s="1" t="str">
        <f t="shared" si="87"/>
        <v>&lt;177 micron (NGR)</v>
      </c>
      <c r="L1340">
        <v>12</v>
      </c>
      <c r="M1340" t="s">
        <v>106</v>
      </c>
      <c r="N1340">
        <v>213</v>
      </c>
      <c r="O1340">
        <v>27</v>
      </c>
      <c r="P1340">
        <v>11</v>
      </c>
      <c r="Q1340">
        <v>5</v>
      </c>
      <c r="R1340">
        <v>7</v>
      </c>
      <c r="S1340">
        <v>5</v>
      </c>
      <c r="T1340">
        <v>274</v>
      </c>
      <c r="U1340">
        <v>1.48</v>
      </c>
      <c r="V1340">
        <v>-0.2</v>
      </c>
      <c r="W1340">
        <v>2</v>
      </c>
      <c r="X1340">
        <v>35</v>
      </c>
      <c r="Y1340">
        <v>56</v>
      </c>
      <c r="Z1340">
        <v>-0.2</v>
      </c>
      <c r="AA1340">
        <v>-0.2</v>
      </c>
      <c r="AB1340">
        <v>1</v>
      </c>
      <c r="AC1340">
        <v>3</v>
      </c>
      <c r="AD1340">
        <v>19</v>
      </c>
      <c r="AE1340">
        <v>1</v>
      </c>
      <c r="AF1340">
        <v>80</v>
      </c>
      <c r="AG1340">
        <v>1.4</v>
      </c>
      <c r="AH1340">
        <v>6.3</v>
      </c>
      <c r="AI1340">
        <v>2</v>
      </c>
      <c r="AJ1340">
        <v>0.1</v>
      </c>
      <c r="AK1340">
        <v>10</v>
      </c>
    </row>
    <row r="1341" spans="1:37" hidden="1" x14ac:dyDescent="0.3">
      <c r="A1341" t="s">
        <v>5337</v>
      </c>
      <c r="B1341" t="s">
        <v>5338</v>
      </c>
      <c r="C1341" s="1" t="str">
        <f t="shared" si="88"/>
        <v>12:0028</v>
      </c>
      <c r="D1341" s="1" t="str">
        <f t="shared" si="89"/>
        <v>12:0037</v>
      </c>
      <c r="E1341" t="s">
        <v>5339</v>
      </c>
      <c r="F1341" t="s">
        <v>5340</v>
      </c>
      <c r="H1341">
        <v>49.3415149</v>
      </c>
      <c r="I1341">
        <v>-123.3660876</v>
      </c>
      <c r="J1341" s="1" t="str">
        <f t="shared" si="86"/>
        <v>NGR bulk stream sediment</v>
      </c>
      <c r="K1341" s="1" t="str">
        <f t="shared" si="87"/>
        <v>&lt;177 micron (NGR)</v>
      </c>
      <c r="L1341">
        <v>12</v>
      </c>
      <c r="M1341" t="s">
        <v>111</v>
      </c>
      <c r="N1341">
        <v>214</v>
      </c>
      <c r="O1341">
        <v>45</v>
      </c>
      <c r="P1341">
        <v>18</v>
      </c>
      <c r="Q1341">
        <v>7</v>
      </c>
      <c r="R1341">
        <v>13</v>
      </c>
      <c r="S1341">
        <v>7</v>
      </c>
      <c r="T1341">
        <v>225</v>
      </c>
      <c r="U1341">
        <v>1.59</v>
      </c>
      <c r="V1341">
        <v>0.3</v>
      </c>
      <c r="W1341">
        <v>2</v>
      </c>
      <c r="X1341">
        <v>41</v>
      </c>
      <c r="Y1341">
        <v>57</v>
      </c>
      <c r="Z1341">
        <v>-0.2</v>
      </c>
      <c r="AA1341">
        <v>0.3</v>
      </c>
      <c r="AB1341">
        <v>1</v>
      </c>
      <c r="AC1341">
        <v>13</v>
      </c>
      <c r="AD1341">
        <v>17</v>
      </c>
      <c r="AE1341">
        <v>2</v>
      </c>
      <c r="AF1341">
        <v>90</v>
      </c>
      <c r="AG1341">
        <v>0.9</v>
      </c>
      <c r="AH1341">
        <v>5.4</v>
      </c>
      <c r="AI1341">
        <v>4</v>
      </c>
      <c r="AJ1341">
        <v>0.1</v>
      </c>
      <c r="AK1341">
        <v>10</v>
      </c>
    </row>
    <row r="1342" spans="1:37" hidden="1" x14ac:dyDescent="0.3">
      <c r="A1342" t="s">
        <v>5341</v>
      </c>
      <c r="B1342" t="s">
        <v>5342</v>
      </c>
      <c r="C1342" s="1" t="str">
        <f t="shared" si="88"/>
        <v>12:0028</v>
      </c>
      <c r="D1342" s="1" t="str">
        <f t="shared" si="89"/>
        <v>12:0037</v>
      </c>
      <c r="E1342" t="s">
        <v>5343</v>
      </c>
      <c r="F1342" t="s">
        <v>5344</v>
      </c>
      <c r="H1342">
        <v>49.373461200000001</v>
      </c>
      <c r="I1342">
        <v>-123.3758576</v>
      </c>
      <c r="J1342" s="1" t="str">
        <f t="shared" si="86"/>
        <v>NGR bulk stream sediment</v>
      </c>
      <c r="K1342" s="1" t="str">
        <f t="shared" si="87"/>
        <v>&lt;177 micron (NGR)</v>
      </c>
      <c r="L1342">
        <v>12</v>
      </c>
      <c r="M1342" t="s">
        <v>125</v>
      </c>
      <c r="N1342">
        <v>215</v>
      </c>
      <c r="O1342">
        <v>55</v>
      </c>
      <c r="P1342">
        <v>39</v>
      </c>
      <c r="Q1342">
        <v>6</v>
      </c>
      <c r="R1342">
        <v>13</v>
      </c>
      <c r="S1342">
        <v>8</v>
      </c>
      <c r="T1342">
        <v>427</v>
      </c>
      <c r="U1342">
        <v>2</v>
      </c>
      <c r="V1342">
        <v>1</v>
      </c>
      <c r="W1342">
        <v>2</v>
      </c>
      <c r="X1342">
        <v>45</v>
      </c>
      <c r="Y1342">
        <v>53</v>
      </c>
      <c r="Z1342">
        <v>0.2</v>
      </c>
      <c r="AA1342">
        <v>0.7</v>
      </c>
      <c r="AB1342">
        <v>1</v>
      </c>
      <c r="AC1342">
        <v>14</v>
      </c>
      <c r="AD1342">
        <v>12</v>
      </c>
      <c r="AE1342">
        <v>1</v>
      </c>
      <c r="AF1342">
        <v>100</v>
      </c>
      <c r="AG1342">
        <v>1.6</v>
      </c>
      <c r="AH1342">
        <v>14.8</v>
      </c>
      <c r="AI1342">
        <v>1</v>
      </c>
      <c r="AJ1342">
        <v>0.3</v>
      </c>
      <c r="AK1342">
        <v>10</v>
      </c>
    </row>
    <row r="1343" spans="1:37" hidden="1" x14ac:dyDescent="0.3">
      <c r="A1343" t="s">
        <v>5345</v>
      </c>
      <c r="B1343" t="s">
        <v>5346</v>
      </c>
      <c r="C1343" s="1" t="str">
        <f t="shared" si="88"/>
        <v>12:0028</v>
      </c>
      <c r="D1343" s="1" t="str">
        <f t="shared" si="89"/>
        <v>12:0037</v>
      </c>
      <c r="E1343" t="s">
        <v>5347</v>
      </c>
      <c r="F1343" t="s">
        <v>5348</v>
      </c>
      <c r="H1343">
        <v>49.296743399999997</v>
      </c>
      <c r="I1343">
        <v>-122.543807</v>
      </c>
      <c r="J1343" s="1" t="str">
        <f t="shared" si="86"/>
        <v>NGR bulk stream sediment</v>
      </c>
      <c r="K1343" s="1" t="str">
        <f t="shared" si="87"/>
        <v>&lt;177 micron (NGR)</v>
      </c>
      <c r="L1343">
        <v>13</v>
      </c>
      <c r="M1343" t="s">
        <v>116</v>
      </c>
      <c r="N1343">
        <v>216</v>
      </c>
      <c r="O1343">
        <v>55</v>
      </c>
      <c r="P1343">
        <v>35</v>
      </c>
      <c r="Q1343">
        <v>12</v>
      </c>
      <c r="R1343">
        <v>9</v>
      </c>
      <c r="S1343">
        <v>14</v>
      </c>
      <c r="T1343">
        <v>390</v>
      </c>
      <c r="U1343">
        <v>2.63</v>
      </c>
      <c r="V1343">
        <v>-0.2</v>
      </c>
      <c r="W1343">
        <v>2</v>
      </c>
      <c r="X1343">
        <v>71</v>
      </c>
      <c r="Y1343">
        <v>63</v>
      </c>
      <c r="Z1343">
        <v>-0.2</v>
      </c>
      <c r="AA1343">
        <v>0.2</v>
      </c>
      <c r="AB1343">
        <v>1</v>
      </c>
      <c r="AC1343">
        <v>4</v>
      </c>
      <c r="AD1343">
        <v>26</v>
      </c>
      <c r="AE1343">
        <v>1</v>
      </c>
      <c r="AF1343">
        <v>110</v>
      </c>
      <c r="AG1343">
        <v>0.9</v>
      </c>
      <c r="AH1343">
        <v>7.6</v>
      </c>
      <c r="AI1343">
        <v>4</v>
      </c>
      <c r="AJ1343">
        <v>0.1</v>
      </c>
      <c r="AK1343">
        <v>10</v>
      </c>
    </row>
    <row r="1344" spans="1:37" hidden="1" x14ac:dyDescent="0.3">
      <c r="A1344" t="s">
        <v>5349</v>
      </c>
      <c r="B1344" t="s">
        <v>5350</v>
      </c>
      <c r="C1344" s="1" t="str">
        <f t="shared" si="88"/>
        <v>12:0028</v>
      </c>
      <c r="D1344" s="1" t="str">
        <f t="shared" si="89"/>
        <v>12:0037</v>
      </c>
      <c r="E1344" t="s">
        <v>5347</v>
      </c>
      <c r="F1344" t="s">
        <v>5351</v>
      </c>
      <c r="H1344">
        <v>49.296743399999997</v>
      </c>
      <c r="I1344">
        <v>-122.543807</v>
      </c>
      <c r="J1344" s="1" t="str">
        <f t="shared" si="86"/>
        <v>NGR bulk stream sediment</v>
      </c>
      <c r="K1344" s="1" t="str">
        <f t="shared" si="87"/>
        <v>&lt;177 micron (NGR)</v>
      </c>
      <c r="L1344">
        <v>13</v>
      </c>
      <c r="M1344" t="s">
        <v>120</v>
      </c>
      <c r="N1344">
        <v>217</v>
      </c>
      <c r="O1344">
        <v>56</v>
      </c>
      <c r="P1344">
        <v>37</v>
      </c>
      <c r="Q1344">
        <v>11</v>
      </c>
      <c r="R1344">
        <v>11</v>
      </c>
      <c r="S1344">
        <v>14</v>
      </c>
      <c r="T1344">
        <v>386</v>
      </c>
      <c r="U1344">
        <v>2.6</v>
      </c>
      <c r="V1344">
        <v>-0.2</v>
      </c>
      <c r="W1344">
        <v>2</v>
      </c>
      <c r="X1344">
        <v>68</v>
      </c>
      <c r="Y1344">
        <v>65</v>
      </c>
      <c r="Z1344">
        <v>-0.2</v>
      </c>
      <c r="AA1344">
        <v>0.2</v>
      </c>
      <c r="AB1344">
        <v>1</v>
      </c>
      <c r="AC1344">
        <v>4</v>
      </c>
      <c r="AD1344">
        <v>23</v>
      </c>
      <c r="AE1344">
        <v>1</v>
      </c>
      <c r="AF1344">
        <v>100</v>
      </c>
      <c r="AG1344">
        <v>0.8</v>
      </c>
      <c r="AH1344">
        <v>7.8</v>
      </c>
      <c r="AI1344">
        <v>6</v>
      </c>
      <c r="AJ1344">
        <v>0.1</v>
      </c>
      <c r="AK1344">
        <v>10</v>
      </c>
    </row>
    <row r="1345" spans="1:37" hidden="1" x14ac:dyDescent="0.3">
      <c r="A1345" t="s">
        <v>5352</v>
      </c>
      <c r="B1345" t="s">
        <v>5353</v>
      </c>
      <c r="C1345" s="1" t="str">
        <f t="shared" si="88"/>
        <v>12:0028</v>
      </c>
      <c r="D1345" s="1" t="str">
        <f t="shared" si="89"/>
        <v>12:0037</v>
      </c>
      <c r="E1345" t="s">
        <v>5354</v>
      </c>
      <c r="F1345" t="s">
        <v>5355</v>
      </c>
      <c r="H1345">
        <v>49.317929900000003</v>
      </c>
      <c r="I1345">
        <v>-122.5445477</v>
      </c>
      <c r="J1345" s="1" t="str">
        <f t="shared" si="86"/>
        <v>NGR bulk stream sediment</v>
      </c>
      <c r="K1345" s="1" t="str">
        <f t="shared" si="87"/>
        <v>&lt;177 micron (NGR)</v>
      </c>
      <c r="L1345">
        <v>13</v>
      </c>
      <c r="M1345" t="s">
        <v>41</v>
      </c>
      <c r="N1345">
        <v>218</v>
      </c>
      <c r="O1345">
        <v>81</v>
      </c>
      <c r="P1345">
        <v>19</v>
      </c>
      <c r="Q1345">
        <v>9</v>
      </c>
      <c r="R1345">
        <v>7</v>
      </c>
      <c r="S1345">
        <v>9</v>
      </c>
      <c r="T1345">
        <v>475</v>
      </c>
      <c r="U1345">
        <v>2.12</v>
      </c>
      <c r="V1345">
        <v>0.2</v>
      </c>
      <c r="W1345">
        <v>3</v>
      </c>
      <c r="X1345">
        <v>60</v>
      </c>
      <c r="Y1345">
        <v>44</v>
      </c>
      <c r="Z1345">
        <v>-0.2</v>
      </c>
      <c r="AA1345">
        <v>0.2</v>
      </c>
      <c r="AB1345">
        <v>1</v>
      </c>
      <c r="AC1345">
        <v>6</v>
      </c>
      <c r="AD1345">
        <v>24</v>
      </c>
      <c r="AE1345">
        <v>1</v>
      </c>
      <c r="AF1345">
        <v>100</v>
      </c>
      <c r="AG1345">
        <v>1.3</v>
      </c>
      <c r="AH1345">
        <v>2.9</v>
      </c>
      <c r="AI1345">
        <v>1</v>
      </c>
      <c r="AJ1345">
        <v>0.1</v>
      </c>
      <c r="AK1345">
        <v>10</v>
      </c>
    </row>
    <row r="1346" spans="1:37" hidden="1" x14ac:dyDescent="0.3">
      <c r="A1346" t="s">
        <v>5356</v>
      </c>
      <c r="B1346" t="s">
        <v>5357</v>
      </c>
      <c r="C1346" s="1" t="str">
        <f t="shared" si="88"/>
        <v>12:0028</v>
      </c>
      <c r="D1346" s="1" t="str">
        <f t="shared" si="89"/>
        <v>12:0037</v>
      </c>
      <c r="E1346" t="s">
        <v>5358</v>
      </c>
      <c r="F1346" t="s">
        <v>5359</v>
      </c>
      <c r="H1346">
        <v>49.319583000000002</v>
      </c>
      <c r="I1346">
        <v>-122.54860549999999</v>
      </c>
      <c r="J1346" s="1" t="str">
        <f t="shared" ref="J1346:J1409" si="90">HYPERLINK("http://geochem.nrcan.gc.ca/cdogs/content/kwd/kwd020030_e.htm", "NGR bulk stream sediment")</f>
        <v>NGR bulk stream sediment</v>
      </c>
      <c r="K1346" s="1" t="str">
        <f t="shared" ref="K1346:K1409" si="91">HYPERLINK("http://geochem.nrcan.gc.ca/cdogs/content/kwd/kwd080006_e.htm", "&lt;177 micron (NGR)")</f>
        <v>&lt;177 micron (NGR)</v>
      </c>
      <c r="L1346">
        <v>13</v>
      </c>
      <c r="M1346" t="s">
        <v>46</v>
      </c>
      <c r="N1346">
        <v>219</v>
      </c>
      <c r="O1346">
        <v>77</v>
      </c>
      <c r="P1346">
        <v>80</v>
      </c>
      <c r="Q1346">
        <v>20</v>
      </c>
      <c r="R1346">
        <v>9</v>
      </c>
      <c r="S1346">
        <v>12</v>
      </c>
      <c r="T1346">
        <v>684</v>
      </c>
      <c r="U1346">
        <v>2.2999999999999998</v>
      </c>
      <c r="V1346">
        <v>0.2</v>
      </c>
      <c r="W1346">
        <v>4</v>
      </c>
      <c r="X1346">
        <v>68</v>
      </c>
      <c r="Y1346">
        <v>35</v>
      </c>
      <c r="Z1346">
        <v>0.6</v>
      </c>
      <c r="AA1346">
        <v>1.3</v>
      </c>
      <c r="AB1346">
        <v>1</v>
      </c>
      <c r="AC1346">
        <v>210</v>
      </c>
      <c r="AD1346">
        <v>24</v>
      </c>
      <c r="AE1346">
        <v>2</v>
      </c>
      <c r="AF1346">
        <v>90</v>
      </c>
      <c r="AG1346">
        <v>1.8</v>
      </c>
      <c r="AH1346">
        <v>7.2</v>
      </c>
      <c r="AI1346">
        <v>88</v>
      </c>
      <c r="AJ1346">
        <v>0.1</v>
      </c>
      <c r="AK1346">
        <v>10</v>
      </c>
    </row>
    <row r="1347" spans="1:37" hidden="1" x14ac:dyDescent="0.3">
      <c r="A1347" t="s">
        <v>5360</v>
      </c>
      <c r="B1347" t="s">
        <v>5361</v>
      </c>
      <c r="C1347" s="1" t="str">
        <f t="shared" si="88"/>
        <v>12:0028</v>
      </c>
      <c r="D1347" s="1" t="str">
        <f t="shared" si="89"/>
        <v>12:0037</v>
      </c>
      <c r="E1347" t="s">
        <v>5362</v>
      </c>
      <c r="F1347" t="s">
        <v>5363</v>
      </c>
      <c r="H1347">
        <v>49.345408800000001</v>
      </c>
      <c r="I1347">
        <v>-122.5351679</v>
      </c>
      <c r="J1347" s="1" t="str">
        <f t="shared" si="90"/>
        <v>NGR bulk stream sediment</v>
      </c>
      <c r="K1347" s="1" t="str">
        <f t="shared" si="91"/>
        <v>&lt;177 micron (NGR)</v>
      </c>
      <c r="L1347">
        <v>13</v>
      </c>
      <c r="M1347" t="s">
        <v>51</v>
      </c>
      <c r="N1347">
        <v>220</v>
      </c>
      <c r="O1347">
        <v>78</v>
      </c>
      <c r="P1347">
        <v>36</v>
      </c>
      <c r="Q1347">
        <v>24</v>
      </c>
      <c r="R1347">
        <v>12</v>
      </c>
      <c r="S1347">
        <v>18</v>
      </c>
      <c r="T1347">
        <v>660</v>
      </c>
      <c r="U1347">
        <v>2.36</v>
      </c>
      <c r="V1347">
        <v>0.3</v>
      </c>
      <c r="W1347">
        <v>4</v>
      </c>
      <c r="X1347">
        <v>52</v>
      </c>
      <c r="Y1347">
        <v>55</v>
      </c>
      <c r="Z1347">
        <v>0.3</v>
      </c>
      <c r="AA1347">
        <v>0.3</v>
      </c>
      <c r="AB1347">
        <v>1</v>
      </c>
      <c r="AC1347">
        <v>6</v>
      </c>
      <c r="AD1347">
        <v>29</v>
      </c>
      <c r="AE1347">
        <v>1</v>
      </c>
      <c r="AF1347">
        <v>130</v>
      </c>
      <c r="AG1347">
        <v>1.7</v>
      </c>
      <c r="AH1347">
        <v>21.5</v>
      </c>
      <c r="AI1347">
        <v>5</v>
      </c>
      <c r="AJ1347">
        <v>0.1</v>
      </c>
      <c r="AK1347">
        <v>10</v>
      </c>
    </row>
    <row r="1348" spans="1:37" hidden="1" x14ac:dyDescent="0.3">
      <c r="A1348" t="s">
        <v>5364</v>
      </c>
      <c r="B1348" t="s">
        <v>5365</v>
      </c>
      <c r="C1348" s="1" t="str">
        <f t="shared" si="88"/>
        <v>12:0028</v>
      </c>
      <c r="D1348" s="1" t="str">
        <f t="shared" si="89"/>
        <v>12:0037</v>
      </c>
      <c r="E1348" t="s">
        <v>5366</v>
      </c>
      <c r="F1348" t="s">
        <v>5367</v>
      </c>
      <c r="H1348">
        <v>49.299550799999999</v>
      </c>
      <c r="I1348">
        <v>-122.5697358</v>
      </c>
      <c r="J1348" s="1" t="str">
        <f t="shared" si="90"/>
        <v>NGR bulk stream sediment</v>
      </c>
      <c r="K1348" s="1" t="str">
        <f t="shared" si="91"/>
        <v>&lt;177 micron (NGR)</v>
      </c>
      <c r="L1348">
        <v>13</v>
      </c>
      <c r="M1348" t="s">
        <v>56</v>
      </c>
      <c r="N1348">
        <v>221</v>
      </c>
      <c r="O1348">
        <v>43</v>
      </c>
      <c r="P1348">
        <v>12</v>
      </c>
      <c r="Q1348">
        <v>13</v>
      </c>
      <c r="R1348">
        <v>5</v>
      </c>
      <c r="S1348">
        <v>8</v>
      </c>
      <c r="T1348">
        <v>341</v>
      </c>
      <c r="U1348">
        <v>1.7</v>
      </c>
      <c r="V1348">
        <v>-0.2</v>
      </c>
      <c r="W1348">
        <v>12</v>
      </c>
      <c r="X1348">
        <v>31</v>
      </c>
      <c r="Y1348">
        <v>28</v>
      </c>
      <c r="Z1348">
        <v>-0.2</v>
      </c>
      <c r="AA1348">
        <v>-0.2</v>
      </c>
      <c r="AB1348">
        <v>1</v>
      </c>
      <c r="AC1348">
        <v>4</v>
      </c>
      <c r="AD1348">
        <v>27</v>
      </c>
      <c r="AE1348">
        <v>2</v>
      </c>
      <c r="AF1348">
        <v>90</v>
      </c>
      <c r="AG1348">
        <v>3.3</v>
      </c>
      <c r="AH1348">
        <v>8.4</v>
      </c>
      <c r="AI1348">
        <v>6</v>
      </c>
      <c r="AJ1348">
        <v>0.1</v>
      </c>
      <c r="AK1348">
        <v>10</v>
      </c>
    </row>
    <row r="1349" spans="1:37" hidden="1" x14ac:dyDescent="0.3">
      <c r="A1349" t="s">
        <v>5368</v>
      </c>
      <c r="B1349" t="s">
        <v>5369</v>
      </c>
      <c r="C1349" s="1" t="str">
        <f t="shared" si="88"/>
        <v>12:0028</v>
      </c>
      <c r="D1349" s="1" t="str">
        <f t="shared" si="89"/>
        <v>12:0037</v>
      </c>
      <c r="E1349" t="s">
        <v>5370</v>
      </c>
      <c r="F1349" t="s">
        <v>5371</v>
      </c>
      <c r="H1349">
        <v>49.272475900000003</v>
      </c>
      <c r="I1349">
        <v>-122.5748239</v>
      </c>
      <c r="J1349" s="1" t="str">
        <f t="shared" si="90"/>
        <v>NGR bulk stream sediment</v>
      </c>
      <c r="K1349" s="1" t="str">
        <f t="shared" si="91"/>
        <v>&lt;177 micron (NGR)</v>
      </c>
      <c r="L1349">
        <v>13</v>
      </c>
      <c r="M1349" t="s">
        <v>61</v>
      </c>
      <c r="N1349">
        <v>222</v>
      </c>
      <c r="O1349">
        <v>31</v>
      </c>
      <c r="P1349">
        <v>14</v>
      </c>
      <c r="Q1349">
        <v>8</v>
      </c>
      <c r="R1349">
        <v>4</v>
      </c>
      <c r="S1349">
        <v>6</v>
      </c>
      <c r="T1349">
        <v>334</v>
      </c>
      <c r="U1349">
        <v>1.53</v>
      </c>
      <c r="V1349">
        <v>-0.2</v>
      </c>
      <c r="W1349">
        <v>5</v>
      </c>
      <c r="X1349">
        <v>34</v>
      </c>
      <c r="Y1349">
        <v>33</v>
      </c>
      <c r="Z1349">
        <v>-0.2</v>
      </c>
      <c r="AA1349">
        <v>-0.2</v>
      </c>
      <c r="AB1349">
        <v>1</v>
      </c>
      <c r="AC1349">
        <v>3</v>
      </c>
      <c r="AD1349">
        <v>20</v>
      </c>
      <c r="AE1349">
        <v>2</v>
      </c>
      <c r="AF1349">
        <v>70</v>
      </c>
      <c r="AG1349">
        <v>1.7</v>
      </c>
      <c r="AH1349">
        <v>5</v>
      </c>
      <c r="AI1349">
        <v>5</v>
      </c>
      <c r="AJ1349">
        <v>0.1</v>
      </c>
      <c r="AK1349">
        <v>10</v>
      </c>
    </row>
    <row r="1350" spans="1:37" hidden="1" x14ac:dyDescent="0.3">
      <c r="A1350" t="s">
        <v>5372</v>
      </c>
      <c r="B1350" t="s">
        <v>5373</v>
      </c>
      <c r="C1350" s="1" t="str">
        <f t="shared" si="88"/>
        <v>12:0028</v>
      </c>
      <c r="D1350" s="1" t="str">
        <f t="shared" si="89"/>
        <v>12:0037</v>
      </c>
      <c r="E1350" t="s">
        <v>5374</v>
      </c>
      <c r="F1350" t="s">
        <v>5375</v>
      </c>
      <c r="H1350">
        <v>49.282150799999997</v>
      </c>
      <c r="I1350">
        <v>-122.5937564</v>
      </c>
      <c r="J1350" s="1" t="str">
        <f t="shared" si="90"/>
        <v>NGR bulk stream sediment</v>
      </c>
      <c r="K1350" s="1" t="str">
        <f t="shared" si="91"/>
        <v>&lt;177 micron (NGR)</v>
      </c>
      <c r="L1350">
        <v>13</v>
      </c>
      <c r="M1350" t="s">
        <v>66</v>
      </c>
      <c r="N1350">
        <v>223</v>
      </c>
      <c r="O1350">
        <v>49</v>
      </c>
      <c r="P1350">
        <v>19</v>
      </c>
      <c r="Q1350">
        <v>9</v>
      </c>
      <c r="R1350">
        <v>13</v>
      </c>
      <c r="S1350">
        <v>9</v>
      </c>
      <c r="T1350">
        <v>401</v>
      </c>
      <c r="U1350">
        <v>2</v>
      </c>
      <c r="V1350">
        <v>0.2</v>
      </c>
      <c r="W1350">
        <v>5</v>
      </c>
      <c r="X1350">
        <v>45</v>
      </c>
      <c r="Y1350">
        <v>52</v>
      </c>
      <c r="Z1350">
        <v>-0.2</v>
      </c>
      <c r="AA1350">
        <v>0.2</v>
      </c>
      <c r="AB1350">
        <v>1</v>
      </c>
      <c r="AC1350">
        <v>3</v>
      </c>
      <c r="AD1350">
        <v>32</v>
      </c>
      <c r="AE1350">
        <v>2</v>
      </c>
      <c r="AF1350">
        <v>120</v>
      </c>
      <c r="AG1350">
        <v>1.1000000000000001</v>
      </c>
      <c r="AH1350">
        <v>8.4</v>
      </c>
      <c r="AI1350">
        <v>2</v>
      </c>
      <c r="AJ1350">
        <v>0.1</v>
      </c>
      <c r="AK1350">
        <v>10</v>
      </c>
    </row>
    <row r="1351" spans="1:37" hidden="1" x14ac:dyDescent="0.3">
      <c r="A1351" t="s">
        <v>5376</v>
      </c>
      <c r="B1351" t="s">
        <v>5377</v>
      </c>
      <c r="C1351" s="1" t="str">
        <f t="shared" si="88"/>
        <v>12:0028</v>
      </c>
      <c r="D1351" s="1" t="str">
        <f t="shared" si="89"/>
        <v>12:0037</v>
      </c>
      <c r="E1351" t="s">
        <v>5378</v>
      </c>
      <c r="F1351" t="s">
        <v>5379</v>
      </c>
      <c r="H1351">
        <v>49.325897900000001</v>
      </c>
      <c r="I1351">
        <v>-122.6740672</v>
      </c>
      <c r="J1351" s="1" t="str">
        <f t="shared" si="90"/>
        <v>NGR bulk stream sediment</v>
      </c>
      <c r="K1351" s="1" t="str">
        <f t="shared" si="91"/>
        <v>&lt;177 micron (NGR)</v>
      </c>
      <c r="L1351">
        <v>13</v>
      </c>
      <c r="M1351" t="s">
        <v>71</v>
      </c>
      <c r="N1351">
        <v>224</v>
      </c>
      <c r="O1351">
        <v>53</v>
      </c>
      <c r="P1351">
        <v>22</v>
      </c>
      <c r="Q1351">
        <v>33</v>
      </c>
      <c r="R1351">
        <v>5</v>
      </c>
      <c r="S1351">
        <v>8</v>
      </c>
      <c r="T1351">
        <v>530</v>
      </c>
      <c r="U1351">
        <v>1.77</v>
      </c>
      <c r="V1351">
        <v>0.2</v>
      </c>
      <c r="W1351">
        <v>2</v>
      </c>
      <c r="X1351">
        <v>34</v>
      </c>
      <c r="Y1351">
        <v>25</v>
      </c>
      <c r="Z1351">
        <v>0.3</v>
      </c>
      <c r="AA1351">
        <v>0.2</v>
      </c>
      <c r="AB1351">
        <v>1</v>
      </c>
      <c r="AC1351">
        <v>5</v>
      </c>
      <c r="AD1351">
        <v>36</v>
      </c>
      <c r="AE1351">
        <v>2</v>
      </c>
      <c r="AF1351">
        <v>110</v>
      </c>
      <c r="AG1351">
        <v>1</v>
      </c>
      <c r="AH1351">
        <v>8</v>
      </c>
      <c r="AI1351">
        <v>6</v>
      </c>
      <c r="AJ1351">
        <v>0.1</v>
      </c>
      <c r="AK1351">
        <v>10</v>
      </c>
    </row>
    <row r="1352" spans="1:37" hidden="1" x14ac:dyDescent="0.3">
      <c r="A1352" t="s">
        <v>5380</v>
      </c>
      <c r="B1352" t="s">
        <v>5381</v>
      </c>
      <c r="C1352" s="1" t="str">
        <f t="shared" si="88"/>
        <v>12:0028</v>
      </c>
      <c r="D1352" s="1" t="str">
        <f t="shared" si="89"/>
        <v>12:0037</v>
      </c>
      <c r="E1352" t="s">
        <v>5382</v>
      </c>
      <c r="F1352" t="s">
        <v>5383</v>
      </c>
      <c r="H1352">
        <v>49.319255800000001</v>
      </c>
      <c r="I1352">
        <v>-122.6928132</v>
      </c>
      <c r="J1352" s="1" t="str">
        <f t="shared" si="90"/>
        <v>NGR bulk stream sediment</v>
      </c>
      <c r="K1352" s="1" t="str">
        <f t="shared" si="91"/>
        <v>&lt;177 micron (NGR)</v>
      </c>
      <c r="L1352">
        <v>13</v>
      </c>
      <c r="M1352" t="s">
        <v>76</v>
      </c>
      <c r="N1352">
        <v>225</v>
      </c>
      <c r="O1352">
        <v>28</v>
      </c>
      <c r="P1352">
        <v>11</v>
      </c>
      <c r="Q1352">
        <v>19</v>
      </c>
      <c r="R1352">
        <v>3</v>
      </c>
      <c r="S1352">
        <v>7</v>
      </c>
      <c r="T1352">
        <v>357</v>
      </c>
      <c r="U1352">
        <v>1.08</v>
      </c>
      <c r="V1352">
        <v>-0.2</v>
      </c>
      <c r="W1352">
        <v>4</v>
      </c>
      <c r="X1352">
        <v>21</v>
      </c>
      <c r="Y1352">
        <v>26</v>
      </c>
      <c r="Z1352">
        <v>0.2</v>
      </c>
      <c r="AA1352">
        <v>-0.2</v>
      </c>
      <c r="AB1352">
        <v>1</v>
      </c>
      <c r="AC1352">
        <v>3</v>
      </c>
      <c r="AD1352">
        <v>38</v>
      </c>
      <c r="AE1352">
        <v>1</v>
      </c>
      <c r="AF1352">
        <v>80</v>
      </c>
      <c r="AG1352">
        <v>1.6</v>
      </c>
      <c r="AH1352">
        <v>15.7</v>
      </c>
      <c r="AI1352">
        <v>2</v>
      </c>
      <c r="AJ1352">
        <v>0.1</v>
      </c>
      <c r="AK1352">
        <v>10</v>
      </c>
    </row>
    <row r="1353" spans="1:37" hidden="1" x14ac:dyDescent="0.3">
      <c r="A1353" t="s">
        <v>5384</v>
      </c>
      <c r="B1353" t="s">
        <v>5385</v>
      </c>
      <c r="C1353" s="1" t="str">
        <f t="shared" si="88"/>
        <v>12:0028</v>
      </c>
      <c r="D1353" s="1" t="str">
        <f t="shared" si="89"/>
        <v>12:0037</v>
      </c>
      <c r="E1353" t="s">
        <v>5386</v>
      </c>
      <c r="F1353" t="s">
        <v>5387</v>
      </c>
      <c r="H1353">
        <v>49.308816100000001</v>
      </c>
      <c r="I1353">
        <v>-122.71581209999999</v>
      </c>
      <c r="J1353" s="1" t="str">
        <f t="shared" si="90"/>
        <v>NGR bulk stream sediment</v>
      </c>
      <c r="K1353" s="1" t="str">
        <f t="shared" si="91"/>
        <v>&lt;177 micron (NGR)</v>
      </c>
      <c r="L1353">
        <v>13</v>
      </c>
      <c r="M1353" t="s">
        <v>81</v>
      </c>
      <c r="N1353">
        <v>226</v>
      </c>
      <c r="O1353">
        <v>42</v>
      </c>
      <c r="P1353">
        <v>77</v>
      </c>
      <c r="Q1353">
        <v>12</v>
      </c>
      <c r="R1353">
        <v>5</v>
      </c>
      <c r="S1353">
        <v>10</v>
      </c>
      <c r="T1353">
        <v>384</v>
      </c>
      <c r="U1353">
        <v>2.4700000000000002</v>
      </c>
      <c r="V1353">
        <v>-0.2</v>
      </c>
      <c r="W1353">
        <v>5</v>
      </c>
      <c r="X1353">
        <v>52</v>
      </c>
      <c r="Y1353">
        <v>35</v>
      </c>
      <c r="Z1353">
        <v>0.2</v>
      </c>
      <c r="AA1353">
        <v>0.2</v>
      </c>
      <c r="AB1353">
        <v>1</v>
      </c>
      <c r="AC1353">
        <v>3</v>
      </c>
      <c r="AD1353">
        <v>27</v>
      </c>
      <c r="AE1353">
        <v>1</v>
      </c>
      <c r="AF1353">
        <v>110</v>
      </c>
      <c r="AG1353">
        <v>0.6</v>
      </c>
      <c r="AH1353">
        <v>8.8000000000000007</v>
      </c>
      <c r="AI1353">
        <v>4</v>
      </c>
      <c r="AJ1353">
        <v>0.1</v>
      </c>
      <c r="AK1353">
        <v>10</v>
      </c>
    </row>
    <row r="1354" spans="1:37" hidden="1" x14ac:dyDescent="0.3">
      <c r="A1354" t="s">
        <v>5388</v>
      </c>
      <c r="B1354" t="s">
        <v>5389</v>
      </c>
      <c r="C1354" s="1" t="str">
        <f t="shared" si="88"/>
        <v>12:0028</v>
      </c>
      <c r="D1354" s="1" t="str">
        <f t="shared" si="89"/>
        <v>12:0037</v>
      </c>
      <c r="E1354" t="s">
        <v>5390</v>
      </c>
      <c r="F1354" t="s">
        <v>5391</v>
      </c>
      <c r="H1354">
        <v>49.342345299999998</v>
      </c>
      <c r="I1354">
        <v>-122.9268008</v>
      </c>
      <c r="J1354" s="1" t="str">
        <f t="shared" si="90"/>
        <v>NGR bulk stream sediment</v>
      </c>
      <c r="K1354" s="1" t="str">
        <f t="shared" si="91"/>
        <v>&lt;177 micron (NGR)</v>
      </c>
      <c r="L1354">
        <v>13</v>
      </c>
      <c r="M1354" t="s">
        <v>86</v>
      </c>
      <c r="N1354">
        <v>227</v>
      </c>
      <c r="O1354">
        <v>52</v>
      </c>
      <c r="P1354">
        <v>21</v>
      </c>
      <c r="Q1354">
        <v>16</v>
      </c>
      <c r="R1354">
        <v>5</v>
      </c>
      <c r="S1354">
        <v>7</v>
      </c>
      <c r="T1354">
        <v>433</v>
      </c>
      <c r="U1354">
        <v>1.99</v>
      </c>
      <c r="V1354">
        <v>0.2</v>
      </c>
      <c r="W1354">
        <v>2</v>
      </c>
      <c r="X1354">
        <v>41</v>
      </c>
      <c r="Y1354">
        <v>35</v>
      </c>
      <c r="Z1354">
        <v>0.2</v>
      </c>
      <c r="AA1354">
        <v>0.2</v>
      </c>
      <c r="AB1354">
        <v>1</v>
      </c>
      <c r="AC1354">
        <v>2</v>
      </c>
      <c r="AD1354">
        <v>36</v>
      </c>
      <c r="AE1354">
        <v>2</v>
      </c>
      <c r="AF1354">
        <v>70</v>
      </c>
      <c r="AG1354">
        <v>1.7</v>
      </c>
      <c r="AH1354">
        <v>7</v>
      </c>
      <c r="AI1354">
        <v>2</v>
      </c>
      <c r="AJ1354">
        <v>0.1</v>
      </c>
      <c r="AK1354">
        <v>10</v>
      </c>
    </row>
    <row r="1355" spans="1:37" hidden="1" x14ac:dyDescent="0.3">
      <c r="A1355" t="s">
        <v>5392</v>
      </c>
      <c r="B1355" t="s">
        <v>5393</v>
      </c>
      <c r="C1355" s="1" t="str">
        <f t="shared" si="88"/>
        <v>12:0028</v>
      </c>
      <c r="D1355" s="1" t="str">
        <f t="shared" si="89"/>
        <v>12:0037</v>
      </c>
      <c r="E1355" t="s">
        <v>5394</v>
      </c>
      <c r="F1355" t="s">
        <v>5395</v>
      </c>
      <c r="H1355">
        <v>49.339745000000001</v>
      </c>
      <c r="I1355">
        <v>-122.9418099</v>
      </c>
      <c r="J1355" s="1" t="str">
        <f t="shared" si="90"/>
        <v>NGR bulk stream sediment</v>
      </c>
      <c r="K1355" s="1" t="str">
        <f t="shared" si="91"/>
        <v>&lt;177 micron (NGR)</v>
      </c>
      <c r="L1355">
        <v>13</v>
      </c>
      <c r="M1355" t="s">
        <v>91</v>
      </c>
      <c r="N1355">
        <v>228</v>
      </c>
      <c r="O1355">
        <v>61</v>
      </c>
      <c r="P1355">
        <v>23</v>
      </c>
      <c r="Q1355">
        <v>18</v>
      </c>
      <c r="R1355">
        <v>7</v>
      </c>
      <c r="S1355">
        <v>8</v>
      </c>
      <c r="T1355">
        <v>440</v>
      </c>
      <c r="U1355">
        <v>2.35</v>
      </c>
      <c r="V1355">
        <v>-0.2</v>
      </c>
      <c r="W1355">
        <v>2</v>
      </c>
      <c r="X1355">
        <v>52</v>
      </c>
      <c r="Y1355">
        <v>40</v>
      </c>
      <c r="Z1355">
        <v>0.2</v>
      </c>
      <c r="AA1355">
        <v>-0.2</v>
      </c>
      <c r="AB1355">
        <v>1</v>
      </c>
      <c r="AC1355">
        <v>2</v>
      </c>
      <c r="AD1355">
        <v>65</v>
      </c>
      <c r="AE1355">
        <v>1</v>
      </c>
      <c r="AF1355">
        <v>60</v>
      </c>
      <c r="AG1355">
        <v>2.8</v>
      </c>
      <c r="AH1355">
        <v>6.2</v>
      </c>
      <c r="AI1355">
        <v>23</v>
      </c>
      <c r="AJ1355">
        <v>0.1</v>
      </c>
      <c r="AK1355">
        <v>10</v>
      </c>
    </row>
    <row r="1356" spans="1:37" hidden="1" x14ac:dyDescent="0.3">
      <c r="A1356" t="s">
        <v>5396</v>
      </c>
      <c r="B1356" t="s">
        <v>5397</v>
      </c>
      <c r="C1356" s="1" t="str">
        <f t="shared" si="88"/>
        <v>12:0028</v>
      </c>
      <c r="D1356" s="1" t="str">
        <f t="shared" si="89"/>
        <v>12:0037</v>
      </c>
      <c r="E1356" t="s">
        <v>5398</v>
      </c>
      <c r="F1356" t="s">
        <v>5399</v>
      </c>
      <c r="H1356">
        <v>49.336333799999998</v>
      </c>
      <c r="I1356">
        <v>-122.8495044</v>
      </c>
      <c r="J1356" s="1" t="str">
        <f t="shared" si="90"/>
        <v>NGR bulk stream sediment</v>
      </c>
      <c r="K1356" s="1" t="str">
        <f t="shared" si="91"/>
        <v>&lt;177 micron (NGR)</v>
      </c>
      <c r="L1356">
        <v>13</v>
      </c>
      <c r="M1356" t="s">
        <v>96</v>
      </c>
      <c r="N1356">
        <v>229</v>
      </c>
      <c r="O1356">
        <v>122</v>
      </c>
      <c r="P1356">
        <v>41</v>
      </c>
      <c r="Q1356">
        <v>15</v>
      </c>
      <c r="R1356">
        <v>10</v>
      </c>
      <c r="S1356">
        <v>14</v>
      </c>
      <c r="T1356">
        <v>640</v>
      </c>
      <c r="U1356">
        <v>2.4</v>
      </c>
      <c r="V1356">
        <v>0.2</v>
      </c>
      <c r="W1356">
        <v>3</v>
      </c>
      <c r="X1356">
        <v>51</v>
      </c>
      <c r="Y1356">
        <v>40</v>
      </c>
      <c r="Z1356">
        <v>0.2</v>
      </c>
      <c r="AA1356">
        <v>-0.2</v>
      </c>
      <c r="AB1356">
        <v>1</v>
      </c>
      <c r="AC1356">
        <v>2</v>
      </c>
      <c r="AD1356">
        <v>25</v>
      </c>
      <c r="AE1356">
        <v>2</v>
      </c>
      <c r="AF1356">
        <v>120</v>
      </c>
      <c r="AG1356">
        <v>0.9</v>
      </c>
      <c r="AH1356">
        <v>6</v>
      </c>
      <c r="AI1356">
        <v>14</v>
      </c>
      <c r="AJ1356">
        <v>0.1</v>
      </c>
      <c r="AK1356">
        <v>10</v>
      </c>
    </row>
    <row r="1357" spans="1:37" hidden="1" x14ac:dyDescent="0.3">
      <c r="A1357" t="s">
        <v>5400</v>
      </c>
      <c r="B1357" t="s">
        <v>5401</v>
      </c>
      <c r="C1357" s="1" t="str">
        <f t="shared" si="88"/>
        <v>12:0028</v>
      </c>
      <c r="D1357" s="1" t="str">
        <f t="shared" si="89"/>
        <v>12:0037</v>
      </c>
      <c r="E1357" t="s">
        <v>5402</v>
      </c>
      <c r="F1357" t="s">
        <v>5403</v>
      </c>
      <c r="H1357">
        <v>49.319483400000003</v>
      </c>
      <c r="I1357">
        <v>-122.83538179999999</v>
      </c>
      <c r="J1357" s="1" t="str">
        <f t="shared" si="90"/>
        <v>NGR bulk stream sediment</v>
      </c>
      <c r="K1357" s="1" t="str">
        <f t="shared" si="91"/>
        <v>&lt;177 micron (NGR)</v>
      </c>
      <c r="L1357">
        <v>13</v>
      </c>
      <c r="M1357" t="s">
        <v>101</v>
      </c>
      <c r="N1357">
        <v>230</v>
      </c>
      <c r="O1357">
        <v>53</v>
      </c>
      <c r="P1357">
        <v>20</v>
      </c>
      <c r="Q1357">
        <v>10</v>
      </c>
      <c r="R1357">
        <v>6</v>
      </c>
      <c r="S1357">
        <v>8</v>
      </c>
      <c r="T1357">
        <v>431</v>
      </c>
      <c r="U1357">
        <v>2.09</v>
      </c>
      <c r="V1357">
        <v>-0.2</v>
      </c>
      <c r="W1357">
        <v>2</v>
      </c>
      <c r="X1357">
        <v>54</v>
      </c>
      <c r="Y1357">
        <v>35</v>
      </c>
      <c r="Z1357">
        <v>-0.2</v>
      </c>
      <c r="AA1357">
        <v>-0.2</v>
      </c>
      <c r="AB1357">
        <v>1</v>
      </c>
      <c r="AC1357">
        <v>2</v>
      </c>
      <c r="AD1357">
        <v>24</v>
      </c>
      <c r="AE1357">
        <v>2</v>
      </c>
      <c r="AF1357">
        <v>130</v>
      </c>
      <c r="AG1357">
        <v>1</v>
      </c>
      <c r="AH1357">
        <v>8.4</v>
      </c>
      <c r="AI1357">
        <v>2</v>
      </c>
      <c r="AJ1357">
        <v>0.1</v>
      </c>
      <c r="AK1357">
        <v>10</v>
      </c>
    </row>
    <row r="1358" spans="1:37" hidden="1" x14ac:dyDescent="0.3">
      <c r="A1358" t="s">
        <v>5404</v>
      </c>
      <c r="B1358" t="s">
        <v>5405</v>
      </c>
      <c r="C1358" s="1" t="str">
        <f t="shared" si="88"/>
        <v>12:0028</v>
      </c>
      <c r="D1358" s="1" t="str">
        <f t="shared" si="89"/>
        <v>12:0037</v>
      </c>
      <c r="E1358" t="s">
        <v>5406</v>
      </c>
      <c r="F1358" t="s">
        <v>5407</v>
      </c>
      <c r="H1358">
        <v>49.302084200000003</v>
      </c>
      <c r="I1358">
        <v>-122.8215354</v>
      </c>
      <c r="J1358" s="1" t="str">
        <f t="shared" si="90"/>
        <v>NGR bulk stream sediment</v>
      </c>
      <c r="K1358" s="1" t="str">
        <f t="shared" si="91"/>
        <v>&lt;177 micron (NGR)</v>
      </c>
      <c r="L1358">
        <v>13</v>
      </c>
      <c r="M1358" t="s">
        <v>106</v>
      </c>
      <c r="N1358">
        <v>231</v>
      </c>
      <c r="O1358">
        <v>47</v>
      </c>
      <c r="P1358">
        <v>20</v>
      </c>
      <c r="Q1358">
        <v>28</v>
      </c>
      <c r="R1358">
        <v>5</v>
      </c>
      <c r="S1358">
        <v>17</v>
      </c>
      <c r="T1358">
        <v>1485</v>
      </c>
      <c r="U1358">
        <v>1.87</v>
      </c>
      <c r="V1358">
        <v>0.2</v>
      </c>
      <c r="W1358">
        <v>3</v>
      </c>
      <c r="X1358">
        <v>42</v>
      </c>
      <c r="Y1358">
        <v>21</v>
      </c>
      <c r="Z1358">
        <v>0.2</v>
      </c>
      <c r="AA1358">
        <v>0.3</v>
      </c>
      <c r="AB1358">
        <v>1</v>
      </c>
      <c r="AC1358">
        <v>5</v>
      </c>
      <c r="AD1358">
        <v>21</v>
      </c>
      <c r="AE1358">
        <v>1</v>
      </c>
      <c r="AF1358">
        <v>110</v>
      </c>
      <c r="AG1358">
        <v>1</v>
      </c>
      <c r="AH1358">
        <v>13.2</v>
      </c>
      <c r="AI1358">
        <v>3</v>
      </c>
      <c r="AJ1358">
        <v>0.1</v>
      </c>
      <c r="AK1358">
        <v>10</v>
      </c>
    </row>
    <row r="1359" spans="1:37" hidden="1" x14ac:dyDescent="0.3">
      <c r="A1359" t="s">
        <v>5408</v>
      </c>
      <c r="B1359" t="s">
        <v>5409</v>
      </c>
      <c r="C1359" s="1" t="str">
        <f t="shared" si="88"/>
        <v>12:0028</v>
      </c>
      <c r="D1359" s="1" t="str">
        <f t="shared" si="89"/>
        <v>12:0037</v>
      </c>
      <c r="E1359" t="s">
        <v>5410</v>
      </c>
      <c r="F1359" t="s">
        <v>5411</v>
      </c>
      <c r="H1359">
        <v>49.318421899999997</v>
      </c>
      <c r="I1359">
        <v>-122.7662042</v>
      </c>
      <c r="J1359" s="1" t="str">
        <f t="shared" si="90"/>
        <v>NGR bulk stream sediment</v>
      </c>
      <c r="K1359" s="1" t="str">
        <f t="shared" si="91"/>
        <v>&lt;177 micron (NGR)</v>
      </c>
      <c r="L1359">
        <v>13</v>
      </c>
      <c r="M1359" t="s">
        <v>111</v>
      </c>
      <c r="N1359">
        <v>232</v>
      </c>
      <c r="O1359">
        <v>30</v>
      </c>
      <c r="P1359">
        <v>11</v>
      </c>
      <c r="Q1359">
        <v>4</v>
      </c>
      <c r="R1359">
        <v>5</v>
      </c>
      <c r="S1359">
        <v>5</v>
      </c>
      <c r="T1359">
        <v>188</v>
      </c>
      <c r="U1359">
        <v>1.74</v>
      </c>
      <c r="V1359">
        <v>-0.2</v>
      </c>
      <c r="W1359">
        <v>2</v>
      </c>
      <c r="X1359">
        <v>45</v>
      </c>
      <c r="Y1359">
        <v>49</v>
      </c>
      <c r="Z1359">
        <v>-0.2</v>
      </c>
      <c r="AA1359">
        <v>-0.2</v>
      </c>
      <c r="AB1359">
        <v>1</v>
      </c>
      <c r="AC1359">
        <v>1</v>
      </c>
      <c r="AD1359">
        <v>-10</v>
      </c>
      <c r="AE1359">
        <v>1</v>
      </c>
      <c r="AF1359">
        <v>90</v>
      </c>
      <c r="AG1359">
        <v>1.1000000000000001</v>
      </c>
      <c r="AH1359">
        <v>2.5</v>
      </c>
      <c r="AI1359">
        <v>1</v>
      </c>
      <c r="AJ1359">
        <v>0.1</v>
      </c>
      <c r="AK1359">
        <v>10</v>
      </c>
    </row>
    <row r="1360" spans="1:37" hidden="1" x14ac:dyDescent="0.3">
      <c r="A1360" t="s">
        <v>5412</v>
      </c>
      <c r="B1360" t="s">
        <v>5413</v>
      </c>
      <c r="C1360" s="1" t="str">
        <f t="shared" si="88"/>
        <v>12:0028</v>
      </c>
      <c r="D1360" s="1" t="str">
        <f t="shared" si="89"/>
        <v>12:0037</v>
      </c>
      <c r="E1360" t="s">
        <v>5414</v>
      </c>
      <c r="F1360" t="s">
        <v>5415</v>
      </c>
      <c r="H1360">
        <v>49.337440200000003</v>
      </c>
      <c r="I1360">
        <v>-122.7665842</v>
      </c>
      <c r="J1360" s="1" t="str">
        <f t="shared" si="90"/>
        <v>NGR bulk stream sediment</v>
      </c>
      <c r="K1360" s="1" t="str">
        <f t="shared" si="91"/>
        <v>&lt;177 micron (NGR)</v>
      </c>
      <c r="L1360">
        <v>13</v>
      </c>
      <c r="M1360" t="s">
        <v>125</v>
      </c>
      <c r="N1360">
        <v>233</v>
      </c>
      <c r="O1360">
        <v>44</v>
      </c>
      <c r="P1360">
        <v>23</v>
      </c>
      <c r="Q1360">
        <v>18</v>
      </c>
      <c r="R1360">
        <v>10</v>
      </c>
      <c r="S1360">
        <v>8</v>
      </c>
      <c r="T1360">
        <v>430</v>
      </c>
      <c r="U1360">
        <v>2.14</v>
      </c>
      <c r="V1360">
        <v>-0.2</v>
      </c>
      <c r="W1360">
        <v>3</v>
      </c>
      <c r="X1360">
        <v>49</v>
      </c>
      <c r="Y1360">
        <v>39</v>
      </c>
      <c r="Z1360">
        <v>-0.2</v>
      </c>
      <c r="AA1360">
        <v>0.2</v>
      </c>
      <c r="AB1360">
        <v>1</v>
      </c>
      <c r="AC1360">
        <v>3</v>
      </c>
      <c r="AD1360">
        <v>25</v>
      </c>
      <c r="AE1360">
        <v>2</v>
      </c>
      <c r="AF1360">
        <v>140</v>
      </c>
      <c r="AG1360">
        <v>1.2</v>
      </c>
      <c r="AH1360">
        <v>7.1</v>
      </c>
      <c r="AI1360">
        <v>1</v>
      </c>
      <c r="AJ1360">
        <v>0.1</v>
      </c>
      <c r="AK1360">
        <v>10</v>
      </c>
    </row>
    <row r="1361" spans="1:37" hidden="1" x14ac:dyDescent="0.3">
      <c r="A1361" t="s">
        <v>5416</v>
      </c>
      <c r="B1361" t="s">
        <v>5417</v>
      </c>
      <c r="C1361" s="1" t="str">
        <f t="shared" si="88"/>
        <v>12:0028</v>
      </c>
      <c r="D1361" s="1" t="str">
        <f t="shared" si="89"/>
        <v>12:0037</v>
      </c>
      <c r="E1361" t="s">
        <v>5418</v>
      </c>
      <c r="F1361" t="s">
        <v>5419</v>
      </c>
      <c r="H1361">
        <v>49.398243899999997</v>
      </c>
      <c r="I1361">
        <v>-123.3552768</v>
      </c>
      <c r="J1361" s="1" t="str">
        <f t="shared" si="90"/>
        <v>NGR bulk stream sediment</v>
      </c>
      <c r="K1361" s="1" t="str">
        <f t="shared" si="91"/>
        <v>&lt;177 micron (NGR)</v>
      </c>
      <c r="L1361">
        <v>14</v>
      </c>
      <c r="M1361" t="s">
        <v>41</v>
      </c>
      <c r="N1361">
        <v>234</v>
      </c>
      <c r="O1361">
        <v>66</v>
      </c>
      <c r="P1361">
        <v>17</v>
      </c>
      <c r="Q1361">
        <v>15</v>
      </c>
      <c r="R1361">
        <v>8</v>
      </c>
      <c r="S1361">
        <v>5</v>
      </c>
      <c r="T1361">
        <v>530</v>
      </c>
      <c r="U1361">
        <v>1.55</v>
      </c>
      <c r="V1361">
        <v>0.3</v>
      </c>
      <c r="W1361">
        <v>2</v>
      </c>
      <c r="X1361">
        <v>31</v>
      </c>
      <c r="Y1361">
        <v>48</v>
      </c>
      <c r="Z1361">
        <v>-0.2</v>
      </c>
      <c r="AA1361">
        <v>0.2</v>
      </c>
      <c r="AB1361">
        <v>1</v>
      </c>
      <c r="AC1361">
        <v>2</v>
      </c>
      <c r="AD1361">
        <v>27</v>
      </c>
      <c r="AE1361">
        <v>1</v>
      </c>
      <c r="AF1361">
        <v>120</v>
      </c>
      <c r="AG1361">
        <v>4.4000000000000004</v>
      </c>
      <c r="AH1361">
        <v>14.2</v>
      </c>
      <c r="AI1361">
        <v>1</v>
      </c>
      <c r="AJ1361">
        <v>0.1</v>
      </c>
      <c r="AK1361">
        <v>10</v>
      </c>
    </row>
    <row r="1362" spans="1:37" hidden="1" x14ac:dyDescent="0.3">
      <c r="A1362" t="s">
        <v>5420</v>
      </c>
      <c r="B1362" t="s">
        <v>5421</v>
      </c>
      <c r="C1362" s="1" t="str">
        <f t="shared" si="88"/>
        <v>12:0028</v>
      </c>
      <c r="D1362" s="1" t="str">
        <f t="shared" si="89"/>
        <v>12:0037</v>
      </c>
      <c r="E1362" t="s">
        <v>5422</v>
      </c>
      <c r="F1362" t="s">
        <v>5423</v>
      </c>
      <c r="H1362">
        <v>49.363508799999998</v>
      </c>
      <c r="I1362">
        <v>-123.2599544</v>
      </c>
      <c r="J1362" s="1" t="str">
        <f t="shared" si="90"/>
        <v>NGR bulk stream sediment</v>
      </c>
      <c r="K1362" s="1" t="str">
        <f t="shared" si="91"/>
        <v>&lt;177 micron (NGR)</v>
      </c>
      <c r="L1362">
        <v>14</v>
      </c>
      <c r="M1362" t="s">
        <v>46</v>
      </c>
      <c r="N1362">
        <v>235</v>
      </c>
      <c r="O1362">
        <v>72</v>
      </c>
      <c r="P1362">
        <v>40</v>
      </c>
      <c r="Q1362">
        <v>61</v>
      </c>
      <c r="R1362">
        <v>9</v>
      </c>
      <c r="S1362">
        <v>7</v>
      </c>
      <c r="T1362">
        <v>268</v>
      </c>
      <c r="U1362">
        <v>1.92</v>
      </c>
      <c r="V1362">
        <v>0.2</v>
      </c>
      <c r="W1362">
        <v>4</v>
      </c>
      <c r="X1362">
        <v>48</v>
      </c>
      <c r="Y1362">
        <v>52</v>
      </c>
      <c r="Z1362">
        <v>-0.2</v>
      </c>
      <c r="AA1362">
        <v>0.3</v>
      </c>
      <c r="AB1362">
        <v>1</v>
      </c>
      <c r="AC1362">
        <v>3</v>
      </c>
      <c r="AD1362">
        <v>25</v>
      </c>
      <c r="AE1362">
        <v>2</v>
      </c>
      <c r="AF1362">
        <v>100</v>
      </c>
      <c r="AG1362">
        <v>1.8</v>
      </c>
      <c r="AH1362">
        <v>3.9</v>
      </c>
      <c r="AI1362">
        <v>5</v>
      </c>
      <c r="AJ1362">
        <v>0.1</v>
      </c>
      <c r="AK1362">
        <v>10</v>
      </c>
    </row>
    <row r="1363" spans="1:37" hidden="1" x14ac:dyDescent="0.3">
      <c r="A1363" t="s">
        <v>5424</v>
      </c>
      <c r="B1363" t="s">
        <v>5425</v>
      </c>
      <c r="C1363" s="1" t="str">
        <f t="shared" si="88"/>
        <v>12:0028</v>
      </c>
      <c r="D1363" s="1" t="str">
        <f t="shared" si="89"/>
        <v>12:0037</v>
      </c>
      <c r="E1363" t="s">
        <v>5426</v>
      </c>
      <c r="F1363" t="s">
        <v>5427</v>
      </c>
      <c r="H1363">
        <v>49.358282000000003</v>
      </c>
      <c r="I1363">
        <v>-123.0770467</v>
      </c>
      <c r="J1363" s="1" t="str">
        <f t="shared" si="90"/>
        <v>NGR bulk stream sediment</v>
      </c>
      <c r="K1363" s="1" t="str">
        <f t="shared" si="91"/>
        <v>&lt;177 micron (NGR)</v>
      </c>
      <c r="L1363">
        <v>14</v>
      </c>
      <c r="M1363" t="s">
        <v>51</v>
      </c>
      <c r="N1363">
        <v>236</v>
      </c>
      <c r="O1363">
        <v>67</v>
      </c>
      <c r="P1363">
        <v>24</v>
      </c>
      <c r="Q1363">
        <v>17</v>
      </c>
      <c r="R1363">
        <v>6</v>
      </c>
      <c r="S1363">
        <v>9</v>
      </c>
      <c r="T1363">
        <v>427</v>
      </c>
      <c r="U1363">
        <v>2.12</v>
      </c>
      <c r="V1363">
        <v>0.3</v>
      </c>
      <c r="W1363">
        <v>3</v>
      </c>
      <c r="X1363">
        <v>49</v>
      </c>
      <c r="Y1363">
        <v>29</v>
      </c>
      <c r="Z1363">
        <v>-0.2</v>
      </c>
      <c r="AA1363">
        <v>-0.2</v>
      </c>
      <c r="AB1363">
        <v>1</v>
      </c>
      <c r="AC1363">
        <v>2</v>
      </c>
      <c r="AD1363">
        <v>36</v>
      </c>
      <c r="AE1363">
        <v>1</v>
      </c>
      <c r="AF1363">
        <v>130</v>
      </c>
      <c r="AG1363">
        <v>2</v>
      </c>
      <c r="AH1363">
        <v>5.2</v>
      </c>
      <c r="AI1363">
        <v>1</v>
      </c>
      <c r="AJ1363">
        <v>0.1</v>
      </c>
      <c r="AK1363">
        <v>10</v>
      </c>
    </row>
    <row r="1364" spans="1:37" hidden="1" x14ac:dyDescent="0.3">
      <c r="A1364" t="s">
        <v>5428</v>
      </c>
      <c r="B1364" t="s">
        <v>5429</v>
      </c>
      <c r="C1364" s="1" t="str">
        <f t="shared" si="88"/>
        <v>12:0028</v>
      </c>
      <c r="D1364" s="1" t="str">
        <f t="shared" si="89"/>
        <v>12:0037</v>
      </c>
      <c r="E1364" t="s">
        <v>5430</v>
      </c>
      <c r="F1364" t="s">
        <v>5431</v>
      </c>
      <c r="H1364">
        <v>49.345034200000001</v>
      </c>
      <c r="I1364">
        <v>-122.02745609999999</v>
      </c>
      <c r="J1364" s="1" t="str">
        <f t="shared" si="90"/>
        <v>NGR bulk stream sediment</v>
      </c>
      <c r="K1364" s="1" t="str">
        <f t="shared" si="91"/>
        <v>&lt;177 micron (NGR)</v>
      </c>
      <c r="L1364">
        <v>15</v>
      </c>
      <c r="M1364" t="s">
        <v>41</v>
      </c>
      <c r="N1364">
        <v>237</v>
      </c>
      <c r="O1364">
        <v>30</v>
      </c>
      <c r="P1364">
        <v>18</v>
      </c>
      <c r="Q1364">
        <v>2</v>
      </c>
      <c r="R1364">
        <v>2</v>
      </c>
      <c r="S1364">
        <v>6</v>
      </c>
      <c r="T1364">
        <v>305</v>
      </c>
      <c r="U1364">
        <v>1.88</v>
      </c>
      <c r="V1364">
        <v>-0.2</v>
      </c>
      <c r="W1364">
        <v>3</v>
      </c>
      <c r="X1364">
        <v>42</v>
      </c>
      <c r="Y1364">
        <v>20</v>
      </c>
      <c r="Z1364">
        <v>-0.2</v>
      </c>
      <c r="AA1364">
        <v>0.2</v>
      </c>
      <c r="AB1364">
        <v>1</v>
      </c>
      <c r="AC1364">
        <v>4</v>
      </c>
      <c r="AD1364">
        <v>20</v>
      </c>
      <c r="AE1364">
        <v>1</v>
      </c>
      <c r="AF1364">
        <v>150</v>
      </c>
      <c r="AG1364">
        <v>1.4</v>
      </c>
      <c r="AH1364">
        <v>3.4</v>
      </c>
      <c r="AI1364">
        <v>1</v>
      </c>
      <c r="AJ1364">
        <v>0.1</v>
      </c>
      <c r="AK1364">
        <v>10</v>
      </c>
    </row>
    <row r="1365" spans="1:37" hidden="1" x14ac:dyDescent="0.3">
      <c r="A1365" t="s">
        <v>5432</v>
      </c>
      <c r="B1365" t="s">
        <v>5433</v>
      </c>
      <c r="C1365" s="1" t="str">
        <f t="shared" si="88"/>
        <v>12:0028</v>
      </c>
      <c r="D1365" s="1" t="str">
        <f t="shared" si="89"/>
        <v>12:0037</v>
      </c>
      <c r="E1365" t="s">
        <v>5434</v>
      </c>
      <c r="F1365" t="s">
        <v>5435</v>
      </c>
      <c r="H1365">
        <v>49.347413600000003</v>
      </c>
      <c r="I1365">
        <v>-122.0387958</v>
      </c>
      <c r="J1365" s="1" t="str">
        <f t="shared" si="90"/>
        <v>NGR bulk stream sediment</v>
      </c>
      <c r="K1365" s="1" t="str">
        <f t="shared" si="91"/>
        <v>&lt;177 micron (NGR)</v>
      </c>
      <c r="L1365">
        <v>15</v>
      </c>
      <c r="M1365" t="s">
        <v>46</v>
      </c>
      <c r="N1365">
        <v>238</v>
      </c>
      <c r="O1365">
        <v>26</v>
      </c>
      <c r="P1365">
        <v>13</v>
      </c>
      <c r="Q1365">
        <v>-2</v>
      </c>
      <c r="R1365">
        <v>2</v>
      </c>
      <c r="S1365">
        <v>3</v>
      </c>
      <c r="T1365">
        <v>442</v>
      </c>
      <c r="U1365">
        <v>1.8</v>
      </c>
      <c r="V1365">
        <v>-0.2</v>
      </c>
      <c r="W1365">
        <v>2</v>
      </c>
      <c r="X1365">
        <v>30</v>
      </c>
      <c r="Y1365">
        <v>10</v>
      </c>
      <c r="Z1365">
        <v>-0.2</v>
      </c>
      <c r="AA1365">
        <v>0.5</v>
      </c>
      <c r="AB1365">
        <v>1</v>
      </c>
      <c r="AC1365">
        <v>8</v>
      </c>
      <c r="AD1365">
        <v>51</v>
      </c>
      <c r="AE1365">
        <v>1</v>
      </c>
      <c r="AF1365">
        <v>110</v>
      </c>
      <c r="AG1365">
        <v>0.9</v>
      </c>
      <c r="AH1365">
        <v>3.5</v>
      </c>
      <c r="AI1365">
        <v>1</v>
      </c>
      <c r="AJ1365">
        <v>0.1</v>
      </c>
      <c r="AK1365">
        <v>10</v>
      </c>
    </row>
    <row r="1366" spans="1:37" hidden="1" x14ac:dyDescent="0.3">
      <c r="A1366" t="s">
        <v>5436</v>
      </c>
      <c r="B1366" t="s">
        <v>5437</v>
      </c>
      <c r="C1366" s="1" t="str">
        <f t="shared" si="88"/>
        <v>12:0028</v>
      </c>
      <c r="D1366" s="1" t="str">
        <f t="shared" si="89"/>
        <v>12:0037</v>
      </c>
      <c r="E1366" t="s">
        <v>5438</v>
      </c>
      <c r="F1366" t="s">
        <v>5439</v>
      </c>
      <c r="H1366">
        <v>49.340952399999999</v>
      </c>
      <c r="I1366">
        <v>-122.0428314</v>
      </c>
      <c r="J1366" s="1" t="str">
        <f t="shared" si="90"/>
        <v>NGR bulk stream sediment</v>
      </c>
      <c r="K1366" s="1" t="str">
        <f t="shared" si="91"/>
        <v>&lt;177 micron (NGR)</v>
      </c>
      <c r="L1366">
        <v>16</v>
      </c>
      <c r="M1366" t="s">
        <v>41</v>
      </c>
      <c r="N1366">
        <v>239</v>
      </c>
      <c r="O1366">
        <v>27</v>
      </c>
      <c r="P1366">
        <v>16</v>
      </c>
      <c r="Q1366">
        <v>-2</v>
      </c>
      <c r="R1366">
        <v>2</v>
      </c>
      <c r="S1366">
        <v>4</v>
      </c>
      <c r="T1366">
        <v>269</v>
      </c>
      <c r="U1366">
        <v>1.55</v>
      </c>
      <c r="V1366">
        <v>-0.2</v>
      </c>
      <c r="W1366">
        <v>2</v>
      </c>
      <c r="X1366">
        <v>28</v>
      </c>
      <c r="Y1366">
        <v>18</v>
      </c>
      <c r="Z1366">
        <v>-0.2</v>
      </c>
      <c r="AA1366">
        <v>0.2</v>
      </c>
      <c r="AB1366">
        <v>1</v>
      </c>
      <c r="AC1366">
        <v>3</v>
      </c>
      <c r="AD1366">
        <v>20</v>
      </c>
      <c r="AE1366">
        <v>2</v>
      </c>
      <c r="AF1366">
        <v>110</v>
      </c>
      <c r="AG1366">
        <v>1.5</v>
      </c>
      <c r="AH1366">
        <v>3.5</v>
      </c>
      <c r="AI1366">
        <v>9</v>
      </c>
      <c r="AJ1366">
        <v>0.1</v>
      </c>
      <c r="AK1366">
        <v>10</v>
      </c>
    </row>
    <row r="1367" spans="1:37" hidden="1" x14ac:dyDescent="0.3">
      <c r="A1367" t="s">
        <v>5440</v>
      </c>
      <c r="B1367" t="s">
        <v>5441</v>
      </c>
      <c r="C1367" s="1" t="str">
        <f t="shared" si="88"/>
        <v>12:0028</v>
      </c>
      <c r="D1367" s="1" t="str">
        <f t="shared" si="89"/>
        <v>12:0037</v>
      </c>
      <c r="E1367" t="s">
        <v>5442</v>
      </c>
      <c r="F1367" t="s">
        <v>5443</v>
      </c>
      <c r="H1367">
        <v>49.345735300000001</v>
      </c>
      <c r="I1367">
        <v>-122.0623305</v>
      </c>
      <c r="J1367" s="1" t="str">
        <f t="shared" si="90"/>
        <v>NGR bulk stream sediment</v>
      </c>
      <c r="K1367" s="1" t="str">
        <f t="shared" si="91"/>
        <v>&lt;177 micron (NGR)</v>
      </c>
      <c r="L1367">
        <v>16</v>
      </c>
      <c r="M1367" t="s">
        <v>46</v>
      </c>
      <c r="N1367">
        <v>240</v>
      </c>
      <c r="O1367">
        <v>39</v>
      </c>
      <c r="P1367">
        <v>28</v>
      </c>
      <c r="Q1367">
        <v>4</v>
      </c>
      <c r="R1367">
        <v>4</v>
      </c>
      <c r="S1367">
        <v>7</v>
      </c>
      <c r="T1367">
        <v>437</v>
      </c>
      <c r="U1367">
        <v>1.78</v>
      </c>
      <c r="V1367">
        <v>-0.2</v>
      </c>
      <c r="W1367">
        <v>4</v>
      </c>
      <c r="X1367">
        <v>33</v>
      </c>
      <c r="Y1367">
        <v>17</v>
      </c>
      <c r="Z1367">
        <v>0.3</v>
      </c>
      <c r="AA1367">
        <v>0.3</v>
      </c>
      <c r="AB1367">
        <v>1</v>
      </c>
      <c r="AC1367">
        <v>10</v>
      </c>
      <c r="AD1367">
        <v>43</v>
      </c>
      <c r="AE1367">
        <v>1</v>
      </c>
      <c r="AF1367">
        <v>150</v>
      </c>
      <c r="AG1367">
        <v>1.9</v>
      </c>
      <c r="AH1367">
        <v>3.8</v>
      </c>
      <c r="AI1367">
        <v>7</v>
      </c>
      <c r="AJ1367">
        <v>0.1</v>
      </c>
      <c r="AK1367">
        <v>10</v>
      </c>
    </row>
    <row r="1368" spans="1:37" hidden="1" x14ac:dyDescent="0.3">
      <c r="A1368" t="s">
        <v>5444</v>
      </c>
      <c r="B1368" t="s">
        <v>5445</v>
      </c>
      <c r="C1368" s="1" t="str">
        <f t="shared" si="88"/>
        <v>12:0028</v>
      </c>
      <c r="D1368" s="1" t="str">
        <f t="shared" si="89"/>
        <v>12:0037</v>
      </c>
      <c r="E1368" t="s">
        <v>5446</v>
      </c>
      <c r="F1368" t="s">
        <v>5447</v>
      </c>
      <c r="H1368">
        <v>49.3625848</v>
      </c>
      <c r="I1368">
        <v>-122.0907258</v>
      </c>
      <c r="J1368" s="1" t="str">
        <f t="shared" si="90"/>
        <v>NGR bulk stream sediment</v>
      </c>
      <c r="K1368" s="1" t="str">
        <f t="shared" si="91"/>
        <v>&lt;177 micron (NGR)</v>
      </c>
      <c r="L1368">
        <v>16</v>
      </c>
      <c r="M1368" t="s">
        <v>51</v>
      </c>
      <c r="N1368">
        <v>241</v>
      </c>
      <c r="O1368">
        <v>43</v>
      </c>
      <c r="P1368">
        <v>17</v>
      </c>
      <c r="Q1368">
        <v>4</v>
      </c>
      <c r="R1368">
        <v>4</v>
      </c>
      <c r="S1368">
        <v>8</v>
      </c>
      <c r="T1368">
        <v>501</v>
      </c>
      <c r="U1368">
        <v>2.3199999999999998</v>
      </c>
      <c r="V1368">
        <v>-0.2</v>
      </c>
      <c r="W1368">
        <v>2</v>
      </c>
      <c r="X1368">
        <v>39</v>
      </c>
      <c r="Y1368">
        <v>18</v>
      </c>
      <c r="Z1368">
        <v>-0.2</v>
      </c>
      <c r="AA1368">
        <v>0.3</v>
      </c>
      <c r="AB1368">
        <v>1</v>
      </c>
      <c r="AC1368">
        <v>5</v>
      </c>
      <c r="AD1368">
        <v>38</v>
      </c>
      <c r="AE1368">
        <v>2</v>
      </c>
      <c r="AF1368">
        <v>160</v>
      </c>
      <c r="AG1368">
        <v>1.9</v>
      </c>
      <c r="AH1368">
        <v>11.2</v>
      </c>
      <c r="AI1368">
        <v>8</v>
      </c>
      <c r="AJ1368">
        <v>0.1</v>
      </c>
      <c r="AK1368">
        <v>10</v>
      </c>
    </row>
    <row r="1369" spans="1:37" hidden="1" x14ac:dyDescent="0.3">
      <c r="A1369" t="s">
        <v>5448</v>
      </c>
      <c r="B1369" t="s">
        <v>5449</v>
      </c>
      <c r="C1369" s="1" t="str">
        <f t="shared" si="88"/>
        <v>12:0028</v>
      </c>
      <c r="D1369" s="1" t="str">
        <f t="shared" si="89"/>
        <v>12:0037</v>
      </c>
      <c r="E1369" t="s">
        <v>5450</v>
      </c>
      <c r="F1369" t="s">
        <v>5451</v>
      </c>
      <c r="H1369">
        <v>49.355604599999999</v>
      </c>
      <c r="I1369">
        <v>-122.0861726</v>
      </c>
      <c r="J1369" s="1" t="str">
        <f t="shared" si="90"/>
        <v>NGR bulk stream sediment</v>
      </c>
      <c r="K1369" s="1" t="str">
        <f t="shared" si="91"/>
        <v>&lt;177 micron (NGR)</v>
      </c>
      <c r="L1369">
        <v>16</v>
      </c>
      <c r="M1369" t="s">
        <v>56</v>
      </c>
      <c r="N1369">
        <v>242</v>
      </c>
      <c r="O1369">
        <v>31</v>
      </c>
      <c r="P1369">
        <v>19</v>
      </c>
      <c r="Q1369">
        <v>2</v>
      </c>
      <c r="R1369">
        <v>2</v>
      </c>
      <c r="S1369">
        <v>6</v>
      </c>
      <c r="T1369">
        <v>315</v>
      </c>
      <c r="U1369">
        <v>1.93</v>
      </c>
      <c r="V1369">
        <v>-0.2</v>
      </c>
      <c r="W1369">
        <v>3</v>
      </c>
      <c r="X1369">
        <v>38</v>
      </c>
      <c r="Y1369">
        <v>22</v>
      </c>
      <c r="Z1369">
        <v>-0.2</v>
      </c>
      <c r="AA1369">
        <v>0.2</v>
      </c>
      <c r="AB1369">
        <v>1</v>
      </c>
      <c r="AC1369">
        <v>3</v>
      </c>
      <c r="AD1369">
        <v>15</v>
      </c>
      <c r="AE1369">
        <v>1</v>
      </c>
      <c r="AF1369">
        <v>120</v>
      </c>
      <c r="AG1369">
        <v>1.7</v>
      </c>
      <c r="AH1369">
        <v>4.5999999999999996</v>
      </c>
      <c r="AI1369">
        <v>2</v>
      </c>
      <c r="AJ1369">
        <v>0.1</v>
      </c>
      <c r="AK1369">
        <v>10</v>
      </c>
    </row>
    <row r="1370" spans="1:37" hidden="1" x14ac:dyDescent="0.3">
      <c r="A1370" t="s">
        <v>5452</v>
      </c>
      <c r="B1370" t="s">
        <v>5453</v>
      </c>
      <c r="C1370" s="1" t="str">
        <f t="shared" si="88"/>
        <v>12:0028</v>
      </c>
      <c r="D1370" s="1" t="str">
        <f t="shared" si="89"/>
        <v>12:0037</v>
      </c>
      <c r="E1370" t="s">
        <v>5454</v>
      </c>
      <c r="F1370" t="s">
        <v>5455</v>
      </c>
      <c r="H1370">
        <v>49.362443200000001</v>
      </c>
      <c r="I1370">
        <v>-122.1002314</v>
      </c>
      <c r="J1370" s="1" t="str">
        <f t="shared" si="90"/>
        <v>NGR bulk stream sediment</v>
      </c>
      <c r="K1370" s="1" t="str">
        <f t="shared" si="91"/>
        <v>&lt;177 micron (NGR)</v>
      </c>
      <c r="L1370">
        <v>16</v>
      </c>
      <c r="M1370" t="s">
        <v>61</v>
      </c>
      <c r="N1370">
        <v>243</v>
      </c>
      <c r="O1370">
        <v>41</v>
      </c>
      <c r="P1370">
        <v>18</v>
      </c>
      <c r="Q1370">
        <v>6</v>
      </c>
      <c r="R1370">
        <v>2</v>
      </c>
      <c r="S1370">
        <v>7</v>
      </c>
      <c r="T1370">
        <v>425</v>
      </c>
      <c r="U1370">
        <v>1.93</v>
      </c>
      <c r="V1370">
        <v>-0.2</v>
      </c>
      <c r="W1370">
        <v>3</v>
      </c>
      <c r="X1370">
        <v>36</v>
      </c>
      <c r="Y1370">
        <v>18</v>
      </c>
      <c r="Z1370">
        <v>-0.2</v>
      </c>
      <c r="AA1370">
        <v>0.3</v>
      </c>
      <c r="AB1370">
        <v>1</v>
      </c>
      <c r="AC1370">
        <v>6</v>
      </c>
      <c r="AD1370">
        <v>17</v>
      </c>
      <c r="AE1370">
        <v>1</v>
      </c>
      <c r="AF1370">
        <v>180</v>
      </c>
      <c r="AG1370">
        <v>2.8</v>
      </c>
      <c r="AH1370">
        <v>8.1999999999999993</v>
      </c>
      <c r="AI1370">
        <v>1</v>
      </c>
      <c r="AJ1370">
        <v>0.1</v>
      </c>
      <c r="AK1370">
        <v>10</v>
      </c>
    </row>
    <row r="1371" spans="1:37" hidden="1" x14ac:dyDescent="0.3">
      <c r="A1371" t="s">
        <v>5456</v>
      </c>
      <c r="B1371" t="s">
        <v>5457</v>
      </c>
      <c r="C1371" s="1" t="str">
        <f t="shared" si="88"/>
        <v>12:0028</v>
      </c>
      <c r="D1371" s="1" t="str">
        <f t="shared" si="89"/>
        <v>12:0037</v>
      </c>
      <c r="E1371" t="s">
        <v>5458</v>
      </c>
      <c r="F1371" t="s">
        <v>5459</v>
      </c>
      <c r="H1371">
        <v>49.377060299999997</v>
      </c>
      <c r="I1371">
        <v>-122.0310812</v>
      </c>
      <c r="J1371" s="1" t="str">
        <f t="shared" si="90"/>
        <v>NGR bulk stream sediment</v>
      </c>
      <c r="K1371" s="1" t="str">
        <f t="shared" si="91"/>
        <v>&lt;177 micron (NGR)</v>
      </c>
      <c r="L1371">
        <v>16</v>
      </c>
      <c r="M1371" t="s">
        <v>116</v>
      </c>
      <c r="N1371">
        <v>244</v>
      </c>
      <c r="O1371">
        <v>17</v>
      </c>
      <c r="P1371">
        <v>10</v>
      </c>
      <c r="Q1371">
        <v>-2</v>
      </c>
      <c r="R1371">
        <v>3</v>
      </c>
      <c r="S1371">
        <v>2</v>
      </c>
      <c r="T1371">
        <v>197</v>
      </c>
      <c r="U1371">
        <v>1</v>
      </c>
      <c r="V1371">
        <v>-0.2</v>
      </c>
      <c r="W1371">
        <v>2</v>
      </c>
      <c r="X1371">
        <v>21</v>
      </c>
      <c r="Y1371">
        <v>24</v>
      </c>
      <c r="Z1371">
        <v>-0.2</v>
      </c>
      <c r="AA1371">
        <v>0.2</v>
      </c>
      <c r="AB1371">
        <v>1</v>
      </c>
      <c r="AC1371">
        <v>1</v>
      </c>
      <c r="AD1371">
        <v>-10</v>
      </c>
      <c r="AE1371">
        <v>1</v>
      </c>
      <c r="AF1371">
        <v>130</v>
      </c>
      <c r="AG1371">
        <v>0.8</v>
      </c>
      <c r="AH1371">
        <v>2.7</v>
      </c>
      <c r="AI1371">
        <v>1</v>
      </c>
      <c r="AJ1371">
        <v>0.1</v>
      </c>
      <c r="AK1371">
        <v>10</v>
      </c>
    </row>
    <row r="1372" spans="1:37" hidden="1" x14ac:dyDescent="0.3">
      <c r="A1372" t="s">
        <v>5460</v>
      </c>
      <c r="B1372" t="s">
        <v>5461</v>
      </c>
      <c r="C1372" s="1" t="str">
        <f t="shared" si="88"/>
        <v>12:0028</v>
      </c>
      <c r="D1372" s="1" t="str">
        <f t="shared" si="89"/>
        <v>12:0037</v>
      </c>
      <c r="E1372" t="s">
        <v>5458</v>
      </c>
      <c r="F1372" t="s">
        <v>5462</v>
      </c>
      <c r="H1372">
        <v>49.377060299999997</v>
      </c>
      <c r="I1372">
        <v>-122.0310812</v>
      </c>
      <c r="J1372" s="1" t="str">
        <f t="shared" si="90"/>
        <v>NGR bulk stream sediment</v>
      </c>
      <c r="K1372" s="1" t="str">
        <f t="shared" si="91"/>
        <v>&lt;177 micron (NGR)</v>
      </c>
      <c r="L1372">
        <v>16</v>
      </c>
      <c r="M1372" t="s">
        <v>120</v>
      </c>
      <c r="N1372">
        <v>245</v>
      </c>
      <c r="O1372">
        <v>21</v>
      </c>
      <c r="P1372">
        <v>10</v>
      </c>
      <c r="Q1372">
        <v>-2</v>
      </c>
      <c r="R1372">
        <v>2</v>
      </c>
      <c r="S1372">
        <v>3</v>
      </c>
      <c r="T1372">
        <v>201</v>
      </c>
      <c r="U1372">
        <v>1.2</v>
      </c>
      <c r="V1372">
        <v>-0.2</v>
      </c>
      <c r="W1372">
        <v>2</v>
      </c>
      <c r="X1372">
        <v>18</v>
      </c>
      <c r="Y1372">
        <v>20</v>
      </c>
      <c r="Z1372">
        <v>-0.2</v>
      </c>
      <c r="AA1372">
        <v>0.2</v>
      </c>
      <c r="AB1372">
        <v>1</v>
      </c>
      <c r="AC1372">
        <v>1</v>
      </c>
      <c r="AD1372">
        <v>10</v>
      </c>
      <c r="AE1372">
        <v>2</v>
      </c>
      <c r="AF1372">
        <v>90</v>
      </c>
      <c r="AG1372">
        <v>0.7</v>
      </c>
      <c r="AH1372">
        <v>1.3</v>
      </c>
      <c r="AI1372">
        <v>2</v>
      </c>
      <c r="AJ1372">
        <v>0.1</v>
      </c>
      <c r="AK1372">
        <v>10</v>
      </c>
    </row>
    <row r="1373" spans="1:37" hidden="1" x14ac:dyDescent="0.3">
      <c r="A1373" t="s">
        <v>5463</v>
      </c>
      <c r="B1373" t="s">
        <v>5464</v>
      </c>
      <c r="C1373" s="1" t="str">
        <f t="shared" si="88"/>
        <v>12:0028</v>
      </c>
      <c r="D1373" s="1" t="str">
        <f t="shared" si="89"/>
        <v>12:0037</v>
      </c>
      <c r="E1373" t="s">
        <v>5465</v>
      </c>
      <c r="F1373" t="s">
        <v>5466</v>
      </c>
      <c r="H1373">
        <v>49.392099399999999</v>
      </c>
      <c r="I1373">
        <v>-122.04181</v>
      </c>
      <c r="J1373" s="1" t="str">
        <f t="shared" si="90"/>
        <v>NGR bulk stream sediment</v>
      </c>
      <c r="K1373" s="1" t="str">
        <f t="shared" si="91"/>
        <v>&lt;177 micron (NGR)</v>
      </c>
      <c r="L1373">
        <v>16</v>
      </c>
      <c r="M1373" t="s">
        <v>66</v>
      </c>
      <c r="N1373">
        <v>246</v>
      </c>
      <c r="O1373">
        <v>43</v>
      </c>
      <c r="P1373">
        <v>19</v>
      </c>
      <c r="Q1373">
        <v>4</v>
      </c>
      <c r="R1373">
        <v>3</v>
      </c>
      <c r="S1373">
        <v>6</v>
      </c>
      <c r="T1373">
        <v>297</v>
      </c>
      <c r="U1373">
        <v>1.63</v>
      </c>
      <c r="V1373">
        <v>-0.2</v>
      </c>
      <c r="W1373">
        <v>2</v>
      </c>
      <c r="X1373">
        <v>40</v>
      </c>
      <c r="Y1373">
        <v>22</v>
      </c>
      <c r="Z1373">
        <v>-0.2</v>
      </c>
      <c r="AA1373">
        <v>0.2</v>
      </c>
      <c r="AB1373">
        <v>1</v>
      </c>
      <c r="AC1373">
        <v>3</v>
      </c>
      <c r="AD1373">
        <v>15</v>
      </c>
      <c r="AE1373">
        <v>1</v>
      </c>
      <c r="AF1373">
        <v>140</v>
      </c>
      <c r="AG1373">
        <v>0.9</v>
      </c>
      <c r="AH1373">
        <v>4.4000000000000004</v>
      </c>
      <c r="AI1373">
        <v>1</v>
      </c>
      <c r="AJ1373">
        <v>0.1</v>
      </c>
      <c r="AK1373">
        <v>10</v>
      </c>
    </row>
    <row r="1374" spans="1:37" hidden="1" x14ac:dyDescent="0.3">
      <c r="A1374" t="s">
        <v>5467</v>
      </c>
      <c r="B1374" t="s">
        <v>5468</v>
      </c>
      <c r="C1374" s="1" t="str">
        <f t="shared" si="88"/>
        <v>12:0028</v>
      </c>
      <c r="D1374" s="1" t="str">
        <f t="shared" si="89"/>
        <v>12:0037</v>
      </c>
      <c r="E1374" t="s">
        <v>5469</v>
      </c>
      <c r="F1374" t="s">
        <v>5470</v>
      </c>
      <c r="H1374">
        <v>49.412099599999998</v>
      </c>
      <c r="I1374">
        <v>-122.0455702</v>
      </c>
      <c r="J1374" s="1" t="str">
        <f t="shared" si="90"/>
        <v>NGR bulk stream sediment</v>
      </c>
      <c r="K1374" s="1" t="str">
        <f t="shared" si="91"/>
        <v>&lt;177 micron (NGR)</v>
      </c>
      <c r="L1374">
        <v>16</v>
      </c>
      <c r="M1374" t="s">
        <v>71</v>
      </c>
      <c r="N1374">
        <v>247</v>
      </c>
      <c r="O1374">
        <v>29</v>
      </c>
      <c r="P1374">
        <v>17</v>
      </c>
      <c r="Q1374">
        <v>2</v>
      </c>
      <c r="R1374">
        <v>3</v>
      </c>
      <c r="S1374">
        <v>6</v>
      </c>
      <c r="T1374">
        <v>231</v>
      </c>
      <c r="U1374">
        <v>1.84</v>
      </c>
      <c r="V1374">
        <v>-0.2</v>
      </c>
      <c r="W1374">
        <v>2</v>
      </c>
      <c r="X1374">
        <v>51</v>
      </c>
      <c r="Y1374">
        <v>26</v>
      </c>
      <c r="Z1374">
        <v>-0.2</v>
      </c>
      <c r="AA1374">
        <v>0.2</v>
      </c>
      <c r="AB1374">
        <v>1</v>
      </c>
      <c r="AC1374">
        <v>3</v>
      </c>
      <c r="AD1374">
        <v>12</v>
      </c>
      <c r="AE1374">
        <v>2</v>
      </c>
      <c r="AF1374">
        <v>110</v>
      </c>
      <c r="AG1374">
        <v>1.1000000000000001</v>
      </c>
      <c r="AH1374">
        <v>2.8</v>
      </c>
      <c r="AI1374">
        <v>4</v>
      </c>
      <c r="AJ1374">
        <v>0.1</v>
      </c>
      <c r="AK1374">
        <v>10</v>
      </c>
    </row>
    <row r="1375" spans="1:37" hidden="1" x14ac:dyDescent="0.3">
      <c r="A1375" t="s">
        <v>5471</v>
      </c>
      <c r="B1375" t="s">
        <v>5472</v>
      </c>
      <c r="C1375" s="1" t="str">
        <f t="shared" si="88"/>
        <v>12:0028</v>
      </c>
      <c r="D1375" s="1" t="str">
        <f t="shared" si="89"/>
        <v>12:0037</v>
      </c>
      <c r="E1375" t="s">
        <v>5473</v>
      </c>
      <c r="F1375" t="s">
        <v>5474</v>
      </c>
      <c r="H1375">
        <v>49.420668499999998</v>
      </c>
      <c r="I1375">
        <v>-122.0462586</v>
      </c>
      <c r="J1375" s="1" t="str">
        <f t="shared" si="90"/>
        <v>NGR bulk stream sediment</v>
      </c>
      <c r="K1375" s="1" t="str">
        <f t="shared" si="91"/>
        <v>&lt;177 micron (NGR)</v>
      </c>
      <c r="L1375">
        <v>16</v>
      </c>
      <c r="M1375" t="s">
        <v>76</v>
      </c>
      <c r="N1375">
        <v>248</v>
      </c>
      <c r="O1375">
        <v>28</v>
      </c>
      <c r="P1375">
        <v>13</v>
      </c>
      <c r="Q1375">
        <v>3</v>
      </c>
      <c r="R1375">
        <v>2</v>
      </c>
      <c r="S1375">
        <v>4</v>
      </c>
      <c r="T1375">
        <v>191</v>
      </c>
      <c r="U1375">
        <v>1.44</v>
      </c>
      <c r="V1375">
        <v>-0.2</v>
      </c>
      <c r="W1375">
        <v>1</v>
      </c>
      <c r="X1375">
        <v>36</v>
      </c>
      <c r="Y1375">
        <v>28</v>
      </c>
      <c r="Z1375">
        <v>-0.2</v>
      </c>
      <c r="AA1375">
        <v>0.2</v>
      </c>
      <c r="AB1375">
        <v>1</v>
      </c>
      <c r="AC1375">
        <v>4</v>
      </c>
      <c r="AD1375">
        <v>14</v>
      </c>
      <c r="AE1375">
        <v>1</v>
      </c>
      <c r="AF1375">
        <v>140</v>
      </c>
      <c r="AG1375">
        <v>1.3</v>
      </c>
      <c r="AH1375">
        <v>4.0999999999999996</v>
      </c>
      <c r="AI1375">
        <v>1</v>
      </c>
      <c r="AJ1375">
        <v>0.1</v>
      </c>
      <c r="AK1375">
        <v>10</v>
      </c>
    </row>
    <row r="1376" spans="1:37" hidden="1" x14ac:dyDescent="0.3">
      <c r="A1376" t="s">
        <v>5475</v>
      </c>
      <c r="B1376" t="s">
        <v>5476</v>
      </c>
      <c r="C1376" s="1" t="str">
        <f t="shared" si="88"/>
        <v>12:0028</v>
      </c>
      <c r="D1376" s="1" t="str">
        <f t="shared" si="89"/>
        <v>12:0037</v>
      </c>
      <c r="E1376" t="s">
        <v>5477</v>
      </c>
      <c r="F1376" t="s">
        <v>5478</v>
      </c>
      <c r="H1376">
        <v>49.435954700000003</v>
      </c>
      <c r="I1376">
        <v>-122.0402093</v>
      </c>
      <c r="J1376" s="1" t="str">
        <f t="shared" si="90"/>
        <v>NGR bulk stream sediment</v>
      </c>
      <c r="K1376" s="1" t="str">
        <f t="shared" si="91"/>
        <v>&lt;177 micron (NGR)</v>
      </c>
      <c r="L1376">
        <v>16</v>
      </c>
      <c r="M1376" t="s">
        <v>81</v>
      </c>
      <c r="N1376">
        <v>249</v>
      </c>
      <c r="O1376">
        <v>59</v>
      </c>
      <c r="P1376">
        <v>56</v>
      </c>
      <c r="Q1376">
        <v>5</v>
      </c>
      <c r="R1376">
        <v>9</v>
      </c>
      <c r="S1376">
        <v>12</v>
      </c>
      <c r="T1376">
        <v>725</v>
      </c>
      <c r="U1376">
        <v>2.68</v>
      </c>
      <c r="V1376">
        <v>-0.2</v>
      </c>
      <c r="W1376">
        <v>2</v>
      </c>
      <c r="X1376">
        <v>68</v>
      </c>
      <c r="Y1376">
        <v>21</v>
      </c>
      <c r="Z1376">
        <v>0.2</v>
      </c>
      <c r="AA1376">
        <v>0.3</v>
      </c>
      <c r="AB1376">
        <v>1</v>
      </c>
      <c r="AC1376">
        <v>10</v>
      </c>
      <c r="AD1376">
        <v>17</v>
      </c>
      <c r="AE1376">
        <v>1</v>
      </c>
      <c r="AF1376">
        <v>210</v>
      </c>
      <c r="AG1376">
        <v>1</v>
      </c>
      <c r="AH1376">
        <v>10.199999999999999</v>
      </c>
      <c r="AI1376">
        <v>1</v>
      </c>
      <c r="AJ1376">
        <v>0.1</v>
      </c>
      <c r="AK1376">
        <v>10</v>
      </c>
    </row>
    <row r="1377" spans="1:37" hidden="1" x14ac:dyDescent="0.3">
      <c r="A1377" t="s">
        <v>5479</v>
      </c>
      <c r="B1377" t="s">
        <v>5480</v>
      </c>
      <c r="C1377" s="1" t="str">
        <f t="shared" si="88"/>
        <v>12:0028</v>
      </c>
      <c r="D1377" s="1" t="str">
        <f t="shared" si="89"/>
        <v>12:0037</v>
      </c>
      <c r="E1377" t="s">
        <v>5481</v>
      </c>
      <c r="F1377" t="s">
        <v>5482</v>
      </c>
      <c r="H1377">
        <v>49.395124699999997</v>
      </c>
      <c r="I1377">
        <v>-122.0195903</v>
      </c>
      <c r="J1377" s="1" t="str">
        <f t="shared" si="90"/>
        <v>NGR bulk stream sediment</v>
      </c>
      <c r="K1377" s="1" t="str">
        <f t="shared" si="91"/>
        <v>&lt;177 micron (NGR)</v>
      </c>
      <c r="L1377">
        <v>16</v>
      </c>
      <c r="M1377" t="s">
        <v>86</v>
      </c>
      <c r="N1377">
        <v>250</v>
      </c>
      <c r="O1377">
        <v>78</v>
      </c>
      <c r="P1377">
        <v>20</v>
      </c>
      <c r="Q1377">
        <v>3</v>
      </c>
      <c r="R1377">
        <v>7</v>
      </c>
      <c r="S1377">
        <v>9</v>
      </c>
      <c r="T1377">
        <v>528</v>
      </c>
      <c r="U1377">
        <v>2.93</v>
      </c>
      <c r="V1377">
        <v>-0.2</v>
      </c>
      <c r="W1377">
        <v>2</v>
      </c>
      <c r="X1377">
        <v>42</v>
      </c>
      <c r="Y1377">
        <v>27</v>
      </c>
      <c r="Z1377">
        <v>0.2</v>
      </c>
      <c r="AA1377">
        <v>0.4</v>
      </c>
      <c r="AB1377">
        <v>1</v>
      </c>
      <c r="AC1377">
        <v>6</v>
      </c>
      <c r="AD1377">
        <v>15</v>
      </c>
      <c r="AE1377">
        <v>2</v>
      </c>
      <c r="AF1377">
        <v>150</v>
      </c>
      <c r="AG1377">
        <v>1</v>
      </c>
      <c r="AH1377">
        <v>2</v>
      </c>
      <c r="AI1377">
        <v>2</v>
      </c>
      <c r="AJ1377">
        <v>0.1</v>
      </c>
      <c r="AK1377">
        <v>10</v>
      </c>
    </row>
    <row r="1378" spans="1:37" hidden="1" x14ac:dyDescent="0.3">
      <c r="A1378" t="s">
        <v>5483</v>
      </c>
      <c r="B1378" t="s">
        <v>5484</v>
      </c>
      <c r="C1378" s="1" t="str">
        <f t="shared" si="88"/>
        <v>12:0028</v>
      </c>
      <c r="D1378" s="1" t="str">
        <f t="shared" si="89"/>
        <v>12:0037</v>
      </c>
      <c r="E1378" t="s">
        <v>5485</v>
      </c>
      <c r="F1378" t="s">
        <v>5486</v>
      </c>
      <c r="H1378">
        <v>49.309391900000001</v>
      </c>
      <c r="I1378">
        <v>-122.00496200000001</v>
      </c>
      <c r="J1378" s="1" t="str">
        <f t="shared" si="90"/>
        <v>NGR bulk stream sediment</v>
      </c>
      <c r="K1378" s="1" t="str">
        <f t="shared" si="91"/>
        <v>&lt;177 micron (NGR)</v>
      </c>
      <c r="L1378">
        <v>16</v>
      </c>
      <c r="M1378" t="s">
        <v>91</v>
      </c>
      <c r="N1378">
        <v>251</v>
      </c>
      <c r="O1378">
        <v>25</v>
      </c>
      <c r="P1378">
        <v>16</v>
      </c>
      <c r="Q1378">
        <v>-2</v>
      </c>
      <c r="R1378">
        <v>8</v>
      </c>
      <c r="S1378">
        <v>5</v>
      </c>
      <c r="T1378">
        <v>257</v>
      </c>
      <c r="U1378">
        <v>2.0299999999999998</v>
      </c>
      <c r="V1378">
        <v>-0.2</v>
      </c>
      <c r="W1378">
        <v>2</v>
      </c>
      <c r="X1378">
        <v>50</v>
      </c>
      <c r="Y1378">
        <v>26</v>
      </c>
      <c r="Z1378">
        <v>-0.2</v>
      </c>
      <c r="AA1378">
        <v>0.2</v>
      </c>
      <c r="AB1378">
        <v>1</v>
      </c>
      <c r="AC1378">
        <v>3</v>
      </c>
      <c r="AD1378">
        <v>18</v>
      </c>
      <c r="AE1378">
        <v>2</v>
      </c>
      <c r="AF1378">
        <v>140</v>
      </c>
      <c r="AG1378">
        <v>1.7</v>
      </c>
      <c r="AH1378">
        <v>3.6</v>
      </c>
      <c r="AI1378">
        <v>1</v>
      </c>
      <c r="AJ1378">
        <v>0.1</v>
      </c>
      <c r="AK1378">
        <v>10</v>
      </c>
    </row>
    <row r="1379" spans="1:37" hidden="1" x14ac:dyDescent="0.3">
      <c r="A1379" t="s">
        <v>5487</v>
      </c>
      <c r="B1379" t="s">
        <v>5488</v>
      </c>
      <c r="C1379" s="1" t="str">
        <f t="shared" si="88"/>
        <v>12:0028</v>
      </c>
      <c r="D1379" s="1" t="str">
        <f t="shared" si="89"/>
        <v>12:0037</v>
      </c>
      <c r="E1379" t="s">
        <v>5489</v>
      </c>
      <c r="F1379" t="s">
        <v>5490</v>
      </c>
      <c r="H1379">
        <v>49.251387800000003</v>
      </c>
      <c r="I1379">
        <v>-122.1577956</v>
      </c>
      <c r="J1379" s="1" t="str">
        <f t="shared" si="90"/>
        <v>NGR bulk stream sediment</v>
      </c>
      <c r="K1379" s="1" t="str">
        <f t="shared" si="91"/>
        <v>&lt;177 micron (NGR)</v>
      </c>
      <c r="L1379">
        <v>16</v>
      </c>
      <c r="M1379" t="s">
        <v>96</v>
      </c>
      <c r="N1379">
        <v>252</v>
      </c>
      <c r="O1379">
        <v>47</v>
      </c>
      <c r="P1379">
        <v>29</v>
      </c>
      <c r="Q1379">
        <v>-2</v>
      </c>
      <c r="R1379">
        <v>3</v>
      </c>
      <c r="S1379">
        <v>8</v>
      </c>
      <c r="T1379">
        <v>375</v>
      </c>
      <c r="U1379">
        <v>2.69</v>
      </c>
      <c r="V1379">
        <v>-0.2</v>
      </c>
      <c r="W1379">
        <v>1</v>
      </c>
      <c r="X1379">
        <v>82</v>
      </c>
      <c r="Y1379">
        <v>22</v>
      </c>
      <c r="Z1379">
        <v>-0.2</v>
      </c>
      <c r="AA1379">
        <v>0.2</v>
      </c>
      <c r="AB1379">
        <v>1</v>
      </c>
      <c r="AC1379">
        <v>2</v>
      </c>
      <c r="AD1379">
        <v>19</v>
      </c>
      <c r="AE1379">
        <v>1</v>
      </c>
      <c r="AF1379">
        <v>110</v>
      </c>
      <c r="AG1379">
        <v>0.9</v>
      </c>
      <c r="AH1379">
        <v>4.2</v>
      </c>
      <c r="AI1379">
        <v>2</v>
      </c>
      <c r="AJ1379">
        <v>0.1</v>
      </c>
      <c r="AK1379">
        <v>10</v>
      </c>
    </row>
    <row r="1380" spans="1:37" hidden="1" x14ac:dyDescent="0.3">
      <c r="A1380" t="s">
        <v>5491</v>
      </c>
      <c r="B1380" t="s">
        <v>5492</v>
      </c>
      <c r="C1380" s="1" t="str">
        <f t="shared" si="88"/>
        <v>12:0028</v>
      </c>
      <c r="D1380" s="1" t="str">
        <f t="shared" si="89"/>
        <v>12:0037</v>
      </c>
      <c r="E1380" t="s">
        <v>5493</v>
      </c>
      <c r="F1380" t="s">
        <v>5494</v>
      </c>
      <c r="H1380">
        <v>49.240633600000002</v>
      </c>
      <c r="I1380">
        <v>-122.1596133</v>
      </c>
      <c r="J1380" s="1" t="str">
        <f t="shared" si="90"/>
        <v>NGR bulk stream sediment</v>
      </c>
      <c r="K1380" s="1" t="str">
        <f t="shared" si="91"/>
        <v>&lt;177 micron (NGR)</v>
      </c>
      <c r="L1380">
        <v>16</v>
      </c>
      <c r="M1380" t="s">
        <v>101</v>
      </c>
      <c r="N1380">
        <v>253</v>
      </c>
      <c r="O1380">
        <v>24</v>
      </c>
      <c r="P1380">
        <v>12</v>
      </c>
      <c r="Q1380">
        <v>3</v>
      </c>
      <c r="R1380">
        <v>6</v>
      </c>
      <c r="S1380">
        <v>7</v>
      </c>
      <c r="T1380">
        <v>240</v>
      </c>
      <c r="U1380">
        <v>1.63</v>
      </c>
      <c r="V1380">
        <v>-0.2</v>
      </c>
      <c r="W1380">
        <v>2</v>
      </c>
      <c r="X1380">
        <v>33</v>
      </c>
      <c r="Y1380">
        <v>34</v>
      </c>
      <c r="Z1380">
        <v>-0.2</v>
      </c>
      <c r="AA1380">
        <v>0.2</v>
      </c>
      <c r="AB1380">
        <v>1</v>
      </c>
      <c r="AC1380">
        <v>4</v>
      </c>
      <c r="AD1380">
        <v>15</v>
      </c>
      <c r="AE1380">
        <v>1</v>
      </c>
      <c r="AF1380">
        <v>130</v>
      </c>
      <c r="AG1380">
        <v>2.2000000000000002</v>
      </c>
      <c r="AH1380">
        <v>4.5</v>
      </c>
      <c r="AI1380">
        <v>1</v>
      </c>
      <c r="AJ1380">
        <v>0.1</v>
      </c>
      <c r="AK1380">
        <v>10</v>
      </c>
    </row>
    <row r="1381" spans="1:37" hidden="1" x14ac:dyDescent="0.3">
      <c r="A1381" t="s">
        <v>5495</v>
      </c>
      <c r="B1381" t="s">
        <v>5496</v>
      </c>
      <c r="C1381" s="1" t="str">
        <f t="shared" si="88"/>
        <v>12:0028</v>
      </c>
      <c r="D1381" s="1" t="str">
        <f t="shared" si="89"/>
        <v>12:0037</v>
      </c>
      <c r="E1381" t="s">
        <v>5497</v>
      </c>
      <c r="F1381" t="s">
        <v>5498</v>
      </c>
      <c r="H1381">
        <v>49.237790599999997</v>
      </c>
      <c r="I1381">
        <v>-122.1233106</v>
      </c>
      <c r="J1381" s="1" t="str">
        <f t="shared" si="90"/>
        <v>NGR bulk stream sediment</v>
      </c>
      <c r="K1381" s="1" t="str">
        <f t="shared" si="91"/>
        <v>&lt;177 micron (NGR)</v>
      </c>
      <c r="L1381">
        <v>16</v>
      </c>
      <c r="M1381" t="s">
        <v>106</v>
      </c>
      <c r="N1381">
        <v>254</v>
      </c>
      <c r="O1381">
        <v>26</v>
      </c>
      <c r="P1381">
        <v>32</v>
      </c>
      <c r="Q1381">
        <v>2</v>
      </c>
      <c r="R1381">
        <v>5</v>
      </c>
      <c r="S1381">
        <v>10</v>
      </c>
      <c r="T1381">
        <v>218</v>
      </c>
      <c r="U1381">
        <v>2.2000000000000002</v>
      </c>
      <c r="V1381">
        <v>-0.2</v>
      </c>
      <c r="W1381">
        <v>2</v>
      </c>
      <c r="X1381">
        <v>74</v>
      </c>
      <c r="Y1381">
        <v>44</v>
      </c>
      <c r="Z1381">
        <v>-0.2</v>
      </c>
      <c r="AA1381">
        <v>0.2</v>
      </c>
      <c r="AB1381">
        <v>1</v>
      </c>
      <c r="AC1381">
        <v>4</v>
      </c>
      <c r="AD1381">
        <v>17</v>
      </c>
      <c r="AE1381">
        <v>1</v>
      </c>
      <c r="AF1381">
        <v>120</v>
      </c>
      <c r="AG1381">
        <v>0.6</v>
      </c>
      <c r="AH1381">
        <v>5.2</v>
      </c>
      <c r="AI1381">
        <v>1</v>
      </c>
      <c r="AJ1381">
        <v>0.1</v>
      </c>
      <c r="AK1381">
        <v>10</v>
      </c>
    </row>
    <row r="1382" spans="1:37" hidden="1" x14ac:dyDescent="0.3">
      <c r="A1382" t="s">
        <v>5499</v>
      </c>
      <c r="B1382" t="s">
        <v>5500</v>
      </c>
      <c r="C1382" s="1" t="str">
        <f t="shared" si="88"/>
        <v>12:0028</v>
      </c>
      <c r="D1382" s="1" t="str">
        <f t="shared" si="89"/>
        <v>12:0037</v>
      </c>
      <c r="E1382" t="s">
        <v>5501</v>
      </c>
      <c r="F1382" t="s">
        <v>5502</v>
      </c>
      <c r="H1382">
        <v>49.253498</v>
      </c>
      <c r="I1382">
        <v>-122.09899660000001</v>
      </c>
      <c r="J1382" s="1" t="str">
        <f t="shared" si="90"/>
        <v>NGR bulk stream sediment</v>
      </c>
      <c r="K1382" s="1" t="str">
        <f t="shared" si="91"/>
        <v>&lt;177 micron (NGR)</v>
      </c>
      <c r="L1382">
        <v>16</v>
      </c>
      <c r="M1382" t="s">
        <v>111</v>
      </c>
      <c r="N1382">
        <v>255</v>
      </c>
      <c r="O1382">
        <v>35</v>
      </c>
      <c r="P1382">
        <v>18</v>
      </c>
      <c r="Q1382">
        <v>3</v>
      </c>
      <c r="R1382">
        <v>4</v>
      </c>
      <c r="S1382">
        <v>6</v>
      </c>
      <c r="T1382">
        <v>312</v>
      </c>
      <c r="U1382">
        <v>1.99</v>
      </c>
      <c r="V1382">
        <v>-0.2</v>
      </c>
      <c r="W1382">
        <v>1</v>
      </c>
      <c r="X1382">
        <v>41</v>
      </c>
      <c r="Y1382">
        <v>18</v>
      </c>
      <c r="Z1382">
        <v>-0.2</v>
      </c>
      <c r="AA1382">
        <v>0.2</v>
      </c>
      <c r="AB1382">
        <v>1</v>
      </c>
      <c r="AC1382">
        <v>4</v>
      </c>
      <c r="AD1382">
        <v>23</v>
      </c>
      <c r="AE1382">
        <v>1</v>
      </c>
      <c r="AF1382">
        <v>140</v>
      </c>
      <c r="AG1382">
        <v>1.5</v>
      </c>
      <c r="AH1382">
        <v>5.8</v>
      </c>
      <c r="AI1382">
        <v>1</v>
      </c>
      <c r="AJ1382">
        <v>0.1</v>
      </c>
      <c r="AK1382">
        <v>10</v>
      </c>
    </row>
    <row r="1383" spans="1:37" hidden="1" x14ac:dyDescent="0.3">
      <c r="A1383" t="s">
        <v>5503</v>
      </c>
      <c r="B1383" t="s">
        <v>5504</v>
      </c>
      <c r="C1383" s="1" t="str">
        <f t="shared" si="88"/>
        <v>12:0028</v>
      </c>
      <c r="D1383" s="1" t="str">
        <f t="shared" si="89"/>
        <v>12:0037</v>
      </c>
      <c r="E1383" t="s">
        <v>5505</v>
      </c>
      <c r="F1383" t="s">
        <v>5506</v>
      </c>
      <c r="H1383">
        <v>49.267117300000002</v>
      </c>
      <c r="I1383">
        <v>-122.0898138</v>
      </c>
      <c r="J1383" s="1" t="str">
        <f t="shared" si="90"/>
        <v>NGR bulk stream sediment</v>
      </c>
      <c r="K1383" s="1" t="str">
        <f t="shared" si="91"/>
        <v>&lt;177 micron (NGR)</v>
      </c>
      <c r="L1383">
        <v>16</v>
      </c>
      <c r="M1383" t="s">
        <v>125</v>
      </c>
      <c r="N1383">
        <v>256</v>
      </c>
      <c r="O1383">
        <v>44</v>
      </c>
      <c r="P1383">
        <v>23</v>
      </c>
      <c r="Q1383">
        <v>3</v>
      </c>
      <c r="R1383">
        <v>2</v>
      </c>
      <c r="S1383">
        <v>6</v>
      </c>
      <c r="T1383">
        <v>388</v>
      </c>
      <c r="U1383">
        <v>2.3199999999999998</v>
      </c>
      <c r="V1383">
        <v>-0.2</v>
      </c>
      <c r="W1383">
        <v>2</v>
      </c>
      <c r="X1383">
        <v>48</v>
      </c>
      <c r="Y1383">
        <v>25</v>
      </c>
      <c r="Z1383">
        <v>0.2</v>
      </c>
      <c r="AA1383">
        <v>0.2</v>
      </c>
      <c r="AB1383">
        <v>1</v>
      </c>
      <c r="AC1383">
        <v>4</v>
      </c>
      <c r="AD1383">
        <v>22</v>
      </c>
      <c r="AE1383">
        <v>2</v>
      </c>
      <c r="AF1383">
        <v>150</v>
      </c>
      <c r="AG1383">
        <v>1.7</v>
      </c>
      <c r="AH1383">
        <v>5.7</v>
      </c>
      <c r="AI1383">
        <v>1</v>
      </c>
      <c r="AJ1383">
        <v>0.1</v>
      </c>
      <c r="AK1383">
        <v>10</v>
      </c>
    </row>
    <row r="1384" spans="1:37" hidden="1" x14ac:dyDescent="0.3">
      <c r="A1384" t="s">
        <v>5507</v>
      </c>
      <c r="B1384" t="s">
        <v>5508</v>
      </c>
      <c r="C1384" s="1" t="str">
        <f t="shared" ref="C1384:C1447" si="92">HYPERLINK("http://geochem.nrcan.gc.ca/cdogs/content/bdl/bdl120028_e.htm", "12:0028")</f>
        <v>12:0028</v>
      </c>
      <c r="D1384" s="1" t="str">
        <f t="shared" ref="D1384:D1447" si="93">HYPERLINK("http://geochem.nrcan.gc.ca/cdogs/content/svy/svy120037_e.htm", "12:0037")</f>
        <v>12:0037</v>
      </c>
      <c r="E1384" t="s">
        <v>5509</v>
      </c>
      <c r="F1384" t="s">
        <v>5510</v>
      </c>
      <c r="H1384">
        <v>49.275024999999999</v>
      </c>
      <c r="I1384">
        <v>-122.0887336</v>
      </c>
      <c r="J1384" s="1" t="str">
        <f t="shared" si="90"/>
        <v>NGR bulk stream sediment</v>
      </c>
      <c r="K1384" s="1" t="str">
        <f t="shared" si="91"/>
        <v>&lt;177 micron (NGR)</v>
      </c>
      <c r="L1384">
        <v>17</v>
      </c>
      <c r="M1384" t="s">
        <v>41</v>
      </c>
      <c r="N1384">
        <v>257</v>
      </c>
      <c r="O1384">
        <v>78</v>
      </c>
      <c r="P1384">
        <v>20</v>
      </c>
      <c r="Q1384">
        <v>3</v>
      </c>
      <c r="R1384">
        <v>-2</v>
      </c>
      <c r="S1384">
        <v>6</v>
      </c>
      <c r="T1384">
        <v>645</v>
      </c>
      <c r="U1384">
        <v>2.06</v>
      </c>
      <c r="V1384">
        <v>-0.2</v>
      </c>
      <c r="W1384">
        <v>2</v>
      </c>
      <c r="X1384">
        <v>34</v>
      </c>
      <c r="Y1384">
        <v>12</v>
      </c>
      <c r="Z1384">
        <v>0.2</v>
      </c>
      <c r="AA1384">
        <v>0.2</v>
      </c>
      <c r="AB1384">
        <v>1</v>
      </c>
      <c r="AC1384">
        <v>4</v>
      </c>
      <c r="AD1384">
        <v>46</v>
      </c>
      <c r="AE1384">
        <v>1</v>
      </c>
      <c r="AF1384">
        <v>280</v>
      </c>
      <c r="AG1384">
        <v>1</v>
      </c>
      <c r="AH1384">
        <v>6.5</v>
      </c>
      <c r="AI1384">
        <v>1</v>
      </c>
      <c r="AJ1384">
        <v>0.1</v>
      </c>
      <c r="AK1384">
        <v>10</v>
      </c>
    </row>
    <row r="1385" spans="1:37" hidden="1" x14ac:dyDescent="0.3">
      <c r="A1385" t="s">
        <v>5511</v>
      </c>
      <c r="B1385" t="s">
        <v>5512</v>
      </c>
      <c r="C1385" s="1" t="str">
        <f t="shared" si="92"/>
        <v>12:0028</v>
      </c>
      <c r="D1385" s="1" t="str">
        <f t="shared" si="93"/>
        <v>12:0037</v>
      </c>
      <c r="E1385" t="s">
        <v>5513</v>
      </c>
      <c r="F1385" t="s">
        <v>5514</v>
      </c>
      <c r="H1385">
        <v>49.295381300000003</v>
      </c>
      <c r="I1385">
        <v>-122.088634</v>
      </c>
      <c r="J1385" s="1" t="str">
        <f t="shared" si="90"/>
        <v>NGR bulk stream sediment</v>
      </c>
      <c r="K1385" s="1" t="str">
        <f t="shared" si="91"/>
        <v>&lt;177 micron (NGR)</v>
      </c>
      <c r="L1385">
        <v>17</v>
      </c>
      <c r="M1385" t="s">
        <v>46</v>
      </c>
      <c r="N1385">
        <v>258</v>
      </c>
      <c r="O1385">
        <v>45</v>
      </c>
      <c r="P1385">
        <v>23</v>
      </c>
      <c r="Q1385">
        <v>7</v>
      </c>
      <c r="R1385">
        <v>2</v>
      </c>
      <c r="S1385">
        <v>7</v>
      </c>
      <c r="T1385">
        <v>423</v>
      </c>
      <c r="U1385">
        <v>2.0499999999999998</v>
      </c>
      <c r="V1385">
        <v>-0.2</v>
      </c>
      <c r="W1385">
        <v>1</v>
      </c>
      <c r="X1385">
        <v>41</v>
      </c>
      <c r="Y1385">
        <v>13</v>
      </c>
      <c r="Z1385">
        <v>0.3</v>
      </c>
      <c r="AA1385">
        <v>0.2</v>
      </c>
      <c r="AB1385">
        <v>1</v>
      </c>
      <c r="AC1385">
        <v>3</v>
      </c>
      <c r="AD1385">
        <v>17</v>
      </c>
      <c r="AE1385">
        <v>2</v>
      </c>
      <c r="AF1385">
        <v>190</v>
      </c>
      <c r="AG1385">
        <v>2.7</v>
      </c>
      <c r="AH1385">
        <v>7.6</v>
      </c>
      <c r="AI1385">
        <v>1</v>
      </c>
      <c r="AJ1385">
        <v>0.1</v>
      </c>
      <c r="AK1385">
        <v>10</v>
      </c>
    </row>
    <row r="1386" spans="1:37" hidden="1" x14ac:dyDescent="0.3">
      <c r="A1386" t="s">
        <v>5515</v>
      </c>
      <c r="B1386" t="s">
        <v>5516</v>
      </c>
      <c r="C1386" s="1" t="str">
        <f t="shared" si="92"/>
        <v>12:0028</v>
      </c>
      <c r="D1386" s="1" t="str">
        <f t="shared" si="93"/>
        <v>12:0037</v>
      </c>
      <c r="E1386" t="s">
        <v>5517</v>
      </c>
      <c r="F1386" t="s">
        <v>5518</v>
      </c>
      <c r="H1386">
        <v>49.2922911</v>
      </c>
      <c r="I1386">
        <v>-122.0721872</v>
      </c>
      <c r="J1386" s="1" t="str">
        <f t="shared" si="90"/>
        <v>NGR bulk stream sediment</v>
      </c>
      <c r="K1386" s="1" t="str">
        <f t="shared" si="91"/>
        <v>&lt;177 micron (NGR)</v>
      </c>
      <c r="L1386">
        <v>17</v>
      </c>
      <c r="M1386" t="s">
        <v>51</v>
      </c>
      <c r="N1386">
        <v>259</v>
      </c>
      <c r="O1386">
        <v>35</v>
      </c>
      <c r="P1386">
        <v>15</v>
      </c>
      <c r="Q1386">
        <v>3</v>
      </c>
      <c r="R1386">
        <v>5</v>
      </c>
      <c r="S1386">
        <v>5</v>
      </c>
      <c r="T1386">
        <v>295</v>
      </c>
      <c r="U1386">
        <v>2.36</v>
      </c>
      <c r="V1386">
        <v>-0.2</v>
      </c>
      <c r="W1386">
        <v>3</v>
      </c>
      <c r="X1386">
        <v>34</v>
      </c>
      <c r="Y1386">
        <v>15</v>
      </c>
      <c r="Z1386">
        <v>-0.2</v>
      </c>
      <c r="AA1386">
        <v>0.3</v>
      </c>
      <c r="AB1386">
        <v>1</v>
      </c>
      <c r="AC1386">
        <v>4</v>
      </c>
      <c r="AD1386">
        <v>15</v>
      </c>
      <c r="AE1386">
        <v>1</v>
      </c>
      <c r="AF1386">
        <v>220</v>
      </c>
      <c r="AG1386">
        <v>3.7</v>
      </c>
      <c r="AH1386">
        <v>12.9</v>
      </c>
      <c r="AI1386">
        <v>1</v>
      </c>
      <c r="AJ1386">
        <v>0.1</v>
      </c>
      <c r="AK1386">
        <v>10</v>
      </c>
    </row>
    <row r="1387" spans="1:37" hidden="1" x14ac:dyDescent="0.3">
      <c r="A1387" t="s">
        <v>5519</v>
      </c>
      <c r="B1387" t="s">
        <v>5520</v>
      </c>
      <c r="C1387" s="1" t="str">
        <f t="shared" si="92"/>
        <v>12:0028</v>
      </c>
      <c r="D1387" s="1" t="str">
        <f t="shared" si="93"/>
        <v>12:0037</v>
      </c>
      <c r="E1387" t="s">
        <v>5521</v>
      </c>
      <c r="F1387" t="s">
        <v>5522</v>
      </c>
      <c r="H1387">
        <v>49.283831300000003</v>
      </c>
      <c r="I1387">
        <v>-122.0473197</v>
      </c>
      <c r="J1387" s="1" t="str">
        <f t="shared" si="90"/>
        <v>NGR bulk stream sediment</v>
      </c>
      <c r="K1387" s="1" t="str">
        <f t="shared" si="91"/>
        <v>&lt;177 micron (NGR)</v>
      </c>
      <c r="L1387">
        <v>17</v>
      </c>
      <c r="M1387" t="s">
        <v>56</v>
      </c>
      <c r="N1387">
        <v>260</v>
      </c>
      <c r="O1387">
        <v>43</v>
      </c>
      <c r="P1387">
        <v>14</v>
      </c>
      <c r="Q1387">
        <v>2</v>
      </c>
      <c r="R1387">
        <v>2</v>
      </c>
      <c r="S1387">
        <v>4</v>
      </c>
      <c r="T1387">
        <v>339</v>
      </c>
      <c r="U1387">
        <v>1.7</v>
      </c>
      <c r="V1387">
        <v>-0.2</v>
      </c>
      <c r="W1387">
        <v>1</v>
      </c>
      <c r="X1387">
        <v>36</v>
      </c>
      <c r="Y1387">
        <v>16</v>
      </c>
      <c r="Z1387">
        <v>-0.2</v>
      </c>
      <c r="AA1387">
        <v>0.2</v>
      </c>
      <c r="AB1387">
        <v>1</v>
      </c>
      <c r="AC1387">
        <v>3</v>
      </c>
      <c r="AD1387">
        <v>21</v>
      </c>
      <c r="AE1387">
        <v>1</v>
      </c>
      <c r="AF1387">
        <v>170</v>
      </c>
      <c r="AG1387">
        <v>1.6</v>
      </c>
      <c r="AH1387">
        <v>6</v>
      </c>
      <c r="AI1387">
        <v>1</v>
      </c>
      <c r="AJ1387">
        <v>0.1</v>
      </c>
      <c r="AK1387">
        <v>10</v>
      </c>
    </row>
    <row r="1388" spans="1:37" hidden="1" x14ac:dyDescent="0.3">
      <c r="A1388" t="s">
        <v>5523</v>
      </c>
      <c r="B1388" t="s">
        <v>5524</v>
      </c>
      <c r="C1388" s="1" t="str">
        <f t="shared" si="92"/>
        <v>12:0028</v>
      </c>
      <c r="D1388" s="1" t="str">
        <f t="shared" si="93"/>
        <v>12:0037</v>
      </c>
      <c r="E1388" t="s">
        <v>5525</v>
      </c>
      <c r="F1388" t="s">
        <v>5526</v>
      </c>
      <c r="H1388">
        <v>49.284124499999997</v>
      </c>
      <c r="I1388">
        <v>-122.0512605</v>
      </c>
      <c r="J1388" s="1" t="str">
        <f t="shared" si="90"/>
        <v>NGR bulk stream sediment</v>
      </c>
      <c r="K1388" s="1" t="str">
        <f t="shared" si="91"/>
        <v>&lt;177 micron (NGR)</v>
      </c>
      <c r="L1388">
        <v>17</v>
      </c>
      <c r="M1388" t="s">
        <v>61</v>
      </c>
      <c r="N1388">
        <v>261</v>
      </c>
      <c r="O1388">
        <v>45</v>
      </c>
      <c r="P1388">
        <v>20</v>
      </c>
      <c r="Q1388">
        <v>3</v>
      </c>
      <c r="R1388">
        <v>2</v>
      </c>
      <c r="S1388">
        <v>6</v>
      </c>
      <c r="T1388">
        <v>417</v>
      </c>
      <c r="U1388">
        <v>2.62</v>
      </c>
      <c r="V1388">
        <v>-0.2</v>
      </c>
      <c r="W1388">
        <v>2</v>
      </c>
      <c r="X1388">
        <v>49</v>
      </c>
      <c r="Y1388">
        <v>17</v>
      </c>
      <c r="Z1388">
        <v>0.2</v>
      </c>
      <c r="AA1388">
        <v>0.3</v>
      </c>
      <c r="AB1388">
        <v>1</v>
      </c>
      <c r="AC1388">
        <v>3</v>
      </c>
      <c r="AD1388">
        <v>20</v>
      </c>
      <c r="AE1388">
        <v>2</v>
      </c>
      <c r="AF1388">
        <v>180</v>
      </c>
      <c r="AG1388">
        <v>2.4</v>
      </c>
      <c r="AH1388">
        <v>5.3</v>
      </c>
      <c r="AI1388">
        <v>1</v>
      </c>
      <c r="AJ1388">
        <v>0.1</v>
      </c>
      <c r="AK1388">
        <v>10</v>
      </c>
    </row>
    <row r="1389" spans="1:37" hidden="1" x14ac:dyDescent="0.3">
      <c r="A1389" t="s">
        <v>5527</v>
      </c>
      <c r="B1389" t="s">
        <v>5528</v>
      </c>
      <c r="C1389" s="1" t="str">
        <f t="shared" si="92"/>
        <v>12:0028</v>
      </c>
      <c r="D1389" s="1" t="str">
        <f t="shared" si="93"/>
        <v>12:0037</v>
      </c>
      <c r="E1389" t="s">
        <v>5529</v>
      </c>
      <c r="F1389" t="s">
        <v>5530</v>
      </c>
      <c r="H1389">
        <v>49.245629200000003</v>
      </c>
      <c r="I1389">
        <v>-122.1214267</v>
      </c>
      <c r="J1389" s="1" t="str">
        <f t="shared" si="90"/>
        <v>NGR bulk stream sediment</v>
      </c>
      <c r="K1389" s="1" t="str">
        <f t="shared" si="91"/>
        <v>&lt;177 micron (NGR)</v>
      </c>
      <c r="L1389">
        <v>17</v>
      </c>
      <c r="M1389" t="s">
        <v>66</v>
      </c>
      <c r="N1389">
        <v>262</v>
      </c>
      <c r="O1389">
        <v>44</v>
      </c>
      <c r="P1389">
        <v>28</v>
      </c>
      <c r="Q1389">
        <v>-2</v>
      </c>
      <c r="R1389">
        <v>5</v>
      </c>
      <c r="S1389">
        <v>8</v>
      </c>
      <c r="T1389">
        <v>328</v>
      </c>
      <c r="U1389">
        <v>2.88</v>
      </c>
      <c r="V1389">
        <v>-0.2</v>
      </c>
      <c r="W1389">
        <v>1</v>
      </c>
      <c r="X1389">
        <v>89</v>
      </c>
      <c r="Y1389">
        <v>29</v>
      </c>
      <c r="Z1389">
        <v>-0.2</v>
      </c>
      <c r="AA1389">
        <v>0.2</v>
      </c>
      <c r="AB1389">
        <v>1</v>
      </c>
      <c r="AC1389">
        <v>5</v>
      </c>
      <c r="AD1389">
        <v>18</v>
      </c>
      <c r="AE1389">
        <v>1</v>
      </c>
      <c r="AF1389">
        <v>120</v>
      </c>
      <c r="AG1389">
        <v>1.2</v>
      </c>
      <c r="AH1389">
        <v>2.6</v>
      </c>
      <c r="AI1389">
        <v>1</v>
      </c>
      <c r="AJ1389">
        <v>0.1</v>
      </c>
      <c r="AK1389">
        <v>10</v>
      </c>
    </row>
    <row r="1390" spans="1:37" hidden="1" x14ac:dyDescent="0.3">
      <c r="A1390" t="s">
        <v>5531</v>
      </c>
      <c r="B1390" t="s">
        <v>5532</v>
      </c>
      <c r="C1390" s="1" t="str">
        <f t="shared" si="92"/>
        <v>12:0028</v>
      </c>
      <c r="D1390" s="1" t="str">
        <f t="shared" si="93"/>
        <v>12:0037</v>
      </c>
      <c r="E1390" t="s">
        <v>5533</v>
      </c>
      <c r="F1390" t="s">
        <v>5534</v>
      </c>
      <c r="H1390">
        <v>49.553851299999998</v>
      </c>
      <c r="I1390">
        <v>-122.0359315</v>
      </c>
      <c r="J1390" s="1" t="str">
        <f t="shared" si="90"/>
        <v>NGR bulk stream sediment</v>
      </c>
      <c r="K1390" s="1" t="str">
        <f t="shared" si="91"/>
        <v>&lt;177 micron (NGR)</v>
      </c>
      <c r="L1390">
        <v>17</v>
      </c>
      <c r="M1390" t="s">
        <v>116</v>
      </c>
      <c r="N1390">
        <v>263</v>
      </c>
      <c r="O1390">
        <v>51</v>
      </c>
      <c r="P1390">
        <v>60</v>
      </c>
      <c r="Q1390">
        <v>13</v>
      </c>
      <c r="R1390">
        <v>5</v>
      </c>
      <c r="S1390">
        <v>11</v>
      </c>
      <c r="T1390">
        <v>297</v>
      </c>
      <c r="U1390">
        <v>2.69</v>
      </c>
      <c r="V1390">
        <v>-0.2</v>
      </c>
      <c r="W1390">
        <v>2</v>
      </c>
      <c r="X1390">
        <v>95</v>
      </c>
      <c r="Y1390">
        <v>34</v>
      </c>
      <c r="Z1390">
        <v>0.2</v>
      </c>
      <c r="AA1390">
        <v>0.8</v>
      </c>
      <c r="AB1390">
        <v>1</v>
      </c>
      <c r="AC1390">
        <v>25</v>
      </c>
      <c r="AD1390">
        <v>23</v>
      </c>
      <c r="AE1390">
        <v>2</v>
      </c>
      <c r="AF1390">
        <v>170</v>
      </c>
      <c r="AG1390">
        <v>1.7</v>
      </c>
      <c r="AH1390">
        <v>6.4</v>
      </c>
      <c r="AI1390">
        <v>3</v>
      </c>
      <c r="AJ1390">
        <v>0.1</v>
      </c>
      <c r="AK1390">
        <v>10</v>
      </c>
    </row>
    <row r="1391" spans="1:37" hidden="1" x14ac:dyDescent="0.3">
      <c r="A1391" t="s">
        <v>5535</v>
      </c>
      <c r="B1391" t="s">
        <v>5536</v>
      </c>
      <c r="C1391" s="1" t="str">
        <f t="shared" si="92"/>
        <v>12:0028</v>
      </c>
      <c r="D1391" s="1" t="str">
        <f t="shared" si="93"/>
        <v>12:0037</v>
      </c>
      <c r="E1391" t="s">
        <v>5533</v>
      </c>
      <c r="F1391" t="s">
        <v>5537</v>
      </c>
      <c r="H1391">
        <v>49.553851299999998</v>
      </c>
      <c r="I1391">
        <v>-122.0359315</v>
      </c>
      <c r="J1391" s="1" t="str">
        <f t="shared" si="90"/>
        <v>NGR bulk stream sediment</v>
      </c>
      <c r="K1391" s="1" t="str">
        <f t="shared" si="91"/>
        <v>&lt;177 micron (NGR)</v>
      </c>
      <c r="L1391">
        <v>17</v>
      </c>
      <c r="M1391" t="s">
        <v>120</v>
      </c>
      <c r="N1391">
        <v>264</v>
      </c>
      <c r="O1391">
        <v>48</v>
      </c>
      <c r="P1391">
        <v>57</v>
      </c>
      <c r="Q1391">
        <v>14</v>
      </c>
      <c r="R1391">
        <v>7</v>
      </c>
      <c r="S1391">
        <v>10</v>
      </c>
      <c r="T1391">
        <v>270</v>
      </c>
      <c r="U1391">
        <v>2.5</v>
      </c>
      <c r="V1391">
        <v>-0.2</v>
      </c>
      <c r="W1391">
        <v>1</v>
      </c>
      <c r="X1391">
        <v>87</v>
      </c>
      <c r="Y1391">
        <v>44</v>
      </c>
      <c r="Z1391">
        <v>0.2</v>
      </c>
      <c r="AA1391">
        <v>0.8</v>
      </c>
      <c r="AB1391">
        <v>1</v>
      </c>
      <c r="AC1391">
        <v>24</v>
      </c>
      <c r="AD1391">
        <v>24</v>
      </c>
      <c r="AE1391">
        <v>1</v>
      </c>
      <c r="AF1391">
        <v>150</v>
      </c>
      <c r="AG1391">
        <v>1.6</v>
      </c>
      <c r="AH1391">
        <v>5.6</v>
      </c>
      <c r="AI1391">
        <v>5</v>
      </c>
      <c r="AJ1391">
        <v>0.1</v>
      </c>
      <c r="AK1391">
        <v>10</v>
      </c>
    </row>
    <row r="1392" spans="1:37" hidden="1" x14ac:dyDescent="0.3">
      <c r="A1392" t="s">
        <v>5538</v>
      </c>
      <c r="B1392" t="s">
        <v>5539</v>
      </c>
      <c r="C1392" s="1" t="str">
        <f t="shared" si="92"/>
        <v>12:0028</v>
      </c>
      <c r="D1392" s="1" t="str">
        <f t="shared" si="93"/>
        <v>12:0037</v>
      </c>
      <c r="E1392" t="s">
        <v>5540</v>
      </c>
      <c r="F1392" t="s">
        <v>5541</v>
      </c>
      <c r="H1392">
        <v>49.55256</v>
      </c>
      <c r="I1392">
        <v>-122.0364132</v>
      </c>
      <c r="J1392" s="1" t="str">
        <f t="shared" si="90"/>
        <v>NGR bulk stream sediment</v>
      </c>
      <c r="K1392" s="1" t="str">
        <f t="shared" si="91"/>
        <v>&lt;177 micron (NGR)</v>
      </c>
      <c r="L1392">
        <v>17</v>
      </c>
      <c r="M1392" t="s">
        <v>71</v>
      </c>
      <c r="N1392">
        <v>265</v>
      </c>
      <c r="O1392">
        <v>63</v>
      </c>
      <c r="P1392">
        <v>86</v>
      </c>
      <c r="Q1392">
        <v>20</v>
      </c>
      <c r="R1392">
        <v>12</v>
      </c>
      <c r="S1392">
        <v>19</v>
      </c>
      <c r="T1392">
        <v>395</v>
      </c>
      <c r="U1392">
        <v>4.68</v>
      </c>
      <c r="V1392">
        <v>-0.2</v>
      </c>
      <c r="W1392">
        <v>3</v>
      </c>
      <c r="X1392">
        <v>105</v>
      </c>
      <c r="Y1392">
        <v>47</v>
      </c>
      <c r="Z1392">
        <v>0.4</v>
      </c>
      <c r="AA1392">
        <v>1.7</v>
      </c>
      <c r="AB1392">
        <v>1</v>
      </c>
      <c r="AC1392">
        <v>35</v>
      </c>
      <c r="AD1392">
        <v>15</v>
      </c>
      <c r="AE1392">
        <v>1</v>
      </c>
      <c r="AF1392">
        <v>220</v>
      </c>
      <c r="AG1392">
        <v>0.8</v>
      </c>
      <c r="AH1392">
        <v>3.8</v>
      </c>
      <c r="AI1392">
        <v>16</v>
      </c>
      <c r="AJ1392">
        <v>0.2</v>
      </c>
      <c r="AK1392">
        <v>10</v>
      </c>
    </row>
    <row r="1393" spans="1:37" hidden="1" x14ac:dyDescent="0.3">
      <c r="A1393" t="s">
        <v>5542</v>
      </c>
      <c r="B1393" t="s">
        <v>5543</v>
      </c>
      <c r="C1393" s="1" t="str">
        <f t="shared" si="92"/>
        <v>12:0028</v>
      </c>
      <c r="D1393" s="1" t="str">
        <f t="shared" si="93"/>
        <v>12:0037</v>
      </c>
      <c r="E1393" t="s">
        <v>5544</v>
      </c>
      <c r="F1393" t="s">
        <v>5545</v>
      </c>
      <c r="H1393">
        <v>49.536584699999999</v>
      </c>
      <c r="I1393">
        <v>-122.0117944</v>
      </c>
      <c r="J1393" s="1" t="str">
        <f t="shared" si="90"/>
        <v>NGR bulk stream sediment</v>
      </c>
      <c r="K1393" s="1" t="str">
        <f t="shared" si="91"/>
        <v>&lt;177 micron (NGR)</v>
      </c>
      <c r="L1393">
        <v>17</v>
      </c>
      <c r="M1393" t="s">
        <v>76</v>
      </c>
      <c r="N1393">
        <v>266</v>
      </c>
      <c r="O1393">
        <v>66</v>
      </c>
      <c r="P1393">
        <v>63</v>
      </c>
      <c r="Q1393">
        <v>10</v>
      </c>
      <c r="R1393">
        <v>9</v>
      </c>
      <c r="S1393">
        <v>12</v>
      </c>
      <c r="T1393">
        <v>293</v>
      </c>
      <c r="U1393">
        <v>3.05</v>
      </c>
      <c r="V1393">
        <v>-0.2</v>
      </c>
      <c r="W1393">
        <v>2</v>
      </c>
      <c r="X1393">
        <v>82</v>
      </c>
      <c r="Y1393">
        <v>42</v>
      </c>
      <c r="Z1393">
        <v>0.4</v>
      </c>
      <c r="AA1393">
        <v>1.2</v>
      </c>
      <c r="AB1393">
        <v>1</v>
      </c>
      <c r="AC1393">
        <v>37</v>
      </c>
      <c r="AD1393">
        <v>25</v>
      </c>
      <c r="AE1393">
        <v>2</v>
      </c>
      <c r="AF1393">
        <v>150</v>
      </c>
      <c r="AG1393">
        <v>1</v>
      </c>
      <c r="AH1393">
        <v>6.5</v>
      </c>
      <c r="AI1393">
        <v>4</v>
      </c>
      <c r="AJ1393">
        <v>0.1</v>
      </c>
      <c r="AK1393">
        <v>10</v>
      </c>
    </row>
    <row r="1394" spans="1:37" hidden="1" x14ac:dyDescent="0.3">
      <c r="A1394" t="s">
        <v>5546</v>
      </c>
      <c r="B1394" t="s">
        <v>5547</v>
      </c>
      <c r="C1394" s="1" t="str">
        <f t="shared" si="92"/>
        <v>12:0028</v>
      </c>
      <c r="D1394" s="1" t="str">
        <f t="shared" si="93"/>
        <v>12:0037</v>
      </c>
      <c r="E1394" t="s">
        <v>5548</v>
      </c>
      <c r="F1394" t="s">
        <v>5549</v>
      </c>
      <c r="H1394">
        <v>49.540066899999999</v>
      </c>
      <c r="I1394">
        <v>-122.0225468</v>
      </c>
      <c r="J1394" s="1" t="str">
        <f t="shared" si="90"/>
        <v>NGR bulk stream sediment</v>
      </c>
      <c r="K1394" s="1" t="str">
        <f t="shared" si="91"/>
        <v>&lt;177 micron (NGR)</v>
      </c>
      <c r="L1394">
        <v>17</v>
      </c>
      <c r="M1394" t="s">
        <v>81</v>
      </c>
      <c r="N1394">
        <v>267</v>
      </c>
      <c r="O1394">
        <v>185</v>
      </c>
      <c r="P1394">
        <v>92</v>
      </c>
      <c r="Q1394">
        <v>42</v>
      </c>
      <c r="R1394">
        <v>24</v>
      </c>
      <c r="S1394">
        <v>15</v>
      </c>
      <c r="T1394">
        <v>680</v>
      </c>
      <c r="U1394">
        <v>8.6</v>
      </c>
      <c r="V1394">
        <v>0.5</v>
      </c>
      <c r="W1394">
        <v>5</v>
      </c>
      <c r="X1394">
        <v>68</v>
      </c>
      <c r="Y1394">
        <v>55</v>
      </c>
      <c r="Z1394">
        <v>2.2999999999999998</v>
      </c>
      <c r="AA1394">
        <v>15</v>
      </c>
      <c r="AB1394">
        <v>1</v>
      </c>
      <c r="AC1394">
        <v>320</v>
      </c>
      <c r="AD1394">
        <v>65</v>
      </c>
      <c r="AE1394">
        <v>1</v>
      </c>
      <c r="AF1394">
        <v>130</v>
      </c>
      <c r="AG1394">
        <v>1.4</v>
      </c>
      <c r="AH1394">
        <v>9.6999999999999993</v>
      </c>
      <c r="AI1394">
        <v>10</v>
      </c>
      <c r="AJ1394">
        <v>0.3</v>
      </c>
      <c r="AK1394">
        <v>10</v>
      </c>
    </row>
    <row r="1395" spans="1:37" hidden="1" x14ac:dyDescent="0.3">
      <c r="A1395" t="s">
        <v>5550</v>
      </c>
      <c r="B1395" t="s">
        <v>5551</v>
      </c>
      <c r="C1395" s="1" t="str">
        <f t="shared" si="92"/>
        <v>12:0028</v>
      </c>
      <c r="D1395" s="1" t="str">
        <f t="shared" si="93"/>
        <v>12:0037</v>
      </c>
      <c r="E1395" t="s">
        <v>5552</v>
      </c>
      <c r="F1395" t="s">
        <v>5553</v>
      </c>
      <c r="H1395">
        <v>49.509357799999997</v>
      </c>
      <c r="I1395">
        <v>-122.03217960000001</v>
      </c>
      <c r="J1395" s="1" t="str">
        <f t="shared" si="90"/>
        <v>NGR bulk stream sediment</v>
      </c>
      <c r="K1395" s="1" t="str">
        <f t="shared" si="91"/>
        <v>&lt;177 micron (NGR)</v>
      </c>
      <c r="L1395">
        <v>17</v>
      </c>
      <c r="M1395" t="s">
        <v>86</v>
      </c>
      <c r="N1395">
        <v>268</v>
      </c>
      <c r="O1395">
        <v>146</v>
      </c>
      <c r="P1395">
        <v>158</v>
      </c>
      <c r="Q1395">
        <v>27</v>
      </c>
      <c r="R1395">
        <v>15</v>
      </c>
      <c r="S1395">
        <v>26</v>
      </c>
      <c r="T1395">
        <v>536</v>
      </c>
      <c r="U1395">
        <v>5.4</v>
      </c>
      <c r="V1395">
        <v>0.2</v>
      </c>
      <c r="W1395">
        <v>8</v>
      </c>
      <c r="X1395">
        <v>92</v>
      </c>
      <c r="Y1395">
        <v>34</v>
      </c>
      <c r="Z1395">
        <v>1.4</v>
      </c>
      <c r="AA1395">
        <v>2.5</v>
      </c>
      <c r="AB1395">
        <v>1</v>
      </c>
      <c r="AC1395">
        <v>90</v>
      </c>
      <c r="AD1395">
        <v>30</v>
      </c>
      <c r="AE1395">
        <v>2</v>
      </c>
      <c r="AF1395">
        <v>70</v>
      </c>
      <c r="AG1395">
        <v>1.5</v>
      </c>
      <c r="AH1395">
        <v>10.5</v>
      </c>
      <c r="AI1395">
        <v>12</v>
      </c>
      <c r="AJ1395">
        <v>0.3</v>
      </c>
      <c r="AK1395">
        <v>10</v>
      </c>
    </row>
    <row r="1396" spans="1:37" hidden="1" x14ac:dyDescent="0.3">
      <c r="A1396" t="s">
        <v>5554</v>
      </c>
      <c r="B1396" t="s">
        <v>5555</v>
      </c>
      <c r="C1396" s="1" t="str">
        <f t="shared" si="92"/>
        <v>12:0028</v>
      </c>
      <c r="D1396" s="1" t="str">
        <f t="shared" si="93"/>
        <v>12:0037</v>
      </c>
      <c r="E1396" t="s">
        <v>5556</v>
      </c>
      <c r="F1396" t="s">
        <v>5557</v>
      </c>
      <c r="H1396">
        <v>49.5065296</v>
      </c>
      <c r="I1396">
        <v>-122.0317244</v>
      </c>
      <c r="J1396" s="1" t="str">
        <f t="shared" si="90"/>
        <v>NGR bulk stream sediment</v>
      </c>
      <c r="K1396" s="1" t="str">
        <f t="shared" si="91"/>
        <v>&lt;177 micron (NGR)</v>
      </c>
      <c r="L1396">
        <v>17</v>
      </c>
      <c r="M1396" t="s">
        <v>91</v>
      </c>
      <c r="N1396">
        <v>269</v>
      </c>
      <c r="O1396">
        <v>31</v>
      </c>
      <c r="P1396">
        <v>38</v>
      </c>
      <c r="Q1396">
        <v>4</v>
      </c>
      <c r="R1396">
        <v>5</v>
      </c>
      <c r="S1396">
        <v>9</v>
      </c>
      <c r="T1396">
        <v>216</v>
      </c>
      <c r="U1396">
        <v>2.27</v>
      </c>
      <c r="V1396">
        <v>-0.2</v>
      </c>
      <c r="W1396">
        <v>2</v>
      </c>
      <c r="X1396">
        <v>81</v>
      </c>
      <c r="Y1396">
        <v>38</v>
      </c>
      <c r="Z1396">
        <v>-0.2</v>
      </c>
      <c r="AA1396">
        <v>0.2</v>
      </c>
      <c r="AB1396">
        <v>1</v>
      </c>
      <c r="AC1396">
        <v>4</v>
      </c>
      <c r="AD1396">
        <v>12</v>
      </c>
      <c r="AE1396">
        <v>2</v>
      </c>
      <c r="AF1396">
        <v>120</v>
      </c>
      <c r="AG1396">
        <v>0.8</v>
      </c>
      <c r="AH1396">
        <v>3.6</v>
      </c>
      <c r="AI1396">
        <v>1</v>
      </c>
      <c r="AJ1396">
        <v>0.1</v>
      </c>
      <c r="AK1396">
        <v>10</v>
      </c>
    </row>
    <row r="1397" spans="1:37" hidden="1" x14ac:dyDescent="0.3">
      <c r="A1397" t="s">
        <v>5558</v>
      </c>
      <c r="B1397" t="s">
        <v>5559</v>
      </c>
      <c r="C1397" s="1" t="str">
        <f t="shared" si="92"/>
        <v>12:0028</v>
      </c>
      <c r="D1397" s="1" t="str">
        <f t="shared" si="93"/>
        <v>12:0037</v>
      </c>
      <c r="E1397" t="s">
        <v>5560</v>
      </c>
      <c r="F1397" t="s">
        <v>5561</v>
      </c>
      <c r="H1397">
        <v>49.485765600000001</v>
      </c>
      <c r="I1397">
        <v>-122.00471520000001</v>
      </c>
      <c r="J1397" s="1" t="str">
        <f t="shared" si="90"/>
        <v>NGR bulk stream sediment</v>
      </c>
      <c r="K1397" s="1" t="str">
        <f t="shared" si="91"/>
        <v>&lt;177 micron (NGR)</v>
      </c>
      <c r="L1397">
        <v>17</v>
      </c>
      <c r="M1397" t="s">
        <v>96</v>
      </c>
      <c r="N1397">
        <v>270</v>
      </c>
      <c r="O1397">
        <v>74</v>
      </c>
      <c r="P1397">
        <v>41</v>
      </c>
      <c r="Q1397">
        <v>14</v>
      </c>
      <c r="R1397">
        <v>12</v>
      </c>
      <c r="S1397">
        <v>13</v>
      </c>
      <c r="T1397">
        <v>588</v>
      </c>
      <c r="U1397">
        <v>2.73</v>
      </c>
      <c r="V1397">
        <v>0.2</v>
      </c>
      <c r="W1397">
        <v>1</v>
      </c>
      <c r="X1397">
        <v>78</v>
      </c>
      <c r="Y1397">
        <v>35</v>
      </c>
      <c r="Z1397">
        <v>-0.2</v>
      </c>
      <c r="AA1397">
        <v>0.3</v>
      </c>
      <c r="AB1397">
        <v>1</v>
      </c>
      <c r="AC1397">
        <v>6</v>
      </c>
      <c r="AD1397">
        <v>23</v>
      </c>
      <c r="AE1397">
        <v>1</v>
      </c>
      <c r="AF1397">
        <v>130</v>
      </c>
      <c r="AG1397">
        <v>0.9</v>
      </c>
      <c r="AH1397">
        <v>12</v>
      </c>
      <c r="AI1397">
        <v>9</v>
      </c>
      <c r="AJ1397">
        <v>0.2</v>
      </c>
      <c r="AK1397">
        <v>10</v>
      </c>
    </row>
    <row r="1398" spans="1:37" hidden="1" x14ac:dyDescent="0.3">
      <c r="A1398" t="s">
        <v>5562</v>
      </c>
      <c r="B1398" t="s">
        <v>5563</v>
      </c>
      <c r="C1398" s="1" t="str">
        <f t="shared" si="92"/>
        <v>12:0028</v>
      </c>
      <c r="D1398" s="1" t="str">
        <f t="shared" si="93"/>
        <v>12:0037</v>
      </c>
      <c r="E1398" t="s">
        <v>5564</v>
      </c>
      <c r="F1398" t="s">
        <v>5565</v>
      </c>
      <c r="H1398">
        <v>49.466769999999997</v>
      </c>
      <c r="I1398">
        <v>-122.0133132</v>
      </c>
      <c r="J1398" s="1" t="str">
        <f t="shared" si="90"/>
        <v>NGR bulk stream sediment</v>
      </c>
      <c r="K1398" s="1" t="str">
        <f t="shared" si="91"/>
        <v>&lt;177 micron (NGR)</v>
      </c>
      <c r="L1398">
        <v>17</v>
      </c>
      <c r="M1398" t="s">
        <v>101</v>
      </c>
      <c r="N1398">
        <v>271</v>
      </c>
      <c r="O1398">
        <v>80</v>
      </c>
      <c r="P1398">
        <v>71</v>
      </c>
      <c r="Q1398">
        <v>7</v>
      </c>
      <c r="R1398">
        <v>10</v>
      </c>
      <c r="S1398">
        <v>16</v>
      </c>
      <c r="T1398">
        <v>630</v>
      </c>
      <c r="U1398">
        <v>3.16</v>
      </c>
      <c r="V1398">
        <v>-0.2</v>
      </c>
      <c r="W1398">
        <v>2</v>
      </c>
      <c r="X1398">
        <v>106</v>
      </c>
      <c r="Y1398">
        <v>46</v>
      </c>
      <c r="Z1398">
        <v>-0.2</v>
      </c>
      <c r="AA1398">
        <v>0.6</v>
      </c>
      <c r="AB1398">
        <v>1</v>
      </c>
      <c r="AC1398">
        <v>9</v>
      </c>
      <c r="AD1398">
        <v>17</v>
      </c>
      <c r="AE1398">
        <v>1</v>
      </c>
      <c r="AF1398">
        <v>110</v>
      </c>
      <c r="AG1398">
        <v>0.8</v>
      </c>
      <c r="AH1398">
        <v>13.2</v>
      </c>
      <c r="AI1398">
        <v>10</v>
      </c>
      <c r="AJ1398">
        <v>0.2</v>
      </c>
      <c r="AK1398">
        <v>10</v>
      </c>
    </row>
    <row r="1399" spans="1:37" hidden="1" x14ac:dyDescent="0.3">
      <c r="A1399" t="s">
        <v>5566</v>
      </c>
      <c r="B1399" t="s">
        <v>5567</v>
      </c>
      <c r="C1399" s="1" t="str">
        <f t="shared" si="92"/>
        <v>12:0028</v>
      </c>
      <c r="D1399" s="1" t="str">
        <f t="shared" si="93"/>
        <v>12:0037</v>
      </c>
      <c r="E1399" t="s">
        <v>5568</v>
      </c>
      <c r="F1399" t="s">
        <v>5569</v>
      </c>
      <c r="H1399">
        <v>49.477252499999999</v>
      </c>
      <c r="I1399">
        <v>-122.0703206</v>
      </c>
      <c r="J1399" s="1" t="str">
        <f t="shared" si="90"/>
        <v>NGR bulk stream sediment</v>
      </c>
      <c r="K1399" s="1" t="str">
        <f t="shared" si="91"/>
        <v>&lt;177 micron (NGR)</v>
      </c>
      <c r="L1399">
        <v>17</v>
      </c>
      <c r="M1399" t="s">
        <v>106</v>
      </c>
      <c r="N1399">
        <v>272</v>
      </c>
      <c r="O1399">
        <v>25</v>
      </c>
      <c r="P1399">
        <v>40</v>
      </c>
      <c r="Q1399">
        <v>4</v>
      </c>
      <c r="R1399">
        <v>7</v>
      </c>
      <c r="S1399">
        <v>7</v>
      </c>
      <c r="T1399">
        <v>127</v>
      </c>
      <c r="U1399">
        <v>1.34</v>
      </c>
      <c r="V1399">
        <v>-0.2</v>
      </c>
      <c r="W1399">
        <v>1</v>
      </c>
      <c r="X1399">
        <v>51</v>
      </c>
      <c r="Y1399">
        <v>79</v>
      </c>
      <c r="Z1399">
        <v>-0.2</v>
      </c>
      <c r="AA1399">
        <v>0.2</v>
      </c>
      <c r="AB1399">
        <v>1</v>
      </c>
      <c r="AC1399">
        <v>2</v>
      </c>
      <c r="AD1399">
        <v>-10</v>
      </c>
      <c r="AE1399">
        <v>2</v>
      </c>
      <c r="AF1399">
        <v>100</v>
      </c>
      <c r="AG1399">
        <v>1.8</v>
      </c>
      <c r="AH1399">
        <v>1.4</v>
      </c>
      <c r="AI1399">
        <v>1</v>
      </c>
      <c r="AJ1399">
        <v>0.1</v>
      </c>
      <c r="AK1399">
        <v>10</v>
      </c>
    </row>
    <row r="1400" spans="1:37" hidden="1" x14ac:dyDescent="0.3">
      <c r="A1400" t="s">
        <v>5570</v>
      </c>
      <c r="B1400" t="s">
        <v>5571</v>
      </c>
      <c r="C1400" s="1" t="str">
        <f t="shared" si="92"/>
        <v>12:0028</v>
      </c>
      <c r="D1400" s="1" t="str">
        <f t="shared" si="93"/>
        <v>12:0037</v>
      </c>
      <c r="E1400" t="s">
        <v>5572</v>
      </c>
      <c r="F1400" t="s">
        <v>5573</v>
      </c>
      <c r="H1400">
        <v>49.475994</v>
      </c>
      <c r="I1400">
        <v>-122.0749136</v>
      </c>
      <c r="J1400" s="1" t="str">
        <f t="shared" si="90"/>
        <v>NGR bulk stream sediment</v>
      </c>
      <c r="K1400" s="1" t="str">
        <f t="shared" si="91"/>
        <v>&lt;177 micron (NGR)</v>
      </c>
      <c r="L1400">
        <v>17</v>
      </c>
      <c r="M1400" t="s">
        <v>111</v>
      </c>
      <c r="N1400">
        <v>273</v>
      </c>
      <c r="O1400">
        <v>35</v>
      </c>
      <c r="P1400">
        <v>39</v>
      </c>
      <c r="Q1400">
        <v>14</v>
      </c>
      <c r="R1400">
        <v>3</v>
      </c>
      <c r="S1400">
        <v>7</v>
      </c>
      <c r="T1400">
        <v>236</v>
      </c>
      <c r="U1400">
        <v>1.69</v>
      </c>
      <c r="V1400">
        <v>-0.2</v>
      </c>
      <c r="W1400">
        <v>1</v>
      </c>
      <c r="X1400">
        <v>49</v>
      </c>
      <c r="Y1400">
        <v>34</v>
      </c>
      <c r="Z1400">
        <v>0.2</v>
      </c>
      <c r="AA1400">
        <v>0.3</v>
      </c>
      <c r="AB1400">
        <v>1</v>
      </c>
      <c r="AC1400">
        <v>6</v>
      </c>
      <c r="AD1400">
        <v>19</v>
      </c>
      <c r="AE1400">
        <v>1</v>
      </c>
      <c r="AF1400">
        <v>140</v>
      </c>
      <c r="AG1400">
        <v>2.9</v>
      </c>
      <c r="AH1400">
        <v>7.4</v>
      </c>
      <c r="AI1400">
        <v>2</v>
      </c>
      <c r="AJ1400">
        <v>0.1</v>
      </c>
      <c r="AK1400">
        <v>10</v>
      </c>
    </row>
    <row r="1401" spans="1:37" hidden="1" x14ac:dyDescent="0.3">
      <c r="A1401" t="s">
        <v>5574</v>
      </c>
      <c r="B1401" t="s">
        <v>5575</v>
      </c>
      <c r="C1401" s="1" t="str">
        <f t="shared" si="92"/>
        <v>12:0028</v>
      </c>
      <c r="D1401" s="1" t="str">
        <f t="shared" si="93"/>
        <v>12:0037</v>
      </c>
      <c r="E1401" t="s">
        <v>5576</v>
      </c>
      <c r="F1401" t="s">
        <v>5577</v>
      </c>
      <c r="H1401">
        <v>49.451150800000001</v>
      </c>
      <c r="I1401">
        <v>-122.0330956</v>
      </c>
      <c r="J1401" s="1" t="str">
        <f t="shared" si="90"/>
        <v>NGR bulk stream sediment</v>
      </c>
      <c r="K1401" s="1" t="str">
        <f t="shared" si="91"/>
        <v>&lt;177 micron (NGR)</v>
      </c>
      <c r="L1401">
        <v>17</v>
      </c>
      <c r="M1401" t="s">
        <v>125</v>
      </c>
      <c r="N1401">
        <v>274</v>
      </c>
      <c r="O1401">
        <v>31</v>
      </c>
      <c r="P1401">
        <v>24</v>
      </c>
      <c r="Q1401">
        <v>4</v>
      </c>
      <c r="R1401">
        <v>2</v>
      </c>
      <c r="S1401">
        <v>5</v>
      </c>
      <c r="T1401">
        <v>256</v>
      </c>
      <c r="U1401">
        <v>1.78</v>
      </c>
      <c r="V1401">
        <v>-0.2</v>
      </c>
      <c r="W1401">
        <v>1</v>
      </c>
      <c r="X1401">
        <v>65</v>
      </c>
      <c r="Y1401">
        <v>59</v>
      </c>
      <c r="Z1401">
        <v>-0.2</v>
      </c>
      <c r="AA1401">
        <v>0.2</v>
      </c>
      <c r="AB1401">
        <v>1</v>
      </c>
      <c r="AC1401">
        <v>2</v>
      </c>
      <c r="AD1401">
        <v>13</v>
      </c>
      <c r="AE1401">
        <v>2</v>
      </c>
      <c r="AF1401">
        <v>120</v>
      </c>
      <c r="AG1401">
        <v>1.2</v>
      </c>
      <c r="AH1401">
        <v>5.2</v>
      </c>
      <c r="AI1401">
        <v>1</v>
      </c>
      <c r="AJ1401">
        <v>0.1</v>
      </c>
      <c r="AK1401">
        <v>10</v>
      </c>
    </row>
    <row r="1402" spans="1:37" hidden="1" x14ac:dyDescent="0.3">
      <c r="A1402" t="s">
        <v>5578</v>
      </c>
      <c r="B1402" t="s">
        <v>5579</v>
      </c>
      <c r="C1402" s="1" t="str">
        <f t="shared" si="92"/>
        <v>12:0028</v>
      </c>
      <c r="D1402" s="1" t="str">
        <f t="shared" si="93"/>
        <v>12:0037</v>
      </c>
      <c r="E1402" t="s">
        <v>5580</v>
      </c>
      <c r="F1402" t="s">
        <v>5581</v>
      </c>
      <c r="H1402">
        <v>49.196612100000003</v>
      </c>
      <c r="I1402">
        <v>-122.1598784</v>
      </c>
      <c r="J1402" s="1" t="str">
        <f t="shared" si="90"/>
        <v>NGR bulk stream sediment</v>
      </c>
      <c r="K1402" s="1" t="str">
        <f t="shared" si="91"/>
        <v>&lt;177 micron (NGR)</v>
      </c>
      <c r="L1402">
        <v>18</v>
      </c>
      <c r="M1402" t="s">
        <v>116</v>
      </c>
      <c r="N1402">
        <v>275</v>
      </c>
      <c r="O1402">
        <v>13</v>
      </c>
      <c r="P1402">
        <v>6</v>
      </c>
      <c r="Q1402">
        <v>-2</v>
      </c>
      <c r="R1402">
        <v>2</v>
      </c>
      <c r="S1402">
        <v>4</v>
      </c>
      <c r="T1402">
        <v>121</v>
      </c>
      <c r="U1402">
        <v>1.58</v>
      </c>
      <c r="V1402">
        <v>-0.2</v>
      </c>
      <c r="W1402">
        <v>1</v>
      </c>
      <c r="X1402">
        <v>48</v>
      </c>
      <c r="Y1402">
        <v>39</v>
      </c>
      <c r="Z1402">
        <v>-0.2</v>
      </c>
      <c r="AA1402">
        <v>-0.2</v>
      </c>
      <c r="AB1402">
        <v>1</v>
      </c>
      <c r="AC1402">
        <v>4</v>
      </c>
      <c r="AD1402">
        <v>-10</v>
      </c>
      <c r="AE1402">
        <v>2</v>
      </c>
      <c r="AF1402">
        <v>100</v>
      </c>
      <c r="AG1402">
        <v>1.6</v>
      </c>
      <c r="AH1402">
        <v>-1</v>
      </c>
      <c r="AI1402">
        <v>2</v>
      </c>
      <c r="AJ1402">
        <v>0.1</v>
      </c>
      <c r="AK1402">
        <v>10</v>
      </c>
    </row>
    <row r="1403" spans="1:37" hidden="1" x14ac:dyDescent="0.3">
      <c r="A1403" t="s">
        <v>5582</v>
      </c>
      <c r="B1403" t="s">
        <v>5583</v>
      </c>
      <c r="C1403" s="1" t="str">
        <f t="shared" si="92"/>
        <v>12:0028</v>
      </c>
      <c r="D1403" s="1" t="str">
        <f t="shared" si="93"/>
        <v>12:0037</v>
      </c>
      <c r="E1403" t="s">
        <v>5580</v>
      </c>
      <c r="F1403" t="s">
        <v>5584</v>
      </c>
      <c r="H1403">
        <v>49.196612100000003</v>
      </c>
      <c r="I1403">
        <v>-122.1598784</v>
      </c>
      <c r="J1403" s="1" t="str">
        <f t="shared" si="90"/>
        <v>NGR bulk stream sediment</v>
      </c>
      <c r="K1403" s="1" t="str">
        <f t="shared" si="91"/>
        <v>&lt;177 micron (NGR)</v>
      </c>
      <c r="L1403">
        <v>18</v>
      </c>
      <c r="M1403" t="s">
        <v>120</v>
      </c>
      <c r="N1403">
        <v>276</v>
      </c>
      <c r="O1403">
        <v>12</v>
      </c>
      <c r="P1403">
        <v>7</v>
      </c>
      <c r="Q1403">
        <v>-2</v>
      </c>
      <c r="R1403">
        <v>2</v>
      </c>
      <c r="S1403">
        <v>5</v>
      </c>
      <c r="T1403">
        <v>120</v>
      </c>
      <c r="U1403">
        <v>1.35</v>
      </c>
      <c r="V1403">
        <v>-0.2</v>
      </c>
      <c r="W1403">
        <v>1</v>
      </c>
      <c r="X1403">
        <v>43</v>
      </c>
      <c r="Y1403">
        <v>41</v>
      </c>
      <c r="Z1403">
        <v>-0.2</v>
      </c>
      <c r="AA1403">
        <v>-0.2</v>
      </c>
      <c r="AB1403">
        <v>1</v>
      </c>
      <c r="AC1403">
        <v>2</v>
      </c>
      <c r="AD1403">
        <v>-10</v>
      </c>
      <c r="AE1403">
        <v>2</v>
      </c>
      <c r="AF1403">
        <v>120</v>
      </c>
      <c r="AG1403">
        <v>1.4</v>
      </c>
      <c r="AH1403">
        <v>-1</v>
      </c>
      <c r="AI1403">
        <v>2</v>
      </c>
      <c r="AJ1403">
        <v>0.1</v>
      </c>
      <c r="AK1403">
        <v>10</v>
      </c>
    </row>
    <row r="1404" spans="1:37" hidden="1" x14ac:dyDescent="0.3">
      <c r="A1404" t="s">
        <v>5585</v>
      </c>
      <c r="B1404" t="s">
        <v>5586</v>
      </c>
      <c r="C1404" s="1" t="str">
        <f t="shared" si="92"/>
        <v>12:0028</v>
      </c>
      <c r="D1404" s="1" t="str">
        <f t="shared" si="93"/>
        <v>12:0037</v>
      </c>
      <c r="E1404" t="s">
        <v>5587</v>
      </c>
      <c r="F1404" t="s">
        <v>5588</v>
      </c>
      <c r="H1404">
        <v>49.178835399999997</v>
      </c>
      <c r="I1404">
        <v>-122.18214620000001</v>
      </c>
      <c r="J1404" s="1" t="str">
        <f t="shared" si="90"/>
        <v>NGR bulk stream sediment</v>
      </c>
      <c r="K1404" s="1" t="str">
        <f t="shared" si="91"/>
        <v>&lt;177 micron (NGR)</v>
      </c>
      <c r="L1404">
        <v>18</v>
      </c>
      <c r="M1404" t="s">
        <v>41</v>
      </c>
      <c r="N1404">
        <v>277</v>
      </c>
      <c r="O1404">
        <v>52</v>
      </c>
      <c r="P1404">
        <v>12</v>
      </c>
      <c r="Q1404">
        <v>6</v>
      </c>
      <c r="R1404">
        <v>3</v>
      </c>
      <c r="S1404">
        <v>2</v>
      </c>
      <c r="T1404">
        <v>420</v>
      </c>
      <c r="U1404">
        <v>1.79</v>
      </c>
      <c r="V1404">
        <v>-0.2</v>
      </c>
      <c r="W1404">
        <v>2</v>
      </c>
      <c r="X1404">
        <v>29</v>
      </c>
      <c r="Y1404">
        <v>18</v>
      </c>
      <c r="Z1404">
        <v>-0.2</v>
      </c>
      <c r="AA1404">
        <v>0.4</v>
      </c>
      <c r="AB1404">
        <v>1</v>
      </c>
      <c r="AC1404">
        <v>18</v>
      </c>
      <c r="AD1404">
        <v>34</v>
      </c>
      <c r="AE1404">
        <v>1</v>
      </c>
      <c r="AF1404">
        <v>180</v>
      </c>
      <c r="AG1404">
        <v>1.7</v>
      </c>
      <c r="AH1404">
        <v>9.4</v>
      </c>
      <c r="AI1404">
        <v>1</v>
      </c>
      <c r="AJ1404">
        <v>0.1</v>
      </c>
      <c r="AK1404">
        <v>10</v>
      </c>
    </row>
    <row r="1405" spans="1:37" hidden="1" x14ac:dyDescent="0.3">
      <c r="A1405" t="s">
        <v>5589</v>
      </c>
      <c r="B1405" t="s">
        <v>5590</v>
      </c>
      <c r="C1405" s="1" t="str">
        <f t="shared" si="92"/>
        <v>12:0028</v>
      </c>
      <c r="D1405" s="1" t="str">
        <f t="shared" si="93"/>
        <v>12:0037</v>
      </c>
      <c r="E1405" t="s">
        <v>5591</v>
      </c>
      <c r="F1405" t="s">
        <v>5592</v>
      </c>
      <c r="H1405">
        <v>49.280214399999998</v>
      </c>
      <c r="I1405">
        <v>-122.3892137</v>
      </c>
      <c r="J1405" s="1" t="str">
        <f t="shared" si="90"/>
        <v>NGR bulk stream sediment</v>
      </c>
      <c r="K1405" s="1" t="str">
        <f t="shared" si="91"/>
        <v>&lt;177 micron (NGR)</v>
      </c>
      <c r="L1405">
        <v>18</v>
      </c>
      <c r="M1405" t="s">
        <v>46</v>
      </c>
      <c r="N1405">
        <v>278</v>
      </c>
      <c r="O1405">
        <v>43</v>
      </c>
      <c r="P1405">
        <v>47</v>
      </c>
      <c r="Q1405">
        <v>5</v>
      </c>
      <c r="R1405">
        <v>4</v>
      </c>
      <c r="S1405">
        <v>7</v>
      </c>
      <c r="T1405">
        <v>321</v>
      </c>
      <c r="U1405">
        <v>1.88</v>
      </c>
      <c r="V1405">
        <v>-0.2</v>
      </c>
      <c r="W1405">
        <v>3</v>
      </c>
      <c r="X1405">
        <v>43</v>
      </c>
      <c r="Y1405">
        <v>27</v>
      </c>
      <c r="Z1405">
        <v>0.2</v>
      </c>
      <c r="AA1405">
        <v>0.2</v>
      </c>
      <c r="AB1405">
        <v>1</v>
      </c>
      <c r="AC1405">
        <v>4</v>
      </c>
      <c r="AD1405">
        <v>13</v>
      </c>
      <c r="AE1405">
        <v>2</v>
      </c>
      <c r="AF1405">
        <v>190</v>
      </c>
      <c r="AG1405">
        <v>1.5</v>
      </c>
      <c r="AH1405">
        <v>3.4</v>
      </c>
      <c r="AI1405">
        <v>4</v>
      </c>
      <c r="AJ1405">
        <v>0.1</v>
      </c>
      <c r="AK1405">
        <v>10</v>
      </c>
    </row>
    <row r="1406" spans="1:37" hidden="1" x14ac:dyDescent="0.3">
      <c r="A1406" t="s">
        <v>5593</v>
      </c>
      <c r="B1406" t="s">
        <v>5594</v>
      </c>
      <c r="C1406" s="1" t="str">
        <f t="shared" si="92"/>
        <v>12:0028</v>
      </c>
      <c r="D1406" s="1" t="str">
        <f t="shared" si="93"/>
        <v>12:0037</v>
      </c>
      <c r="E1406" t="s">
        <v>5595</v>
      </c>
      <c r="F1406" t="s">
        <v>5596</v>
      </c>
      <c r="H1406">
        <v>49.278574399999997</v>
      </c>
      <c r="I1406">
        <v>-122.39037500000001</v>
      </c>
      <c r="J1406" s="1" t="str">
        <f t="shared" si="90"/>
        <v>NGR bulk stream sediment</v>
      </c>
      <c r="K1406" s="1" t="str">
        <f t="shared" si="91"/>
        <v>&lt;177 micron (NGR)</v>
      </c>
      <c r="L1406">
        <v>18</v>
      </c>
      <c r="M1406" t="s">
        <v>51</v>
      </c>
      <c r="N1406">
        <v>279</v>
      </c>
      <c r="O1406">
        <v>40</v>
      </c>
      <c r="P1406">
        <v>23</v>
      </c>
      <c r="Q1406">
        <v>6</v>
      </c>
      <c r="R1406">
        <v>3</v>
      </c>
      <c r="S1406">
        <v>7</v>
      </c>
      <c r="T1406">
        <v>303</v>
      </c>
      <c r="U1406">
        <v>1.89</v>
      </c>
      <c r="V1406">
        <v>-0.2</v>
      </c>
      <c r="W1406">
        <v>3</v>
      </c>
      <c r="X1406">
        <v>56</v>
      </c>
      <c r="Y1406">
        <v>42</v>
      </c>
      <c r="Z1406">
        <v>0.2</v>
      </c>
      <c r="AA1406">
        <v>0.2</v>
      </c>
      <c r="AB1406">
        <v>1</v>
      </c>
      <c r="AC1406">
        <v>4</v>
      </c>
      <c r="AD1406">
        <v>19</v>
      </c>
      <c r="AE1406">
        <v>1</v>
      </c>
      <c r="AF1406">
        <v>130</v>
      </c>
      <c r="AG1406">
        <v>1.6</v>
      </c>
      <c r="AH1406">
        <v>4.4000000000000004</v>
      </c>
      <c r="AI1406">
        <v>5</v>
      </c>
      <c r="AJ1406">
        <v>0.1</v>
      </c>
      <c r="AK1406">
        <v>10</v>
      </c>
    </row>
    <row r="1407" spans="1:37" hidden="1" x14ac:dyDescent="0.3">
      <c r="A1407" t="s">
        <v>5597</v>
      </c>
      <c r="B1407" t="s">
        <v>5598</v>
      </c>
      <c r="C1407" s="1" t="str">
        <f t="shared" si="92"/>
        <v>12:0028</v>
      </c>
      <c r="D1407" s="1" t="str">
        <f t="shared" si="93"/>
        <v>12:0037</v>
      </c>
      <c r="E1407" t="s">
        <v>5599</v>
      </c>
      <c r="F1407" t="s">
        <v>5600</v>
      </c>
      <c r="H1407">
        <v>49.184438100000001</v>
      </c>
      <c r="I1407">
        <v>-122.2835607</v>
      </c>
      <c r="J1407" s="1" t="str">
        <f t="shared" si="90"/>
        <v>NGR bulk stream sediment</v>
      </c>
      <c r="K1407" s="1" t="str">
        <f t="shared" si="91"/>
        <v>&lt;177 micron (NGR)</v>
      </c>
      <c r="L1407">
        <v>18</v>
      </c>
      <c r="M1407" t="s">
        <v>56</v>
      </c>
      <c r="N1407">
        <v>280</v>
      </c>
      <c r="O1407">
        <v>31</v>
      </c>
      <c r="P1407">
        <v>9</v>
      </c>
      <c r="Q1407">
        <v>4</v>
      </c>
      <c r="R1407">
        <v>8</v>
      </c>
      <c r="S1407">
        <v>5</v>
      </c>
      <c r="T1407">
        <v>284</v>
      </c>
      <c r="U1407">
        <v>1.42</v>
      </c>
      <c r="V1407">
        <v>-0.2</v>
      </c>
      <c r="W1407">
        <v>2</v>
      </c>
      <c r="X1407">
        <v>39</v>
      </c>
      <c r="Y1407">
        <v>56</v>
      </c>
      <c r="Z1407">
        <v>0.2</v>
      </c>
      <c r="AA1407">
        <v>0.2</v>
      </c>
      <c r="AB1407">
        <v>1</v>
      </c>
      <c r="AC1407">
        <v>2</v>
      </c>
      <c r="AD1407">
        <v>17</v>
      </c>
      <c r="AE1407">
        <v>1</v>
      </c>
      <c r="AF1407">
        <v>120</v>
      </c>
      <c r="AG1407">
        <v>1.1000000000000001</v>
      </c>
      <c r="AH1407">
        <v>5.8</v>
      </c>
      <c r="AI1407">
        <v>1</v>
      </c>
      <c r="AJ1407">
        <v>0.1</v>
      </c>
      <c r="AK1407">
        <v>10</v>
      </c>
    </row>
    <row r="1408" spans="1:37" hidden="1" x14ac:dyDescent="0.3">
      <c r="A1408" t="s">
        <v>5601</v>
      </c>
      <c r="B1408" t="s">
        <v>5602</v>
      </c>
      <c r="C1408" s="1" t="str">
        <f t="shared" si="92"/>
        <v>12:0028</v>
      </c>
      <c r="D1408" s="1" t="str">
        <f t="shared" si="93"/>
        <v>12:0037</v>
      </c>
      <c r="E1408" t="s">
        <v>5603</v>
      </c>
      <c r="F1408" t="s">
        <v>5604</v>
      </c>
      <c r="H1408">
        <v>49.2007051</v>
      </c>
      <c r="I1408">
        <v>-122.2682257</v>
      </c>
      <c r="J1408" s="1" t="str">
        <f t="shared" si="90"/>
        <v>NGR bulk stream sediment</v>
      </c>
      <c r="K1408" s="1" t="str">
        <f t="shared" si="91"/>
        <v>&lt;177 micron (NGR)</v>
      </c>
      <c r="L1408">
        <v>18</v>
      </c>
      <c r="M1408" t="s">
        <v>61</v>
      </c>
      <c r="N1408">
        <v>281</v>
      </c>
      <c r="O1408">
        <v>52</v>
      </c>
      <c r="P1408">
        <v>12</v>
      </c>
      <c r="Q1408">
        <v>4</v>
      </c>
      <c r="R1408">
        <v>13</v>
      </c>
      <c r="S1408">
        <v>5</v>
      </c>
      <c r="T1408">
        <v>287</v>
      </c>
      <c r="U1408">
        <v>1.6</v>
      </c>
      <c r="V1408">
        <v>0.2</v>
      </c>
      <c r="W1408">
        <v>1</v>
      </c>
      <c r="X1408">
        <v>35</v>
      </c>
      <c r="Y1408">
        <v>77</v>
      </c>
      <c r="Z1408">
        <v>-0.2</v>
      </c>
      <c r="AA1408">
        <v>0.2</v>
      </c>
      <c r="AB1408">
        <v>1</v>
      </c>
      <c r="AC1408">
        <v>3</v>
      </c>
      <c r="AD1408">
        <v>16</v>
      </c>
      <c r="AE1408">
        <v>2</v>
      </c>
      <c r="AF1408">
        <v>130</v>
      </c>
      <c r="AG1408">
        <v>1.2</v>
      </c>
      <c r="AH1408">
        <v>4.7</v>
      </c>
      <c r="AI1408">
        <v>4</v>
      </c>
      <c r="AJ1408">
        <v>0.1</v>
      </c>
      <c r="AK1408">
        <v>10</v>
      </c>
    </row>
    <row r="1409" spans="1:37" hidden="1" x14ac:dyDescent="0.3">
      <c r="A1409" t="s">
        <v>5605</v>
      </c>
      <c r="B1409" t="s">
        <v>5606</v>
      </c>
      <c r="C1409" s="1" t="str">
        <f t="shared" si="92"/>
        <v>12:0028</v>
      </c>
      <c r="D1409" s="1" t="str">
        <f t="shared" si="93"/>
        <v>12:0037</v>
      </c>
      <c r="E1409" t="s">
        <v>5607</v>
      </c>
      <c r="F1409" t="s">
        <v>5608</v>
      </c>
      <c r="H1409">
        <v>49.242978200000003</v>
      </c>
      <c r="I1409">
        <v>-122.2100643</v>
      </c>
      <c r="J1409" s="1" t="str">
        <f t="shared" si="90"/>
        <v>NGR bulk stream sediment</v>
      </c>
      <c r="K1409" s="1" t="str">
        <f t="shared" si="91"/>
        <v>&lt;177 micron (NGR)</v>
      </c>
      <c r="L1409">
        <v>18</v>
      </c>
      <c r="M1409" t="s">
        <v>66</v>
      </c>
      <c r="N1409">
        <v>282</v>
      </c>
      <c r="O1409">
        <v>50</v>
      </c>
      <c r="P1409">
        <v>15</v>
      </c>
      <c r="Q1409">
        <v>5</v>
      </c>
      <c r="R1409">
        <v>2</v>
      </c>
      <c r="S1409">
        <v>7</v>
      </c>
      <c r="T1409">
        <v>359</v>
      </c>
      <c r="U1409">
        <v>1.89</v>
      </c>
      <c r="V1409">
        <v>-0.2</v>
      </c>
      <c r="W1409">
        <v>2</v>
      </c>
      <c r="X1409">
        <v>38</v>
      </c>
      <c r="Y1409">
        <v>19</v>
      </c>
      <c r="Z1409">
        <v>-0.2</v>
      </c>
      <c r="AA1409">
        <v>0.3</v>
      </c>
      <c r="AB1409">
        <v>1</v>
      </c>
      <c r="AC1409">
        <v>25</v>
      </c>
      <c r="AD1409">
        <v>34</v>
      </c>
      <c r="AE1409">
        <v>1</v>
      </c>
      <c r="AF1409">
        <v>220</v>
      </c>
      <c r="AG1409">
        <v>3.8</v>
      </c>
      <c r="AH1409">
        <v>7.7</v>
      </c>
      <c r="AI1409">
        <v>1</v>
      </c>
      <c r="AJ1409">
        <v>0.1</v>
      </c>
      <c r="AK1409">
        <v>10</v>
      </c>
    </row>
    <row r="1410" spans="1:37" hidden="1" x14ac:dyDescent="0.3">
      <c r="A1410" t="s">
        <v>5609</v>
      </c>
      <c r="B1410" t="s">
        <v>5610</v>
      </c>
      <c r="C1410" s="1" t="str">
        <f t="shared" si="92"/>
        <v>12:0028</v>
      </c>
      <c r="D1410" s="1" t="str">
        <f t="shared" si="93"/>
        <v>12:0037</v>
      </c>
      <c r="E1410" t="s">
        <v>5611</v>
      </c>
      <c r="F1410" t="s">
        <v>5612</v>
      </c>
      <c r="H1410">
        <v>49.225823400000003</v>
      </c>
      <c r="I1410">
        <v>-122.2218737</v>
      </c>
      <c r="J1410" s="1" t="str">
        <f t="shared" ref="J1410:J1473" si="94">HYPERLINK("http://geochem.nrcan.gc.ca/cdogs/content/kwd/kwd020030_e.htm", "NGR bulk stream sediment")</f>
        <v>NGR bulk stream sediment</v>
      </c>
      <c r="K1410" s="1" t="str">
        <f t="shared" ref="K1410:K1473" si="95">HYPERLINK("http://geochem.nrcan.gc.ca/cdogs/content/kwd/kwd080006_e.htm", "&lt;177 micron (NGR)")</f>
        <v>&lt;177 micron (NGR)</v>
      </c>
      <c r="L1410">
        <v>18</v>
      </c>
      <c r="M1410" t="s">
        <v>71</v>
      </c>
      <c r="N1410">
        <v>283</v>
      </c>
      <c r="O1410">
        <v>16</v>
      </c>
      <c r="P1410">
        <v>6</v>
      </c>
      <c r="Q1410">
        <v>-2</v>
      </c>
      <c r="R1410">
        <v>2</v>
      </c>
      <c r="S1410">
        <v>6</v>
      </c>
      <c r="T1410">
        <v>182</v>
      </c>
      <c r="U1410">
        <v>1.92</v>
      </c>
      <c r="V1410">
        <v>-0.2</v>
      </c>
      <c r="W1410">
        <v>1</v>
      </c>
      <c r="X1410">
        <v>70</v>
      </c>
      <c r="Y1410">
        <v>18</v>
      </c>
      <c r="Z1410">
        <v>-0.2</v>
      </c>
      <c r="AA1410">
        <v>0.2</v>
      </c>
      <c r="AB1410">
        <v>1</v>
      </c>
      <c r="AC1410">
        <v>2</v>
      </c>
      <c r="AD1410">
        <v>-10</v>
      </c>
      <c r="AE1410">
        <v>2</v>
      </c>
      <c r="AF1410">
        <v>130</v>
      </c>
      <c r="AG1410">
        <v>1.8</v>
      </c>
      <c r="AH1410">
        <v>1.1000000000000001</v>
      </c>
      <c r="AI1410">
        <v>1</v>
      </c>
      <c r="AJ1410">
        <v>0.1</v>
      </c>
      <c r="AK1410">
        <v>10</v>
      </c>
    </row>
    <row r="1411" spans="1:37" hidden="1" x14ac:dyDescent="0.3">
      <c r="A1411" t="s">
        <v>5613</v>
      </c>
      <c r="B1411" t="s">
        <v>5614</v>
      </c>
      <c r="C1411" s="1" t="str">
        <f t="shared" si="92"/>
        <v>12:0028</v>
      </c>
      <c r="D1411" s="1" t="str">
        <f t="shared" si="93"/>
        <v>12:0037</v>
      </c>
      <c r="E1411" t="s">
        <v>5615</v>
      </c>
      <c r="F1411" t="s">
        <v>5616</v>
      </c>
      <c r="H1411">
        <v>49.186948200000003</v>
      </c>
      <c r="I1411">
        <v>-122.2304141</v>
      </c>
      <c r="J1411" s="1" t="str">
        <f t="shared" si="94"/>
        <v>NGR bulk stream sediment</v>
      </c>
      <c r="K1411" s="1" t="str">
        <f t="shared" si="95"/>
        <v>&lt;177 micron (NGR)</v>
      </c>
      <c r="L1411">
        <v>18</v>
      </c>
      <c r="M1411" t="s">
        <v>76</v>
      </c>
      <c r="N1411">
        <v>284</v>
      </c>
      <c r="O1411">
        <v>43</v>
      </c>
      <c r="P1411">
        <v>16</v>
      </c>
      <c r="Q1411">
        <v>2</v>
      </c>
      <c r="R1411">
        <v>5</v>
      </c>
      <c r="S1411">
        <v>5</v>
      </c>
      <c r="T1411">
        <v>351</v>
      </c>
      <c r="U1411">
        <v>1.82</v>
      </c>
      <c r="V1411">
        <v>-0.2</v>
      </c>
      <c r="W1411">
        <v>2</v>
      </c>
      <c r="X1411">
        <v>47</v>
      </c>
      <c r="Y1411">
        <v>40</v>
      </c>
      <c r="Z1411">
        <v>-0.2</v>
      </c>
      <c r="AA1411">
        <v>0.3</v>
      </c>
      <c r="AB1411">
        <v>1</v>
      </c>
      <c r="AC1411">
        <v>9</v>
      </c>
      <c r="AD1411">
        <v>15</v>
      </c>
      <c r="AE1411">
        <v>2</v>
      </c>
      <c r="AF1411">
        <v>190</v>
      </c>
      <c r="AG1411">
        <v>1.6</v>
      </c>
      <c r="AH1411">
        <v>4.7</v>
      </c>
      <c r="AI1411">
        <v>1</v>
      </c>
      <c r="AJ1411">
        <v>0.1</v>
      </c>
      <c r="AK1411">
        <v>10</v>
      </c>
    </row>
    <row r="1412" spans="1:37" hidden="1" x14ac:dyDescent="0.3">
      <c r="A1412" t="s">
        <v>5617</v>
      </c>
      <c r="B1412" t="s">
        <v>5618</v>
      </c>
      <c r="C1412" s="1" t="str">
        <f t="shared" si="92"/>
        <v>12:0028</v>
      </c>
      <c r="D1412" s="1" t="str">
        <f t="shared" si="93"/>
        <v>12:0037</v>
      </c>
      <c r="E1412" t="s">
        <v>5619</v>
      </c>
      <c r="F1412" t="s">
        <v>5620</v>
      </c>
      <c r="H1412">
        <v>49.007971900000001</v>
      </c>
      <c r="I1412">
        <v>-122.03355550000001</v>
      </c>
      <c r="J1412" s="1" t="str">
        <f t="shared" si="94"/>
        <v>NGR bulk stream sediment</v>
      </c>
      <c r="K1412" s="1" t="str">
        <f t="shared" si="95"/>
        <v>&lt;177 micron (NGR)</v>
      </c>
      <c r="L1412">
        <v>18</v>
      </c>
      <c r="M1412" t="s">
        <v>81</v>
      </c>
      <c r="N1412">
        <v>285</v>
      </c>
      <c r="O1412">
        <v>104</v>
      </c>
      <c r="P1412">
        <v>41</v>
      </c>
      <c r="Q1412">
        <v>3</v>
      </c>
      <c r="R1412">
        <v>165</v>
      </c>
      <c r="S1412">
        <v>20</v>
      </c>
      <c r="T1412">
        <v>646</v>
      </c>
      <c r="U1412">
        <v>3.74</v>
      </c>
      <c r="V1412">
        <v>0.3</v>
      </c>
      <c r="W1412">
        <v>2</v>
      </c>
      <c r="X1412">
        <v>57</v>
      </c>
      <c r="Y1412">
        <v>518</v>
      </c>
      <c r="Z1412">
        <v>0.2</v>
      </c>
      <c r="AA1412">
        <v>0.9</v>
      </c>
      <c r="AB1412">
        <v>1</v>
      </c>
      <c r="AC1412">
        <v>4</v>
      </c>
      <c r="AD1412">
        <v>40</v>
      </c>
      <c r="AE1412">
        <v>1</v>
      </c>
      <c r="AF1412">
        <v>150</v>
      </c>
      <c r="AG1412">
        <v>1.3</v>
      </c>
      <c r="AH1412">
        <v>2.2999999999999998</v>
      </c>
      <c r="AI1412">
        <v>6</v>
      </c>
      <c r="AJ1412">
        <v>0.1</v>
      </c>
      <c r="AK1412">
        <v>10</v>
      </c>
    </row>
    <row r="1413" spans="1:37" hidden="1" x14ac:dyDescent="0.3">
      <c r="A1413" t="s">
        <v>5621</v>
      </c>
      <c r="B1413" t="s">
        <v>5622</v>
      </c>
      <c r="C1413" s="1" t="str">
        <f t="shared" si="92"/>
        <v>12:0028</v>
      </c>
      <c r="D1413" s="1" t="str">
        <f t="shared" si="93"/>
        <v>12:0037</v>
      </c>
      <c r="E1413" t="s">
        <v>5623</v>
      </c>
      <c r="F1413" t="s">
        <v>5624</v>
      </c>
      <c r="H1413">
        <v>49.003982000000001</v>
      </c>
      <c r="I1413">
        <v>-122.0492199</v>
      </c>
      <c r="J1413" s="1" t="str">
        <f t="shared" si="94"/>
        <v>NGR bulk stream sediment</v>
      </c>
      <c r="K1413" s="1" t="str">
        <f t="shared" si="95"/>
        <v>&lt;177 micron (NGR)</v>
      </c>
      <c r="L1413">
        <v>18</v>
      </c>
      <c r="M1413" t="s">
        <v>86</v>
      </c>
      <c r="N1413">
        <v>286</v>
      </c>
      <c r="O1413">
        <v>134</v>
      </c>
      <c r="P1413">
        <v>40</v>
      </c>
      <c r="Q1413">
        <v>5</v>
      </c>
      <c r="R1413">
        <v>23</v>
      </c>
      <c r="S1413">
        <v>10</v>
      </c>
      <c r="T1413">
        <v>651</v>
      </c>
      <c r="U1413">
        <v>3.37</v>
      </c>
      <c r="V1413">
        <v>0.5</v>
      </c>
      <c r="W1413">
        <v>2</v>
      </c>
      <c r="X1413">
        <v>54</v>
      </c>
      <c r="Y1413">
        <v>61</v>
      </c>
      <c r="Z1413">
        <v>0.2</v>
      </c>
      <c r="AA1413">
        <v>0.7</v>
      </c>
      <c r="AB1413">
        <v>1</v>
      </c>
      <c r="AC1413">
        <v>4</v>
      </c>
      <c r="AD1413">
        <v>46</v>
      </c>
      <c r="AE1413">
        <v>1</v>
      </c>
      <c r="AF1413">
        <v>210</v>
      </c>
      <c r="AG1413">
        <v>1.7</v>
      </c>
      <c r="AH1413">
        <v>5.9</v>
      </c>
      <c r="AI1413">
        <v>5</v>
      </c>
      <c r="AJ1413">
        <v>0.2</v>
      </c>
      <c r="AK1413">
        <v>10</v>
      </c>
    </row>
    <row r="1414" spans="1:37" hidden="1" x14ac:dyDescent="0.3">
      <c r="A1414" t="s">
        <v>5625</v>
      </c>
      <c r="B1414" t="s">
        <v>5626</v>
      </c>
      <c r="C1414" s="1" t="str">
        <f t="shared" si="92"/>
        <v>12:0028</v>
      </c>
      <c r="D1414" s="1" t="str">
        <f t="shared" si="93"/>
        <v>12:0037</v>
      </c>
      <c r="E1414" t="s">
        <v>5627</v>
      </c>
      <c r="F1414" t="s">
        <v>5628</v>
      </c>
      <c r="H1414">
        <v>49.301888699999999</v>
      </c>
      <c r="I1414">
        <v>-122.44923559999999</v>
      </c>
      <c r="J1414" s="1" t="str">
        <f t="shared" si="94"/>
        <v>NGR bulk stream sediment</v>
      </c>
      <c r="K1414" s="1" t="str">
        <f t="shared" si="95"/>
        <v>&lt;177 micron (NGR)</v>
      </c>
      <c r="L1414">
        <v>18</v>
      </c>
      <c r="M1414" t="s">
        <v>91</v>
      </c>
      <c r="N1414">
        <v>287</v>
      </c>
      <c r="O1414">
        <v>58</v>
      </c>
      <c r="P1414">
        <v>69</v>
      </c>
      <c r="Q1414">
        <v>5</v>
      </c>
      <c r="R1414">
        <v>5</v>
      </c>
      <c r="S1414">
        <v>12</v>
      </c>
      <c r="T1414">
        <v>530</v>
      </c>
      <c r="U1414">
        <v>2.02</v>
      </c>
      <c r="V1414">
        <v>-0.2</v>
      </c>
      <c r="W1414">
        <v>2</v>
      </c>
      <c r="X1414">
        <v>62</v>
      </c>
      <c r="Y1414">
        <v>23</v>
      </c>
      <c r="Z1414">
        <v>-0.2</v>
      </c>
      <c r="AA1414">
        <v>0.2</v>
      </c>
      <c r="AB1414">
        <v>1</v>
      </c>
      <c r="AC1414">
        <v>3</v>
      </c>
      <c r="AD1414">
        <v>15</v>
      </c>
      <c r="AE1414">
        <v>1</v>
      </c>
      <c r="AF1414">
        <v>160</v>
      </c>
      <c r="AG1414">
        <v>1.9</v>
      </c>
      <c r="AH1414">
        <v>8.5</v>
      </c>
      <c r="AI1414">
        <v>2</v>
      </c>
      <c r="AJ1414">
        <v>0.1</v>
      </c>
      <c r="AK1414">
        <v>10</v>
      </c>
    </row>
    <row r="1415" spans="1:37" hidden="1" x14ac:dyDescent="0.3">
      <c r="A1415" t="s">
        <v>5629</v>
      </c>
      <c r="B1415" t="s">
        <v>5630</v>
      </c>
      <c r="C1415" s="1" t="str">
        <f t="shared" si="92"/>
        <v>12:0028</v>
      </c>
      <c r="D1415" s="1" t="str">
        <f t="shared" si="93"/>
        <v>12:0037</v>
      </c>
      <c r="E1415" t="s">
        <v>5631</v>
      </c>
      <c r="F1415" t="s">
        <v>5632</v>
      </c>
      <c r="H1415">
        <v>49.290533799999999</v>
      </c>
      <c r="I1415">
        <v>-122.46382869999999</v>
      </c>
      <c r="J1415" s="1" t="str">
        <f t="shared" si="94"/>
        <v>NGR bulk stream sediment</v>
      </c>
      <c r="K1415" s="1" t="str">
        <f t="shared" si="95"/>
        <v>&lt;177 micron (NGR)</v>
      </c>
      <c r="L1415">
        <v>18</v>
      </c>
      <c r="M1415" t="s">
        <v>96</v>
      </c>
      <c r="N1415">
        <v>288</v>
      </c>
      <c r="O1415">
        <v>82</v>
      </c>
      <c r="P1415">
        <v>161</v>
      </c>
      <c r="Q1415">
        <v>13</v>
      </c>
      <c r="R1415">
        <v>11</v>
      </c>
      <c r="S1415">
        <v>19</v>
      </c>
      <c r="T1415">
        <v>634</v>
      </c>
      <c r="U1415">
        <v>2.78</v>
      </c>
      <c r="V1415">
        <v>-0.2</v>
      </c>
      <c r="W1415">
        <v>11</v>
      </c>
      <c r="X1415">
        <v>65</v>
      </c>
      <c r="Y1415">
        <v>40</v>
      </c>
      <c r="Z1415">
        <v>0.2</v>
      </c>
      <c r="AA1415">
        <v>0.4</v>
      </c>
      <c r="AB1415">
        <v>1</v>
      </c>
      <c r="AC1415">
        <v>9</v>
      </c>
      <c r="AD1415">
        <v>34</v>
      </c>
      <c r="AE1415">
        <v>3</v>
      </c>
      <c r="AF1415">
        <v>210</v>
      </c>
      <c r="AG1415">
        <v>1.6</v>
      </c>
      <c r="AH1415">
        <v>8.3000000000000007</v>
      </c>
      <c r="AI1415">
        <v>45</v>
      </c>
      <c r="AJ1415">
        <v>0.2</v>
      </c>
      <c r="AK1415">
        <v>10</v>
      </c>
    </row>
    <row r="1416" spans="1:37" hidden="1" x14ac:dyDescent="0.3">
      <c r="A1416" t="s">
        <v>5633</v>
      </c>
      <c r="B1416" t="s">
        <v>5634</v>
      </c>
      <c r="C1416" s="1" t="str">
        <f t="shared" si="92"/>
        <v>12:0028</v>
      </c>
      <c r="D1416" s="1" t="str">
        <f t="shared" si="93"/>
        <v>12:0037</v>
      </c>
      <c r="E1416" t="s">
        <v>5635</v>
      </c>
      <c r="F1416" t="s">
        <v>5636</v>
      </c>
      <c r="H1416">
        <v>49.300248199999999</v>
      </c>
      <c r="I1416">
        <v>-122.3577684</v>
      </c>
      <c r="J1416" s="1" t="str">
        <f t="shared" si="94"/>
        <v>NGR bulk stream sediment</v>
      </c>
      <c r="K1416" s="1" t="str">
        <f t="shared" si="95"/>
        <v>&lt;177 micron (NGR)</v>
      </c>
      <c r="L1416">
        <v>18</v>
      </c>
      <c r="M1416" t="s">
        <v>101</v>
      </c>
      <c r="N1416">
        <v>289</v>
      </c>
      <c r="O1416">
        <v>66</v>
      </c>
      <c r="P1416">
        <v>69</v>
      </c>
      <c r="Q1416">
        <v>7</v>
      </c>
      <c r="R1416">
        <v>8</v>
      </c>
      <c r="S1416">
        <v>26</v>
      </c>
      <c r="T1416">
        <v>495</v>
      </c>
      <c r="U1416">
        <v>3.47</v>
      </c>
      <c r="V1416">
        <v>-0.2</v>
      </c>
      <c r="W1416">
        <v>3</v>
      </c>
      <c r="X1416">
        <v>81</v>
      </c>
      <c r="Y1416">
        <v>41</v>
      </c>
      <c r="Z1416">
        <v>0.2</v>
      </c>
      <c r="AA1416">
        <v>0.5</v>
      </c>
      <c r="AB1416">
        <v>1</v>
      </c>
      <c r="AC1416">
        <v>38</v>
      </c>
      <c r="AD1416">
        <v>60</v>
      </c>
      <c r="AE1416">
        <v>2</v>
      </c>
      <c r="AF1416">
        <v>160</v>
      </c>
      <c r="AG1416">
        <v>0.7</v>
      </c>
      <c r="AH1416">
        <v>4.2</v>
      </c>
      <c r="AI1416">
        <v>11</v>
      </c>
      <c r="AJ1416">
        <v>0.1</v>
      </c>
      <c r="AK1416">
        <v>10</v>
      </c>
    </row>
    <row r="1417" spans="1:37" hidden="1" x14ac:dyDescent="0.3">
      <c r="A1417" t="s">
        <v>5637</v>
      </c>
      <c r="B1417" t="s">
        <v>5638</v>
      </c>
      <c r="C1417" s="1" t="str">
        <f t="shared" si="92"/>
        <v>12:0028</v>
      </c>
      <c r="D1417" s="1" t="str">
        <f t="shared" si="93"/>
        <v>12:0037</v>
      </c>
      <c r="E1417" t="s">
        <v>5639</v>
      </c>
      <c r="F1417" t="s">
        <v>5640</v>
      </c>
      <c r="H1417">
        <v>49.072427699999999</v>
      </c>
      <c r="I1417">
        <v>-122.17360669999999</v>
      </c>
      <c r="J1417" s="1" t="str">
        <f t="shared" si="94"/>
        <v>NGR bulk stream sediment</v>
      </c>
      <c r="K1417" s="1" t="str">
        <f t="shared" si="95"/>
        <v>&lt;177 micron (NGR)</v>
      </c>
      <c r="L1417">
        <v>18</v>
      </c>
      <c r="M1417" t="s">
        <v>106</v>
      </c>
      <c r="N1417">
        <v>290</v>
      </c>
      <c r="O1417">
        <v>89</v>
      </c>
      <c r="P1417">
        <v>24</v>
      </c>
      <c r="Q1417">
        <v>5</v>
      </c>
      <c r="R1417">
        <v>29</v>
      </c>
      <c r="S1417">
        <v>16</v>
      </c>
      <c r="T1417">
        <v>700</v>
      </c>
      <c r="U1417">
        <v>2.8</v>
      </c>
      <c r="V1417">
        <v>0.3</v>
      </c>
      <c r="W1417">
        <v>4</v>
      </c>
      <c r="X1417">
        <v>50</v>
      </c>
      <c r="Y1417">
        <v>78</v>
      </c>
      <c r="Z1417">
        <v>0.2</v>
      </c>
      <c r="AA1417">
        <v>0.2</v>
      </c>
      <c r="AB1417">
        <v>1</v>
      </c>
      <c r="AC1417">
        <v>5</v>
      </c>
      <c r="AD1417">
        <v>36</v>
      </c>
      <c r="AE1417">
        <v>1</v>
      </c>
      <c r="AF1417">
        <v>220</v>
      </c>
      <c r="AG1417">
        <v>1.4</v>
      </c>
      <c r="AH1417">
        <v>12.1</v>
      </c>
      <c r="AI1417">
        <v>1</v>
      </c>
      <c r="AJ1417">
        <v>0.1</v>
      </c>
      <c r="AK1417">
        <v>10</v>
      </c>
    </row>
    <row r="1418" spans="1:37" hidden="1" x14ac:dyDescent="0.3">
      <c r="A1418" t="s">
        <v>5641</v>
      </c>
      <c r="B1418" t="s">
        <v>5642</v>
      </c>
      <c r="C1418" s="1" t="str">
        <f t="shared" si="92"/>
        <v>12:0028</v>
      </c>
      <c r="D1418" s="1" t="str">
        <f t="shared" si="93"/>
        <v>12:0037</v>
      </c>
      <c r="E1418" t="s">
        <v>5643</v>
      </c>
      <c r="F1418" t="s">
        <v>5644</v>
      </c>
      <c r="H1418">
        <v>49.101540499999999</v>
      </c>
      <c r="I1418">
        <v>-122.2258841</v>
      </c>
      <c r="J1418" s="1" t="str">
        <f t="shared" si="94"/>
        <v>NGR bulk stream sediment</v>
      </c>
      <c r="K1418" s="1" t="str">
        <f t="shared" si="95"/>
        <v>&lt;177 micron (NGR)</v>
      </c>
      <c r="L1418">
        <v>18</v>
      </c>
      <c r="M1418" t="s">
        <v>111</v>
      </c>
      <c r="N1418">
        <v>291</v>
      </c>
      <c r="O1418">
        <v>65</v>
      </c>
      <c r="P1418">
        <v>10</v>
      </c>
      <c r="Q1418">
        <v>6</v>
      </c>
      <c r="R1418">
        <v>13</v>
      </c>
      <c r="S1418">
        <v>7</v>
      </c>
      <c r="T1418">
        <v>860</v>
      </c>
      <c r="U1418">
        <v>2.0099999999999998</v>
      </c>
      <c r="V1418">
        <v>0.2</v>
      </c>
      <c r="W1418">
        <v>4</v>
      </c>
      <c r="X1418">
        <v>34</v>
      </c>
      <c r="Y1418">
        <v>63</v>
      </c>
      <c r="Z1418">
        <v>0.2</v>
      </c>
      <c r="AA1418">
        <v>0.3</v>
      </c>
      <c r="AB1418">
        <v>1</v>
      </c>
      <c r="AC1418">
        <v>4</v>
      </c>
      <c r="AD1418">
        <v>23</v>
      </c>
      <c r="AE1418">
        <v>2</v>
      </c>
      <c r="AF1418">
        <v>150</v>
      </c>
      <c r="AG1418">
        <v>1.5</v>
      </c>
      <c r="AH1418">
        <v>10</v>
      </c>
      <c r="AI1418">
        <v>1</v>
      </c>
      <c r="AJ1418">
        <v>0.1</v>
      </c>
      <c r="AK1418">
        <v>10</v>
      </c>
    </row>
    <row r="1419" spans="1:37" hidden="1" x14ac:dyDescent="0.3">
      <c r="A1419" t="s">
        <v>5645</v>
      </c>
      <c r="B1419" t="s">
        <v>5646</v>
      </c>
      <c r="C1419" s="1" t="str">
        <f t="shared" si="92"/>
        <v>12:0028</v>
      </c>
      <c r="D1419" s="1" t="str">
        <f t="shared" si="93"/>
        <v>12:0037</v>
      </c>
      <c r="E1419" t="s">
        <v>5647</v>
      </c>
      <c r="F1419" t="s">
        <v>5648</v>
      </c>
      <c r="H1419">
        <v>49.128257900000001</v>
      </c>
      <c r="I1419">
        <v>-122.1828392</v>
      </c>
      <c r="J1419" s="1" t="str">
        <f t="shared" si="94"/>
        <v>NGR bulk stream sediment</v>
      </c>
      <c r="K1419" s="1" t="str">
        <f t="shared" si="95"/>
        <v>&lt;177 micron (NGR)</v>
      </c>
      <c r="L1419">
        <v>18</v>
      </c>
      <c r="M1419" t="s">
        <v>125</v>
      </c>
      <c r="N1419">
        <v>292</v>
      </c>
      <c r="O1419">
        <v>26</v>
      </c>
      <c r="P1419">
        <v>8</v>
      </c>
      <c r="Q1419">
        <v>-2</v>
      </c>
      <c r="R1419">
        <v>10</v>
      </c>
      <c r="S1419">
        <v>5</v>
      </c>
      <c r="T1419">
        <v>208</v>
      </c>
      <c r="U1419">
        <v>1.2</v>
      </c>
      <c r="V1419">
        <v>-0.2</v>
      </c>
      <c r="W1419">
        <v>2</v>
      </c>
      <c r="X1419">
        <v>26</v>
      </c>
      <c r="Y1419">
        <v>53</v>
      </c>
      <c r="Z1419">
        <v>-0.2</v>
      </c>
      <c r="AA1419">
        <v>0.2</v>
      </c>
      <c r="AB1419">
        <v>1</v>
      </c>
      <c r="AC1419">
        <v>2</v>
      </c>
      <c r="AD1419">
        <v>12</v>
      </c>
      <c r="AE1419">
        <v>1</v>
      </c>
      <c r="AF1419">
        <v>100</v>
      </c>
      <c r="AG1419">
        <v>0.8</v>
      </c>
      <c r="AH1419">
        <v>2.2000000000000002</v>
      </c>
      <c r="AI1419">
        <v>2</v>
      </c>
      <c r="AJ1419">
        <v>0.1</v>
      </c>
      <c r="AK1419">
        <v>10</v>
      </c>
    </row>
    <row r="1420" spans="1:37" hidden="1" x14ac:dyDescent="0.3">
      <c r="A1420" t="s">
        <v>5649</v>
      </c>
      <c r="B1420" t="s">
        <v>5650</v>
      </c>
      <c r="C1420" s="1" t="str">
        <f t="shared" si="92"/>
        <v>12:0028</v>
      </c>
      <c r="D1420" s="1" t="str">
        <f t="shared" si="93"/>
        <v>12:0037</v>
      </c>
      <c r="E1420" t="s">
        <v>5651</v>
      </c>
      <c r="F1420" t="s">
        <v>5652</v>
      </c>
      <c r="H1420">
        <v>49.425413399999996</v>
      </c>
      <c r="I1420">
        <v>-122.1207146</v>
      </c>
      <c r="J1420" s="1" t="str">
        <f t="shared" si="94"/>
        <v>NGR bulk stream sediment</v>
      </c>
      <c r="K1420" s="1" t="str">
        <f t="shared" si="95"/>
        <v>&lt;177 micron (NGR)</v>
      </c>
      <c r="L1420">
        <v>19</v>
      </c>
      <c r="M1420" t="s">
        <v>41</v>
      </c>
      <c r="N1420">
        <v>293</v>
      </c>
      <c r="O1420">
        <v>20</v>
      </c>
      <c r="P1420">
        <v>29</v>
      </c>
      <c r="Q1420">
        <v>4</v>
      </c>
      <c r="R1420">
        <v>3</v>
      </c>
      <c r="S1420">
        <v>5</v>
      </c>
      <c r="T1420">
        <v>137</v>
      </c>
      <c r="U1420">
        <v>1.24</v>
      </c>
      <c r="V1420">
        <v>-0.2</v>
      </c>
      <c r="W1420">
        <v>2</v>
      </c>
      <c r="X1420">
        <v>41</v>
      </c>
      <c r="Y1420">
        <v>36</v>
      </c>
      <c r="Z1420">
        <v>-0.2</v>
      </c>
      <c r="AA1420">
        <v>0.2</v>
      </c>
      <c r="AB1420">
        <v>1</v>
      </c>
      <c r="AC1420">
        <v>2</v>
      </c>
      <c r="AD1420">
        <v>14</v>
      </c>
      <c r="AE1420">
        <v>2</v>
      </c>
      <c r="AF1420">
        <v>120</v>
      </c>
      <c r="AG1420">
        <v>1.2</v>
      </c>
      <c r="AH1420">
        <v>3.7</v>
      </c>
      <c r="AI1420">
        <v>1</v>
      </c>
      <c r="AJ1420">
        <v>0.1</v>
      </c>
      <c r="AK1420">
        <v>10</v>
      </c>
    </row>
    <row r="1421" spans="1:37" hidden="1" x14ac:dyDescent="0.3">
      <c r="A1421" t="s">
        <v>5653</v>
      </c>
      <c r="B1421" t="s">
        <v>5654</v>
      </c>
      <c r="C1421" s="1" t="str">
        <f t="shared" si="92"/>
        <v>12:0028</v>
      </c>
      <c r="D1421" s="1" t="str">
        <f t="shared" si="93"/>
        <v>12:0037</v>
      </c>
      <c r="E1421" t="s">
        <v>5655</v>
      </c>
      <c r="F1421" t="s">
        <v>5656</v>
      </c>
      <c r="H1421">
        <v>49.4213734</v>
      </c>
      <c r="I1421">
        <v>-122.1205252</v>
      </c>
      <c r="J1421" s="1" t="str">
        <f t="shared" si="94"/>
        <v>NGR bulk stream sediment</v>
      </c>
      <c r="K1421" s="1" t="str">
        <f t="shared" si="95"/>
        <v>&lt;177 micron (NGR)</v>
      </c>
      <c r="L1421">
        <v>19</v>
      </c>
      <c r="M1421" t="s">
        <v>46</v>
      </c>
      <c r="N1421">
        <v>294</v>
      </c>
      <c r="O1421">
        <v>35</v>
      </c>
      <c r="P1421">
        <v>17</v>
      </c>
      <c r="Q1421">
        <v>4</v>
      </c>
      <c r="R1421">
        <v>2</v>
      </c>
      <c r="S1421">
        <v>4</v>
      </c>
      <c r="T1421">
        <v>258</v>
      </c>
      <c r="U1421">
        <v>2.0499999999999998</v>
      </c>
      <c r="V1421">
        <v>-0.2</v>
      </c>
      <c r="W1421">
        <v>4</v>
      </c>
      <c r="X1421">
        <v>53</v>
      </c>
      <c r="Y1421">
        <v>19</v>
      </c>
      <c r="Z1421">
        <v>0.2</v>
      </c>
      <c r="AA1421">
        <v>0.2</v>
      </c>
      <c r="AB1421">
        <v>1</v>
      </c>
      <c r="AC1421">
        <v>3</v>
      </c>
      <c r="AD1421">
        <v>19</v>
      </c>
      <c r="AE1421">
        <v>1</v>
      </c>
      <c r="AF1421">
        <v>190</v>
      </c>
      <c r="AG1421">
        <v>1.1000000000000001</v>
      </c>
      <c r="AH1421">
        <v>6.2</v>
      </c>
      <c r="AI1421">
        <v>2</v>
      </c>
      <c r="AJ1421">
        <v>0.1</v>
      </c>
      <c r="AK1421">
        <v>10</v>
      </c>
    </row>
    <row r="1422" spans="1:37" hidden="1" x14ac:dyDescent="0.3">
      <c r="A1422" t="s">
        <v>5657</v>
      </c>
      <c r="B1422" t="s">
        <v>5658</v>
      </c>
      <c r="C1422" s="1" t="str">
        <f t="shared" si="92"/>
        <v>12:0028</v>
      </c>
      <c r="D1422" s="1" t="str">
        <f t="shared" si="93"/>
        <v>12:0037</v>
      </c>
      <c r="E1422" t="s">
        <v>5659</v>
      </c>
      <c r="F1422" t="s">
        <v>5660</v>
      </c>
      <c r="H1422">
        <v>49.414866199999999</v>
      </c>
      <c r="I1422">
        <v>-122.1105913</v>
      </c>
      <c r="J1422" s="1" t="str">
        <f t="shared" si="94"/>
        <v>NGR bulk stream sediment</v>
      </c>
      <c r="K1422" s="1" t="str">
        <f t="shared" si="95"/>
        <v>&lt;177 micron (NGR)</v>
      </c>
      <c r="L1422">
        <v>19</v>
      </c>
      <c r="M1422" t="s">
        <v>51</v>
      </c>
      <c r="N1422">
        <v>295</v>
      </c>
      <c r="O1422">
        <v>38</v>
      </c>
      <c r="P1422">
        <v>17</v>
      </c>
      <c r="Q1422">
        <v>8</v>
      </c>
      <c r="R1422">
        <v>-2</v>
      </c>
      <c r="S1422">
        <v>6</v>
      </c>
      <c r="T1422">
        <v>342</v>
      </c>
      <c r="U1422">
        <v>1.94</v>
      </c>
      <c r="V1422">
        <v>-0.2</v>
      </c>
      <c r="W1422">
        <v>2</v>
      </c>
      <c r="X1422">
        <v>35</v>
      </c>
      <c r="Y1422">
        <v>17</v>
      </c>
      <c r="Z1422">
        <v>0.2</v>
      </c>
      <c r="AA1422">
        <v>0.2</v>
      </c>
      <c r="AB1422">
        <v>1</v>
      </c>
      <c r="AC1422">
        <v>2</v>
      </c>
      <c r="AD1422">
        <v>21</v>
      </c>
      <c r="AE1422">
        <v>1</v>
      </c>
      <c r="AF1422">
        <v>220</v>
      </c>
      <c r="AG1422">
        <v>1.6</v>
      </c>
      <c r="AH1422">
        <v>7.9</v>
      </c>
      <c r="AI1422">
        <v>6</v>
      </c>
      <c r="AJ1422">
        <v>0.1</v>
      </c>
      <c r="AK1422">
        <v>10</v>
      </c>
    </row>
    <row r="1423" spans="1:37" hidden="1" x14ac:dyDescent="0.3">
      <c r="A1423" t="s">
        <v>5661</v>
      </c>
      <c r="B1423" t="s">
        <v>5662</v>
      </c>
      <c r="C1423" s="1" t="str">
        <f t="shared" si="92"/>
        <v>12:0028</v>
      </c>
      <c r="D1423" s="1" t="str">
        <f t="shared" si="93"/>
        <v>12:0037</v>
      </c>
      <c r="E1423" t="s">
        <v>5663</v>
      </c>
      <c r="F1423" t="s">
        <v>5664</v>
      </c>
      <c r="H1423">
        <v>49.415155499999997</v>
      </c>
      <c r="I1423">
        <v>-122.0991428</v>
      </c>
      <c r="J1423" s="1" t="str">
        <f t="shared" si="94"/>
        <v>NGR bulk stream sediment</v>
      </c>
      <c r="K1423" s="1" t="str">
        <f t="shared" si="95"/>
        <v>&lt;177 micron (NGR)</v>
      </c>
      <c r="L1423">
        <v>19</v>
      </c>
      <c r="M1423" t="s">
        <v>56</v>
      </c>
      <c r="N1423">
        <v>296</v>
      </c>
      <c r="O1423">
        <v>31</v>
      </c>
      <c r="P1423">
        <v>14</v>
      </c>
      <c r="Q1423">
        <v>3</v>
      </c>
      <c r="R1423">
        <v>2</v>
      </c>
      <c r="S1423">
        <v>5</v>
      </c>
      <c r="T1423">
        <v>261</v>
      </c>
      <c r="U1423">
        <v>1.71</v>
      </c>
      <c r="V1423">
        <v>-0.2</v>
      </c>
      <c r="W1423">
        <v>2</v>
      </c>
      <c r="X1423">
        <v>39</v>
      </c>
      <c r="Y1423">
        <v>18</v>
      </c>
      <c r="Z1423">
        <v>0.3</v>
      </c>
      <c r="AA1423">
        <v>0.2</v>
      </c>
      <c r="AB1423">
        <v>1</v>
      </c>
      <c r="AC1423">
        <v>3</v>
      </c>
      <c r="AD1423">
        <v>15</v>
      </c>
      <c r="AE1423">
        <v>2</v>
      </c>
      <c r="AF1423">
        <v>160</v>
      </c>
      <c r="AG1423">
        <v>2.7</v>
      </c>
      <c r="AH1423">
        <v>5.8</v>
      </c>
      <c r="AI1423">
        <v>1</v>
      </c>
      <c r="AJ1423">
        <v>0.1</v>
      </c>
      <c r="AK1423">
        <v>10</v>
      </c>
    </row>
    <row r="1424" spans="1:37" hidden="1" x14ac:dyDescent="0.3">
      <c r="A1424" t="s">
        <v>5665</v>
      </c>
      <c r="B1424" t="s">
        <v>5666</v>
      </c>
      <c r="C1424" s="1" t="str">
        <f t="shared" si="92"/>
        <v>12:0028</v>
      </c>
      <c r="D1424" s="1" t="str">
        <f t="shared" si="93"/>
        <v>12:0037</v>
      </c>
      <c r="E1424" t="s">
        <v>5667</v>
      </c>
      <c r="F1424" t="s">
        <v>5668</v>
      </c>
      <c r="H1424">
        <v>49.375214</v>
      </c>
      <c r="I1424">
        <v>-122.1328949</v>
      </c>
      <c r="J1424" s="1" t="str">
        <f t="shared" si="94"/>
        <v>NGR bulk stream sediment</v>
      </c>
      <c r="K1424" s="1" t="str">
        <f t="shared" si="95"/>
        <v>&lt;177 micron (NGR)</v>
      </c>
      <c r="L1424">
        <v>19</v>
      </c>
      <c r="M1424" t="s">
        <v>61</v>
      </c>
      <c r="N1424">
        <v>297</v>
      </c>
      <c r="O1424">
        <v>41</v>
      </c>
      <c r="P1424">
        <v>22</v>
      </c>
      <c r="Q1424">
        <v>5</v>
      </c>
      <c r="R1424">
        <v>3</v>
      </c>
      <c r="S1424">
        <v>7</v>
      </c>
      <c r="T1424">
        <v>404</v>
      </c>
      <c r="U1424">
        <v>2.02</v>
      </c>
      <c r="V1424">
        <v>-0.2</v>
      </c>
      <c r="W1424">
        <v>2</v>
      </c>
      <c r="X1424">
        <v>48</v>
      </c>
      <c r="Y1424">
        <v>22</v>
      </c>
      <c r="Z1424">
        <v>0.2</v>
      </c>
      <c r="AA1424">
        <v>0.2</v>
      </c>
      <c r="AB1424">
        <v>1</v>
      </c>
      <c r="AC1424">
        <v>3</v>
      </c>
      <c r="AD1424">
        <v>17</v>
      </c>
      <c r="AE1424">
        <v>2</v>
      </c>
      <c r="AF1424">
        <v>150</v>
      </c>
      <c r="AG1424">
        <v>2.6</v>
      </c>
      <c r="AH1424">
        <v>6.4</v>
      </c>
      <c r="AI1424">
        <v>1</v>
      </c>
      <c r="AJ1424">
        <v>0.1</v>
      </c>
      <c r="AK1424">
        <v>10</v>
      </c>
    </row>
    <row r="1425" spans="1:37" hidden="1" x14ac:dyDescent="0.3">
      <c r="A1425" t="s">
        <v>5669</v>
      </c>
      <c r="B1425" t="s">
        <v>5670</v>
      </c>
      <c r="C1425" s="1" t="str">
        <f t="shared" si="92"/>
        <v>12:0028</v>
      </c>
      <c r="D1425" s="1" t="str">
        <f t="shared" si="93"/>
        <v>12:0037</v>
      </c>
      <c r="E1425" t="s">
        <v>5671</v>
      </c>
      <c r="F1425" t="s">
        <v>5672</v>
      </c>
      <c r="H1425">
        <v>49.379964899999997</v>
      </c>
      <c r="I1425">
        <v>-122.13070329999999</v>
      </c>
      <c r="J1425" s="1" t="str">
        <f t="shared" si="94"/>
        <v>NGR bulk stream sediment</v>
      </c>
      <c r="K1425" s="1" t="str">
        <f t="shared" si="95"/>
        <v>&lt;177 micron (NGR)</v>
      </c>
      <c r="L1425">
        <v>19</v>
      </c>
      <c r="M1425" t="s">
        <v>66</v>
      </c>
      <c r="N1425">
        <v>298</v>
      </c>
      <c r="O1425">
        <v>21</v>
      </c>
      <c r="P1425">
        <v>8</v>
      </c>
      <c r="Q1425">
        <v>2</v>
      </c>
      <c r="R1425">
        <v>2</v>
      </c>
      <c r="S1425">
        <v>4</v>
      </c>
      <c r="T1425">
        <v>174</v>
      </c>
      <c r="U1425">
        <v>1.06</v>
      </c>
      <c r="V1425">
        <v>-0.2</v>
      </c>
      <c r="W1425">
        <v>2</v>
      </c>
      <c r="X1425">
        <v>27</v>
      </c>
      <c r="Y1425">
        <v>19</v>
      </c>
      <c r="Z1425">
        <v>-0.2</v>
      </c>
      <c r="AA1425">
        <v>-0.2</v>
      </c>
      <c r="AB1425">
        <v>1</v>
      </c>
      <c r="AC1425">
        <v>1</v>
      </c>
      <c r="AD1425">
        <v>-10</v>
      </c>
      <c r="AE1425">
        <v>1</v>
      </c>
      <c r="AF1425">
        <v>100</v>
      </c>
      <c r="AG1425">
        <v>0.9</v>
      </c>
      <c r="AH1425">
        <v>2.8</v>
      </c>
      <c r="AI1425">
        <v>1</v>
      </c>
      <c r="AJ1425">
        <v>0.1</v>
      </c>
      <c r="AK1425">
        <v>10</v>
      </c>
    </row>
    <row r="1426" spans="1:37" hidden="1" x14ac:dyDescent="0.3">
      <c r="A1426" t="s">
        <v>5673</v>
      </c>
      <c r="B1426" t="s">
        <v>5674</v>
      </c>
      <c r="C1426" s="1" t="str">
        <f t="shared" si="92"/>
        <v>12:0028</v>
      </c>
      <c r="D1426" s="1" t="str">
        <f t="shared" si="93"/>
        <v>12:0037</v>
      </c>
      <c r="E1426" t="s">
        <v>5675</v>
      </c>
      <c r="F1426" t="s">
        <v>5676</v>
      </c>
      <c r="H1426">
        <v>49.326937200000003</v>
      </c>
      <c r="I1426">
        <v>-122.09771379999999</v>
      </c>
      <c r="J1426" s="1" t="str">
        <f t="shared" si="94"/>
        <v>NGR bulk stream sediment</v>
      </c>
      <c r="K1426" s="1" t="str">
        <f t="shared" si="95"/>
        <v>&lt;177 micron (NGR)</v>
      </c>
      <c r="L1426">
        <v>19</v>
      </c>
      <c r="M1426" t="s">
        <v>116</v>
      </c>
      <c r="N1426">
        <v>299</v>
      </c>
      <c r="O1426">
        <v>28</v>
      </c>
      <c r="P1426">
        <v>12</v>
      </c>
      <c r="Q1426">
        <v>3</v>
      </c>
      <c r="R1426">
        <v>-2</v>
      </c>
      <c r="S1426">
        <v>4</v>
      </c>
      <c r="T1426">
        <v>312</v>
      </c>
      <c r="U1426">
        <v>1.53</v>
      </c>
      <c r="V1426">
        <v>-0.2</v>
      </c>
      <c r="W1426">
        <v>2</v>
      </c>
      <c r="X1426">
        <v>26</v>
      </c>
      <c r="Y1426">
        <v>10</v>
      </c>
      <c r="Z1426">
        <v>-0.2</v>
      </c>
      <c r="AA1426">
        <v>0.2</v>
      </c>
      <c r="AB1426">
        <v>1</v>
      </c>
      <c r="AC1426">
        <v>2</v>
      </c>
      <c r="AD1426">
        <v>12</v>
      </c>
      <c r="AE1426">
        <v>1</v>
      </c>
      <c r="AF1426">
        <v>150</v>
      </c>
      <c r="AG1426">
        <v>1.8</v>
      </c>
      <c r="AH1426">
        <v>1.8</v>
      </c>
      <c r="AI1426">
        <v>1</v>
      </c>
      <c r="AJ1426">
        <v>0.1</v>
      </c>
      <c r="AK1426">
        <v>10</v>
      </c>
    </row>
    <row r="1427" spans="1:37" hidden="1" x14ac:dyDescent="0.3">
      <c r="A1427" t="s">
        <v>5677</v>
      </c>
      <c r="B1427" t="s">
        <v>5678</v>
      </c>
      <c r="C1427" s="1" t="str">
        <f t="shared" si="92"/>
        <v>12:0028</v>
      </c>
      <c r="D1427" s="1" t="str">
        <f t="shared" si="93"/>
        <v>12:0037</v>
      </c>
      <c r="E1427" t="s">
        <v>5675</v>
      </c>
      <c r="F1427" t="s">
        <v>5679</v>
      </c>
      <c r="H1427">
        <v>49.326937200000003</v>
      </c>
      <c r="I1427">
        <v>-122.09771379999999</v>
      </c>
      <c r="J1427" s="1" t="str">
        <f t="shared" si="94"/>
        <v>NGR bulk stream sediment</v>
      </c>
      <c r="K1427" s="1" t="str">
        <f t="shared" si="95"/>
        <v>&lt;177 micron (NGR)</v>
      </c>
      <c r="L1427">
        <v>19</v>
      </c>
      <c r="M1427" t="s">
        <v>120</v>
      </c>
      <c r="N1427">
        <v>300</v>
      </c>
      <c r="O1427">
        <v>30</v>
      </c>
      <c r="P1427">
        <v>12</v>
      </c>
      <c r="Q1427">
        <v>3</v>
      </c>
      <c r="R1427">
        <v>-2</v>
      </c>
      <c r="S1427">
        <v>4</v>
      </c>
      <c r="T1427">
        <v>311</v>
      </c>
      <c r="U1427">
        <v>1.44</v>
      </c>
      <c r="V1427">
        <v>-0.2</v>
      </c>
      <c r="W1427">
        <v>1</v>
      </c>
      <c r="X1427">
        <v>27</v>
      </c>
      <c r="Y1427">
        <v>10</v>
      </c>
      <c r="Z1427">
        <v>-0.2</v>
      </c>
      <c r="AA1427">
        <v>0.2</v>
      </c>
      <c r="AB1427">
        <v>1</v>
      </c>
      <c r="AC1427">
        <v>2</v>
      </c>
      <c r="AD1427">
        <v>12</v>
      </c>
      <c r="AE1427">
        <v>2</v>
      </c>
      <c r="AF1427">
        <v>150</v>
      </c>
      <c r="AG1427">
        <v>1.2</v>
      </c>
      <c r="AH1427">
        <v>1.6</v>
      </c>
      <c r="AI1427">
        <v>1</v>
      </c>
      <c r="AJ1427">
        <v>0.1</v>
      </c>
      <c r="AK1427">
        <v>10</v>
      </c>
    </row>
    <row r="1428" spans="1:37" hidden="1" x14ac:dyDescent="0.3">
      <c r="A1428" t="s">
        <v>5680</v>
      </c>
      <c r="B1428" t="s">
        <v>5681</v>
      </c>
      <c r="C1428" s="1" t="str">
        <f t="shared" si="92"/>
        <v>12:0028</v>
      </c>
      <c r="D1428" s="1" t="str">
        <f t="shared" si="93"/>
        <v>12:0037</v>
      </c>
      <c r="E1428" t="s">
        <v>5682</v>
      </c>
      <c r="F1428" t="s">
        <v>5683</v>
      </c>
      <c r="H1428">
        <v>49.352792200000003</v>
      </c>
      <c r="I1428">
        <v>-122.1297234</v>
      </c>
      <c r="J1428" s="1" t="str">
        <f t="shared" si="94"/>
        <v>NGR bulk stream sediment</v>
      </c>
      <c r="K1428" s="1" t="str">
        <f t="shared" si="95"/>
        <v>&lt;177 micron (NGR)</v>
      </c>
      <c r="L1428">
        <v>19</v>
      </c>
      <c r="M1428" t="s">
        <v>71</v>
      </c>
      <c r="N1428">
        <v>301</v>
      </c>
      <c r="O1428">
        <v>24</v>
      </c>
      <c r="P1428">
        <v>13</v>
      </c>
      <c r="Q1428">
        <v>2</v>
      </c>
      <c r="R1428">
        <v>2</v>
      </c>
      <c r="S1428">
        <v>6</v>
      </c>
      <c r="T1428">
        <v>326</v>
      </c>
      <c r="U1428">
        <v>1.43</v>
      </c>
      <c r="V1428">
        <v>-0.2</v>
      </c>
      <c r="W1428">
        <v>1</v>
      </c>
      <c r="X1428">
        <v>29</v>
      </c>
      <c r="Y1428">
        <v>19</v>
      </c>
      <c r="Z1428">
        <v>-0.2</v>
      </c>
      <c r="AA1428">
        <v>0.2</v>
      </c>
      <c r="AB1428">
        <v>1</v>
      </c>
      <c r="AC1428">
        <v>3</v>
      </c>
      <c r="AD1428">
        <v>16</v>
      </c>
      <c r="AE1428">
        <v>2</v>
      </c>
      <c r="AF1428">
        <v>140</v>
      </c>
      <c r="AG1428">
        <v>0.9</v>
      </c>
      <c r="AH1428">
        <v>2.6</v>
      </c>
      <c r="AI1428">
        <v>2</v>
      </c>
      <c r="AJ1428">
        <v>0.1</v>
      </c>
      <c r="AK1428">
        <v>10</v>
      </c>
    </row>
    <row r="1429" spans="1:37" hidden="1" x14ac:dyDescent="0.3">
      <c r="A1429" t="s">
        <v>5684</v>
      </c>
      <c r="B1429" t="s">
        <v>5685</v>
      </c>
      <c r="C1429" s="1" t="str">
        <f t="shared" si="92"/>
        <v>12:0028</v>
      </c>
      <c r="D1429" s="1" t="str">
        <f t="shared" si="93"/>
        <v>12:0037</v>
      </c>
      <c r="E1429" t="s">
        <v>5686</v>
      </c>
      <c r="F1429" t="s">
        <v>5687</v>
      </c>
      <c r="H1429">
        <v>49.3547078</v>
      </c>
      <c r="I1429">
        <v>-122.13928749999999</v>
      </c>
      <c r="J1429" s="1" t="str">
        <f t="shared" si="94"/>
        <v>NGR bulk stream sediment</v>
      </c>
      <c r="K1429" s="1" t="str">
        <f t="shared" si="95"/>
        <v>&lt;177 micron (NGR)</v>
      </c>
      <c r="L1429">
        <v>19</v>
      </c>
      <c r="M1429" t="s">
        <v>76</v>
      </c>
      <c r="N1429">
        <v>302</v>
      </c>
      <c r="O1429">
        <v>36</v>
      </c>
      <c r="P1429">
        <v>22</v>
      </c>
      <c r="Q1429">
        <v>3</v>
      </c>
      <c r="R1429">
        <v>3</v>
      </c>
      <c r="S1429">
        <v>6</v>
      </c>
      <c r="T1429">
        <v>387</v>
      </c>
      <c r="U1429">
        <v>1.91</v>
      </c>
      <c r="V1429">
        <v>-0.2</v>
      </c>
      <c r="W1429">
        <v>3</v>
      </c>
      <c r="X1429">
        <v>41</v>
      </c>
      <c r="Y1429">
        <v>16</v>
      </c>
      <c r="Z1429">
        <v>-0.2</v>
      </c>
      <c r="AA1429">
        <v>0.2</v>
      </c>
      <c r="AB1429">
        <v>1</v>
      </c>
      <c r="AC1429">
        <v>2</v>
      </c>
      <c r="AD1429">
        <v>24</v>
      </c>
      <c r="AE1429">
        <v>1</v>
      </c>
      <c r="AF1429">
        <v>180</v>
      </c>
      <c r="AG1429">
        <v>1</v>
      </c>
      <c r="AH1429">
        <v>8</v>
      </c>
      <c r="AI1429">
        <v>1</v>
      </c>
      <c r="AJ1429">
        <v>0.1</v>
      </c>
      <c r="AK1429">
        <v>10</v>
      </c>
    </row>
    <row r="1430" spans="1:37" hidden="1" x14ac:dyDescent="0.3">
      <c r="A1430" t="s">
        <v>5688</v>
      </c>
      <c r="B1430" t="s">
        <v>5689</v>
      </c>
      <c r="C1430" s="1" t="str">
        <f t="shared" si="92"/>
        <v>12:0028</v>
      </c>
      <c r="D1430" s="1" t="str">
        <f t="shared" si="93"/>
        <v>12:0037</v>
      </c>
      <c r="E1430" t="s">
        <v>5690</v>
      </c>
      <c r="F1430" t="s">
        <v>5691</v>
      </c>
      <c r="H1430">
        <v>49.3993076</v>
      </c>
      <c r="I1430">
        <v>-122.2221528</v>
      </c>
      <c r="J1430" s="1" t="str">
        <f t="shared" si="94"/>
        <v>NGR bulk stream sediment</v>
      </c>
      <c r="K1430" s="1" t="str">
        <f t="shared" si="95"/>
        <v>&lt;177 micron (NGR)</v>
      </c>
      <c r="L1430">
        <v>19</v>
      </c>
      <c r="M1430" t="s">
        <v>81</v>
      </c>
      <c r="N1430">
        <v>303</v>
      </c>
      <c r="O1430">
        <v>18</v>
      </c>
      <c r="P1430">
        <v>12</v>
      </c>
      <c r="Q1430">
        <v>-2</v>
      </c>
      <c r="R1430">
        <v>2</v>
      </c>
      <c r="S1430">
        <v>3</v>
      </c>
      <c r="T1430">
        <v>132</v>
      </c>
      <c r="U1430">
        <v>1.2</v>
      </c>
      <c r="V1430">
        <v>-0.2</v>
      </c>
      <c r="W1430">
        <v>3</v>
      </c>
      <c r="X1430">
        <v>32</v>
      </c>
      <c r="Y1430">
        <v>18</v>
      </c>
      <c r="Z1430">
        <v>-0.2</v>
      </c>
      <c r="AA1430">
        <v>0.2</v>
      </c>
      <c r="AB1430">
        <v>1</v>
      </c>
      <c r="AC1430">
        <v>1</v>
      </c>
      <c r="AD1430">
        <v>15</v>
      </c>
      <c r="AE1430">
        <v>1</v>
      </c>
      <c r="AF1430">
        <v>150</v>
      </c>
      <c r="AG1430">
        <v>0.8</v>
      </c>
      <c r="AH1430">
        <v>3.8</v>
      </c>
      <c r="AI1430">
        <v>1</v>
      </c>
      <c r="AJ1430">
        <v>0.1</v>
      </c>
      <c r="AK1430">
        <v>10</v>
      </c>
    </row>
    <row r="1431" spans="1:37" hidden="1" x14ac:dyDescent="0.3">
      <c r="A1431" t="s">
        <v>5692</v>
      </c>
      <c r="B1431" t="s">
        <v>5693</v>
      </c>
      <c r="C1431" s="1" t="str">
        <f t="shared" si="92"/>
        <v>12:0028</v>
      </c>
      <c r="D1431" s="1" t="str">
        <f t="shared" si="93"/>
        <v>12:0037</v>
      </c>
      <c r="E1431" t="s">
        <v>5694</v>
      </c>
      <c r="F1431" t="s">
        <v>5695</v>
      </c>
      <c r="H1431">
        <v>49.3977541</v>
      </c>
      <c r="I1431">
        <v>-122.2252232</v>
      </c>
      <c r="J1431" s="1" t="str">
        <f t="shared" si="94"/>
        <v>NGR bulk stream sediment</v>
      </c>
      <c r="K1431" s="1" t="str">
        <f t="shared" si="95"/>
        <v>&lt;177 micron (NGR)</v>
      </c>
      <c r="L1431">
        <v>19</v>
      </c>
      <c r="M1431" t="s">
        <v>86</v>
      </c>
      <c r="N1431">
        <v>304</v>
      </c>
      <c r="O1431">
        <v>14</v>
      </c>
      <c r="P1431">
        <v>8</v>
      </c>
      <c r="Q1431">
        <v>-2</v>
      </c>
      <c r="R1431">
        <v>-2</v>
      </c>
      <c r="S1431">
        <v>2</v>
      </c>
      <c r="T1431">
        <v>120</v>
      </c>
      <c r="U1431">
        <v>1.1499999999999999</v>
      </c>
      <c r="V1431">
        <v>-0.2</v>
      </c>
      <c r="W1431">
        <v>2</v>
      </c>
      <c r="X1431">
        <v>23</v>
      </c>
      <c r="Y1431">
        <v>18</v>
      </c>
      <c r="Z1431">
        <v>-0.2</v>
      </c>
      <c r="AA1431">
        <v>0.2</v>
      </c>
      <c r="AB1431">
        <v>1</v>
      </c>
      <c r="AC1431">
        <v>1</v>
      </c>
      <c r="AD1431">
        <v>13</v>
      </c>
      <c r="AE1431">
        <v>2</v>
      </c>
      <c r="AF1431">
        <v>160</v>
      </c>
      <c r="AG1431">
        <v>0.9</v>
      </c>
      <c r="AH1431">
        <v>3.2</v>
      </c>
      <c r="AI1431">
        <v>1</v>
      </c>
      <c r="AJ1431">
        <v>0.1</v>
      </c>
      <c r="AK1431">
        <v>10</v>
      </c>
    </row>
    <row r="1432" spans="1:37" hidden="1" x14ac:dyDescent="0.3">
      <c r="A1432" t="s">
        <v>5696</v>
      </c>
      <c r="B1432" t="s">
        <v>5697</v>
      </c>
      <c r="C1432" s="1" t="str">
        <f t="shared" si="92"/>
        <v>12:0028</v>
      </c>
      <c r="D1432" s="1" t="str">
        <f t="shared" si="93"/>
        <v>12:0037</v>
      </c>
      <c r="E1432" t="s">
        <v>5698</v>
      </c>
      <c r="F1432" t="s">
        <v>5699</v>
      </c>
      <c r="H1432">
        <v>49.356213199999999</v>
      </c>
      <c r="I1432">
        <v>-122.21038590000001</v>
      </c>
      <c r="J1432" s="1" t="str">
        <f t="shared" si="94"/>
        <v>NGR bulk stream sediment</v>
      </c>
      <c r="K1432" s="1" t="str">
        <f t="shared" si="95"/>
        <v>&lt;177 micron (NGR)</v>
      </c>
      <c r="L1432">
        <v>19</v>
      </c>
      <c r="M1432" t="s">
        <v>91</v>
      </c>
      <c r="N1432">
        <v>305</v>
      </c>
      <c r="O1432">
        <v>28</v>
      </c>
      <c r="P1432">
        <v>16</v>
      </c>
      <c r="Q1432">
        <v>2</v>
      </c>
      <c r="R1432">
        <v>2</v>
      </c>
      <c r="S1432">
        <v>7</v>
      </c>
      <c r="T1432">
        <v>278</v>
      </c>
      <c r="U1432">
        <v>1.74</v>
      </c>
      <c r="V1432">
        <v>-0.2</v>
      </c>
      <c r="W1432">
        <v>2</v>
      </c>
      <c r="X1432">
        <v>36</v>
      </c>
      <c r="Y1432">
        <v>24</v>
      </c>
      <c r="Z1432">
        <v>-0.2</v>
      </c>
      <c r="AA1432">
        <v>0.2</v>
      </c>
      <c r="AB1432">
        <v>1</v>
      </c>
      <c r="AC1432">
        <v>2</v>
      </c>
      <c r="AD1432">
        <v>16</v>
      </c>
      <c r="AE1432">
        <v>1</v>
      </c>
      <c r="AF1432">
        <v>180</v>
      </c>
      <c r="AG1432">
        <v>1</v>
      </c>
      <c r="AH1432">
        <v>3</v>
      </c>
      <c r="AI1432">
        <v>7</v>
      </c>
      <c r="AJ1432">
        <v>0.1</v>
      </c>
      <c r="AK1432">
        <v>10</v>
      </c>
    </row>
    <row r="1433" spans="1:37" hidden="1" x14ac:dyDescent="0.3">
      <c r="A1433" t="s">
        <v>5700</v>
      </c>
      <c r="B1433" t="s">
        <v>5701</v>
      </c>
      <c r="C1433" s="1" t="str">
        <f t="shared" si="92"/>
        <v>12:0028</v>
      </c>
      <c r="D1433" s="1" t="str">
        <f t="shared" si="93"/>
        <v>12:0037</v>
      </c>
      <c r="E1433" t="s">
        <v>5702</v>
      </c>
      <c r="F1433" t="s">
        <v>5703</v>
      </c>
      <c r="H1433">
        <v>49.369414999999996</v>
      </c>
      <c r="I1433">
        <v>-122.25186789999999</v>
      </c>
      <c r="J1433" s="1" t="str">
        <f t="shared" si="94"/>
        <v>NGR bulk stream sediment</v>
      </c>
      <c r="K1433" s="1" t="str">
        <f t="shared" si="95"/>
        <v>&lt;177 micron (NGR)</v>
      </c>
      <c r="L1433">
        <v>19</v>
      </c>
      <c r="M1433" t="s">
        <v>96</v>
      </c>
      <c r="N1433">
        <v>306</v>
      </c>
      <c r="O1433">
        <v>22</v>
      </c>
      <c r="P1433">
        <v>15</v>
      </c>
      <c r="Q1433">
        <v>6</v>
      </c>
      <c r="R1433">
        <v>3</v>
      </c>
      <c r="S1433">
        <v>4</v>
      </c>
      <c r="T1433">
        <v>564</v>
      </c>
      <c r="U1433">
        <v>1.3</v>
      </c>
      <c r="V1433">
        <v>-0.2</v>
      </c>
      <c r="W1433">
        <v>1</v>
      </c>
      <c r="X1433">
        <v>34</v>
      </c>
      <c r="Y1433">
        <v>21</v>
      </c>
      <c r="Z1433">
        <v>-0.2</v>
      </c>
      <c r="AA1433">
        <v>0.2</v>
      </c>
      <c r="AB1433">
        <v>1</v>
      </c>
      <c r="AC1433">
        <v>2</v>
      </c>
      <c r="AD1433">
        <v>15</v>
      </c>
      <c r="AE1433">
        <v>1</v>
      </c>
      <c r="AF1433">
        <v>150</v>
      </c>
      <c r="AG1433">
        <v>0.5</v>
      </c>
      <c r="AH1433">
        <v>3.2</v>
      </c>
      <c r="AI1433">
        <v>4</v>
      </c>
      <c r="AJ1433">
        <v>0.1</v>
      </c>
      <c r="AK1433">
        <v>10</v>
      </c>
    </row>
    <row r="1434" spans="1:37" hidden="1" x14ac:dyDescent="0.3">
      <c r="A1434" t="s">
        <v>5704</v>
      </c>
      <c r="B1434" t="s">
        <v>5705</v>
      </c>
      <c r="C1434" s="1" t="str">
        <f t="shared" si="92"/>
        <v>12:0028</v>
      </c>
      <c r="D1434" s="1" t="str">
        <f t="shared" si="93"/>
        <v>12:0037</v>
      </c>
      <c r="E1434" t="s">
        <v>5706</v>
      </c>
      <c r="F1434" t="s">
        <v>5707</v>
      </c>
      <c r="H1434">
        <v>49.342138599999998</v>
      </c>
      <c r="I1434">
        <v>-122.2403882</v>
      </c>
      <c r="J1434" s="1" t="str">
        <f t="shared" si="94"/>
        <v>NGR bulk stream sediment</v>
      </c>
      <c r="K1434" s="1" t="str">
        <f t="shared" si="95"/>
        <v>&lt;177 micron (NGR)</v>
      </c>
      <c r="L1434">
        <v>19</v>
      </c>
      <c r="M1434" t="s">
        <v>101</v>
      </c>
      <c r="N1434">
        <v>307</v>
      </c>
      <c r="O1434">
        <v>19</v>
      </c>
      <c r="P1434">
        <v>10</v>
      </c>
      <c r="Q1434">
        <v>2</v>
      </c>
      <c r="R1434">
        <v>2</v>
      </c>
      <c r="S1434">
        <v>3</v>
      </c>
      <c r="T1434">
        <v>197</v>
      </c>
      <c r="U1434">
        <v>1.18</v>
      </c>
      <c r="V1434">
        <v>-0.2</v>
      </c>
      <c r="W1434">
        <v>2</v>
      </c>
      <c r="X1434">
        <v>27</v>
      </c>
      <c r="Y1434">
        <v>20</v>
      </c>
      <c r="Z1434">
        <v>-0.2</v>
      </c>
      <c r="AA1434">
        <v>0.2</v>
      </c>
      <c r="AB1434">
        <v>1</v>
      </c>
      <c r="AC1434">
        <v>2</v>
      </c>
      <c r="AD1434">
        <v>16</v>
      </c>
      <c r="AE1434">
        <v>1</v>
      </c>
      <c r="AF1434">
        <v>130</v>
      </c>
      <c r="AG1434">
        <v>0.7</v>
      </c>
      <c r="AH1434">
        <v>2.7</v>
      </c>
      <c r="AI1434">
        <v>6</v>
      </c>
      <c r="AJ1434">
        <v>0.1</v>
      </c>
      <c r="AK1434">
        <v>10</v>
      </c>
    </row>
    <row r="1435" spans="1:37" hidden="1" x14ac:dyDescent="0.3">
      <c r="A1435" t="s">
        <v>5708</v>
      </c>
      <c r="B1435" t="s">
        <v>5709</v>
      </c>
      <c r="C1435" s="1" t="str">
        <f t="shared" si="92"/>
        <v>12:0028</v>
      </c>
      <c r="D1435" s="1" t="str">
        <f t="shared" si="93"/>
        <v>12:0037</v>
      </c>
      <c r="E1435" t="s">
        <v>5710</v>
      </c>
      <c r="F1435" t="s">
        <v>5711</v>
      </c>
      <c r="H1435">
        <v>49.347598400000003</v>
      </c>
      <c r="I1435">
        <v>-122.2187299</v>
      </c>
      <c r="J1435" s="1" t="str">
        <f t="shared" si="94"/>
        <v>NGR bulk stream sediment</v>
      </c>
      <c r="K1435" s="1" t="str">
        <f t="shared" si="95"/>
        <v>&lt;177 micron (NGR)</v>
      </c>
      <c r="L1435">
        <v>19</v>
      </c>
      <c r="M1435" t="s">
        <v>106</v>
      </c>
      <c r="N1435">
        <v>308</v>
      </c>
      <c r="O1435">
        <v>30</v>
      </c>
      <c r="P1435">
        <v>13</v>
      </c>
      <c r="Q1435">
        <v>-2</v>
      </c>
      <c r="R1435">
        <v>3</v>
      </c>
      <c r="S1435">
        <v>5</v>
      </c>
      <c r="T1435">
        <v>308</v>
      </c>
      <c r="U1435">
        <v>1.39</v>
      </c>
      <c r="V1435">
        <v>-0.2</v>
      </c>
      <c r="W1435">
        <v>1</v>
      </c>
      <c r="X1435">
        <v>25</v>
      </c>
      <c r="Y1435">
        <v>20</v>
      </c>
      <c r="Z1435">
        <v>-0.2</v>
      </c>
      <c r="AA1435">
        <v>0.2</v>
      </c>
      <c r="AB1435">
        <v>1</v>
      </c>
      <c r="AC1435">
        <v>2</v>
      </c>
      <c r="AD1435">
        <v>16</v>
      </c>
      <c r="AE1435">
        <v>1</v>
      </c>
      <c r="AF1435">
        <v>130</v>
      </c>
      <c r="AG1435">
        <v>1</v>
      </c>
      <c r="AH1435">
        <v>2.2999999999999998</v>
      </c>
      <c r="AI1435">
        <v>1</v>
      </c>
      <c r="AJ1435">
        <v>0.1</v>
      </c>
      <c r="AK1435">
        <v>10</v>
      </c>
    </row>
    <row r="1436" spans="1:37" hidden="1" x14ac:dyDescent="0.3">
      <c r="A1436" t="s">
        <v>5712</v>
      </c>
      <c r="B1436" t="s">
        <v>5713</v>
      </c>
      <c r="C1436" s="1" t="str">
        <f t="shared" si="92"/>
        <v>12:0028</v>
      </c>
      <c r="D1436" s="1" t="str">
        <f t="shared" si="93"/>
        <v>12:0037</v>
      </c>
      <c r="E1436" t="s">
        <v>5714</v>
      </c>
      <c r="F1436" t="s">
        <v>5715</v>
      </c>
      <c r="H1436">
        <v>49.3436916</v>
      </c>
      <c r="I1436">
        <v>-122.2223024</v>
      </c>
      <c r="J1436" s="1" t="str">
        <f t="shared" si="94"/>
        <v>NGR bulk stream sediment</v>
      </c>
      <c r="K1436" s="1" t="str">
        <f t="shared" si="95"/>
        <v>&lt;177 micron (NGR)</v>
      </c>
      <c r="L1436">
        <v>19</v>
      </c>
      <c r="M1436" t="s">
        <v>111</v>
      </c>
      <c r="N1436">
        <v>309</v>
      </c>
      <c r="O1436">
        <v>12</v>
      </c>
      <c r="P1436">
        <v>10</v>
      </c>
      <c r="Q1436">
        <v>-2</v>
      </c>
      <c r="R1436">
        <v>2</v>
      </c>
      <c r="S1436">
        <v>3</v>
      </c>
      <c r="T1436">
        <v>162</v>
      </c>
      <c r="U1436">
        <v>1.08</v>
      </c>
      <c r="V1436">
        <v>-0.2</v>
      </c>
      <c r="W1436">
        <v>1</v>
      </c>
      <c r="X1436">
        <v>26</v>
      </c>
      <c r="Y1436">
        <v>21</v>
      </c>
      <c r="Z1436">
        <v>-0.2</v>
      </c>
      <c r="AA1436">
        <v>-0.2</v>
      </c>
      <c r="AB1436">
        <v>1</v>
      </c>
      <c r="AC1436">
        <v>1</v>
      </c>
      <c r="AD1436">
        <v>11</v>
      </c>
      <c r="AE1436">
        <v>2</v>
      </c>
      <c r="AF1436">
        <v>180</v>
      </c>
      <c r="AG1436">
        <v>0.9</v>
      </c>
      <c r="AH1436">
        <v>-1</v>
      </c>
      <c r="AI1436">
        <v>1</v>
      </c>
      <c r="AJ1436">
        <v>0.1</v>
      </c>
      <c r="AK1436">
        <v>10</v>
      </c>
    </row>
    <row r="1437" spans="1:37" hidden="1" x14ac:dyDescent="0.3">
      <c r="A1437" t="s">
        <v>5716</v>
      </c>
      <c r="B1437" t="s">
        <v>5717</v>
      </c>
      <c r="C1437" s="1" t="str">
        <f t="shared" si="92"/>
        <v>12:0028</v>
      </c>
      <c r="D1437" s="1" t="str">
        <f t="shared" si="93"/>
        <v>12:0037</v>
      </c>
      <c r="E1437" t="s">
        <v>5718</v>
      </c>
      <c r="F1437" t="s">
        <v>5719</v>
      </c>
      <c r="H1437">
        <v>49.294305000000001</v>
      </c>
      <c r="I1437">
        <v>-122.1840766</v>
      </c>
      <c r="J1437" s="1" t="str">
        <f t="shared" si="94"/>
        <v>NGR bulk stream sediment</v>
      </c>
      <c r="K1437" s="1" t="str">
        <f t="shared" si="95"/>
        <v>&lt;177 micron (NGR)</v>
      </c>
      <c r="L1437">
        <v>19</v>
      </c>
      <c r="M1437" t="s">
        <v>125</v>
      </c>
      <c r="N1437">
        <v>310</v>
      </c>
      <c r="O1437">
        <v>37</v>
      </c>
      <c r="P1437">
        <v>28</v>
      </c>
      <c r="Q1437">
        <v>2</v>
      </c>
      <c r="R1437">
        <v>5</v>
      </c>
      <c r="S1437">
        <v>12</v>
      </c>
      <c r="T1437">
        <v>384</v>
      </c>
      <c r="U1437">
        <v>2.5</v>
      </c>
      <c r="V1437">
        <v>-0.2</v>
      </c>
      <c r="W1437">
        <v>2</v>
      </c>
      <c r="X1437">
        <v>58</v>
      </c>
      <c r="Y1437">
        <v>32</v>
      </c>
      <c r="Z1437">
        <v>-0.2</v>
      </c>
      <c r="AA1437">
        <v>0.2</v>
      </c>
      <c r="AB1437">
        <v>1</v>
      </c>
      <c r="AC1437">
        <v>4</v>
      </c>
      <c r="AD1437">
        <v>26</v>
      </c>
      <c r="AE1437">
        <v>1</v>
      </c>
      <c r="AF1437">
        <v>190</v>
      </c>
      <c r="AG1437">
        <v>1.2</v>
      </c>
      <c r="AH1437">
        <v>3.4</v>
      </c>
      <c r="AI1437">
        <v>1</v>
      </c>
      <c r="AJ1437">
        <v>0.1</v>
      </c>
      <c r="AK1437">
        <v>10</v>
      </c>
    </row>
    <row r="1438" spans="1:37" hidden="1" x14ac:dyDescent="0.3">
      <c r="A1438" t="s">
        <v>5720</v>
      </c>
      <c r="B1438" t="s">
        <v>5721</v>
      </c>
      <c r="C1438" s="1" t="str">
        <f t="shared" si="92"/>
        <v>12:0028</v>
      </c>
      <c r="D1438" s="1" t="str">
        <f t="shared" si="93"/>
        <v>12:0037</v>
      </c>
      <c r="E1438" t="s">
        <v>5722</v>
      </c>
      <c r="F1438" t="s">
        <v>5723</v>
      </c>
      <c r="H1438">
        <v>49.842144900000001</v>
      </c>
      <c r="I1438">
        <v>-122.27480850000001</v>
      </c>
      <c r="J1438" s="1" t="str">
        <f t="shared" si="94"/>
        <v>NGR bulk stream sediment</v>
      </c>
      <c r="K1438" s="1" t="str">
        <f t="shared" si="95"/>
        <v>&lt;177 micron (NGR)</v>
      </c>
      <c r="L1438">
        <v>20</v>
      </c>
      <c r="M1438" t="s">
        <v>41</v>
      </c>
      <c r="N1438">
        <v>311</v>
      </c>
      <c r="O1438">
        <v>30</v>
      </c>
      <c r="P1438">
        <v>21</v>
      </c>
      <c r="Q1438">
        <v>2</v>
      </c>
      <c r="R1438">
        <v>6</v>
      </c>
      <c r="S1438">
        <v>7</v>
      </c>
      <c r="T1438">
        <v>242</v>
      </c>
      <c r="U1438">
        <v>1.25</v>
      </c>
      <c r="V1438">
        <v>-0.2</v>
      </c>
      <c r="W1438">
        <v>1</v>
      </c>
      <c r="X1438">
        <v>27</v>
      </c>
      <c r="Y1438">
        <v>41</v>
      </c>
      <c r="Z1438">
        <v>-0.2</v>
      </c>
      <c r="AA1438">
        <v>0.2</v>
      </c>
      <c r="AB1438">
        <v>1</v>
      </c>
      <c r="AC1438">
        <v>3</v>
      </c>
      <c r="AD1438">
        <v>10</v>
      </c>
      <c r="AE1438">
        <v>1</v>
      </c>
      <c r="AF1438">
        <v>130</v>
      </c>
      <c r="AG1438">
        <v>1.4</v>
      </c>
      <c r="AH1438">
        <v>2.2999999999999998</v>
      </c>
      <c r="AI1438">
        <v>1</v>
      </c>
      <c r="AJ1438">
        <v>0.1</v>
      </c>
      <c r="AK1438">
        <v>10</v>
      </c>
    </row>
    <row r="1439" spans="1:37" hidden="1" x14ac:dyDescent="0.3">
      <c r="A1439" t="s">
        <v>5724</v>
      </c>
      <c r="B1439" t="s">
        <v>5725</v>
      </c>
      <c r="C1439" s="1" t="str">
        <f t="shared" si="92"/>
        <v>12:0028</v>
      </c>
      <c r="D1439" s="1" t="str">
        <f t="shared" si="93"/>
        <v>12:0037</v>
      </c>
      <c r="E1439" t="s">
        <v>5726</v>
      </c>
      <c r="F1439" t="s">
        <v>5727</v>
      </c>
      <c r="H1439">
        <v>49.864923300000001</v>
      </c>
      <c r="I1439">
        <v>-122.2361327</v>
      </c>
      <c r="J1439" s="1" t="str">
        <f t="shared" si="94"/>
        <v>NGR bulk stream sediment</v>
      </c>
      <c r="K1439" s="1" t="str">
        <f t="shared" si="95"/>
        <v>&lt;177 micron (NGR)</v>
      </c>
      <c r="L1439">
        <v>20</v>
      </c>
      <c r="M1439" t="s">
        <v>46</v>
      </c>
      <c r="N1439">
        <v>312</v>
      </c>
      <c r="O1439">
        <v>23</v>
      </c>
      <c r="P1439">
        <v>9</v>
      </c>
      <c r="Q1439">
        <v>3</v>
      </c>
      <c r="R1439">
        <v>3</v>
      </c>
      <c r="S1439">
        <v>3</v>
      </c>
      <c r="T1439">
        <v>171</v>
      </c>
      <c r="U1439">
        <v>0.72</v>
      </c>
      <c r="V1439">
        <v>-0.2</v>
      </c>
      <c r="W1439">
        <v>1</v>
      </c>
      <c r="X1439">
        <v>20</v>
      </c>
      <c r="Y1439">
        <v>24</v>
      </c>
      <c r="Z1439">
        <v>-0.2</v>
      </c>
      <c r="AA1439">
        <v>0.2</v>
      </c>
      <c r="AB1439">
        <v>1</v>
      </c>
      <c r="AC1439">
        <v>2</v>
      </c>
      <c r="AD1439">
        <v>21</v>
      </c>
      <c r="AE1439">
        <v>2</v>
      </c>
      <c r="AF1439">
        <v>210</v>
      </c>
      <c r="AG1439">
        <v>1.8</v>
      </c>
      <c r="AH1439">
        <v>3.4</v>
      </c>
      <c r="AI1439">
        <v>1</v>
      </c>
      <c r="AJ1439">
        <v>0.1</v>
      </c>
      <c r="AK1439">
        <v>10</v>
      </c>
    </row>
    <row r="1440" spans="1:37" hidden="1" x14ac:dyDescent="0.3">
      <c r="A1440" t="s">
        <v>5728</v>
      </c>
      <c r="B1440" t="s">
        <v>5729</v>
      </c>
      <c r="C1440" s="1" t="str">
        <f t="shared" si="92"/>
        <v>12:0028</v>
      </c>
      <c r="D1440" s="1" t="str">
        <f t="shared" si="93"/>
        <v>12:0037</v>
      </c>
      <c r="E1440" t="s">
        <v>5730</v>
      </c>
      <c r="F1440" t="s">
        <v>5731</v>
      </c>
      <c r="H1440">
        <v>49.746585000000003</v>
      </c>
      <c r="I1440">
        <v>-122.33075409999999</v>
      </c>
      <c r="J1440" s="1" t="str">
        <f t="shared" si="94"/>
        <v>NGR bulk stream sediment</v>
      </c>
      <c r="K1440" s="1" t="str">
        <f t="shared" si="95"/>
        <v>&lt;177 micron (NGR)</v>
      </c>
      <c r="L1440">
        <v>20</v>
      </c>
      <c r="M1440" t="s">
        <v>51</v>
      </c>
      <c r="N1440">
        <v>313</v>
      </c>
      <c r="O1440">
        <v>350</v>
      </c>
      <c r="P1440">
        <v>69</v>
      </c>
      <c r="Q1440">
        <v>27</v>
      </c>
      <c r="R1440">
        <v>20</v>
      </c>
      <c r="S1440">
        <v>27</v>
      </c>
      <c r="T1440">
        <v>732</v>
      </c>
      <c r="U1440">
        <v>4.8</v>
      </c>
      <c r="V1440">
        <v>1.6</v>
      </c>
      <c r="W1440">
        <v>4</v>
      </c>
      <c r="X1440">
        <v>83</v>
      </c>
      <c r="Y1440">
        <v>65</v>
      </c>
      <c r="Z1440">
        <v>0.3</v>
      </c>
      <c r="AA1440">
        <v>3.4</v>
      </c>
      <c r="AB1440">
        <v>1</v>
      </c>
      <c r="AC1440">
        <v>45</v>
      </c>
      <c r="AD1440">
        <v>28</v>
      </c>
      <c r="AE1440">
        <v>1</v>
      </c>
      <c r="AF1440">
        <v>240</v>
      </c>
      <c r="AG1440">
        <v>1.2</v>
      </c>
      <c r="AH1440">
        <v>8.1999999999999993</v>
      </c>
      <c r="AI1440">
        <v>39</v>
      </c>
      <c r="AJ1440">
        <v>0.6</v>
      </c>
      <c r="AK1440">
        <v>10</v>
      </c>
    </row>
    <row r="1441" spans="1:37" hidden="1" x14ac:dyDescent="0.3">
      <c r="A1441" t="s">
        <v>5732</v>
      </c>
      <c r="B1441" t="s">
        <v>5733</v>
      </c>
      <c r="C1441" s="1" t="str">
        <f t="shared" si="92"/>
        <v>12:0028</v>
      </c>
      <c r="D1441" s="1" t="str">
        <f t="shared" si="93"/>
        <v>12:0037</v>
      </c>
      <c r="E1441" t="s">
        <v>5734</v>
      </c>
      <c r="F1441" t="s">
        <v>5735</v>
      </c>
      <c r="H1441">
        <v>49.998936800000003</v>
      </c>
      <c r="I1441">
        <v>-123.11343359999999</v>
      </c>
      <c r="J1441" s="1" t="str">
        <f t="shared" si="94"/>
        <v>NGR bulk stream sediment</v>
      </c>
      <c r="K1441" s="1" t="str">
        <f t="shared" si="95"/>
        <v>&lt;177 micron (NGR)</v>
      </c>
      <c r="L1441">
        <v>20</v>
      </c>
      <c r="M1441" t="s">
        <v>56</v>
      </c>
      <c r="N1441">
        <v>314</v>
      </c>
      <c r="O1441">
        <v>47</v>
      </c>
      <c r="P1441">
        <v>42</v>
      </c>
      <c r="Q1441">
        <v>3</v>
      </c>
      <c r="R1441">
        <v>21</v>
      </c>
      <c r="S1441">
        <v>11</v>
      </c>
      <c r="T1441">
        <v>453</v>
      </c>
      <c r="U1441">
        <v>2.17</v>
      </c>
      <c r="V1441">
        <v>-0.2</v>
      </c>
      <c r="W1441">
        <v>1</v>
      </c>
      <c r="X1441">
        <v>51</v>
      </c>
      <c r="Y1441">
        <v>79</v>
      </c>
      <c r="Z1441">
        <v>-0.2</v>
      </c>
      <c r="AA1441">
        <v>-0.2</v>
      </c>
      <c r="AB1441">
        <v>1</v>
      </c>
      <c r="AC1441">
        <v>2</v>
      </c>
      <c r="AD1441">
        <v>20</v>
      </c>
      <c r="AE1441">
        <v>1</v>
      </c>
      <c r="AF1441">
        <v>210</v>
      </c>
      <c r="AG1441">
        <v>1</v>
      </c>
      <c r="AH1441">
        <v>5.8</v>
      </c>
      <c r="AI1441">
        <v>1</v>
      </c>
      <c r="AJ1441">
        <v>0.1</v>
      </c>
      <c r="AK1441">
        <v>10</v>
      </c>
    </row>
    <row r="1442" spans="1:37" hidden="1" x14ac:dyDescent="0.3">
      <c r="A1442" t="s">
        <v>5736</v>
      </c>
      <c r="B1442" t="s">
        <v>5737</v>
      </c>
      <c r="C1442" s="1" t="str">
        <f t="shared" si="92"/>
        <v>12:0028</v>
      </c>
      <c r="D1442" s="1" t="str">
        <f t="shared" si="93"/>
        <v>12:0037</v>
      </c>
      <c r="E1442" t="s">
        <v>5738</v>
      </c>
      <c r="F1442" t="s">
        <v>5739</v>
      </c>
      <c r="H1442">
        <v>49.758817899999997</v>
      </c>
      <c r="I1442">
        <v>-123.1331495</v>
      </c>
      <c r="J1442" s="1" t="str">
        <f t="shared" si="94"/>
        <v>NGR bulk stream sediment</v>
      </c>
      <c r="K1442" s="1" t="str">
        <f t="shared" si="95"/>
        <v>&lt;177 micron (NGR)</v>
      </c>
      <c r="L1442">
        <v>20</v>
      </c>
      <c r="M1442" t="s">
        <v>61</v>
      </c>
      <c r="N1442">
        <v>315</v>
      </c>
      <c r="O1442">
        <v>37</v>
      </c>
      <c r="P1442">
        <v>12</v>
      </c>
      <c r="Q1442">
        <v>6</v>
      </c>
      <c r="R1442">
        <v>6</v>
      </c>
      <c r="S1442">
        <v>4</v>
      </c>
      <c r="T1442">
        <v>270</v>
      </c>
      <c r="U1442">
        <v>0.8</v>
      </c>
      <c r="V1442">
        <v>0.2</v>
      </c>
      <c r="W1442">
        <v>1</v>
      </c>
      <c r="X1442">
        <v>22</v>
      </c>
      <c r="Y1442">
        <v>39</v>
      </c>
      <c r="Z1442">
        <v>-0.2</v>
      </c>
      <c r="AA1442">
        <v>0.2</v>
      </c>
      <c r="AB1442">
        <v>1</v>
      </c>
      <c r="AC1442">
        <v>1</v>
      </c>
      <c r="AD1442">
        <v>48</v>
      </c>
      <c r="AE1442">
        <v>1</v>
      </c>
      <c r="AF1442">
        <v>100</v>
      </c>
      <c r="AG1442">
        <v>2.5</v>
      </c>
      <c r="AH1442">
        <v>18.7</v>
      </c>
      <c r="AI1442">
        <v>1</v>
      </c>
      <c r="AJ1442">
        <v>0.2</v>
      </c>
      <c r="AK1442">
        <v>10</v>
      </c>
    </row>
    <row r="1443" spans="1:37" hidden="1" x14ac:dyDescent="0.3">
      <c r="A1443" t="s">
        <v>5740</v>
      </c>
      <c r="B1443" t="s">
        <v>5741</v>
      </c>
      <c r="C1443" s="1" t="str">
        <f t="shared" si="92"/>
        <v>12:0028</v>
      </c>
      <c r="D1443" s="1" t="str">
        <f t="shared" si="93"/>
        <v>12:0037</v>
      </c>
      <c r="E1443" t="s">
        <v>5742</v>
      </c>
      <c r="F1443" t="s">
        <v>5743</v>
      </c>
      <c r="H1443">
        <v>49.6232063</v>
      </c>
      <c r="I1443">
        <v>-123.1900309</v>
      </c>
      <c r="J1443" s="1" t="str">
        <f t="shared" si="94"/>
        <v>NGR bulk stream sediment</v>
      </c>
      <c r="K1443" s="1" t="str">
        <f t="shared" si="95"/>
        <v>&lt;177 micron (NGR)</v>
      </c>
      <c r="L1443">
        <v>20</v>
      </c>
      <c r="M1443" t="s">
        <v>66</v>
      </c>
      <c r="N1443">
        <v>316</v>
      </c>
      <c r="O1443">
        <v>770</v>
      </c>
      <c r="P1443">
        <v>1660</v>
      </c>
      <c r="Q1443">
        <v>103</v>
      </c>
      <c r="R1443">
        <v>15</v>
      </c>
      <c r="S1443">
        <v>14</v>
      </c>
      <c r="T1443">
        <v>527</v>
      </c>
      <c r="U1443">
        <v>6.5</v>
      </c>
      <c r="V1443">
        <v>3.6</v>
      </c>
      <c r="W1443">
        <v>7</v>
      </c>
      <c r="X1443">
        <v>24</v>
      </c>
      <c r="Y1443">
        <v>37</v>
      </c>
      <c r="Z1443">
        <v>1.5</v>
      </c>
      <c r="AA1443">
        <v>2.2000000000000002</v>
      </c>
      <c r="AB1443">
        <v>1</v>
      </c>
      <c r="AC1443">
        <v>33</v>
      </c>
      <c r="AD1443">
        <v>210</v>
      </c>
      <c r="AE1443">
        <v>2</v>
      </c>
      <c r="AF1443">
        <v>170</v>
      </c>
      <c r="AG1443">
        <v>1.9</v>
      </c>
      <c r="AH1443">
        <v>4.2</v>
      </c>
      <c r="AI1443">
        <v>2200</v>
      </c>
      <c r="AJ1443">
        <v>1.4</v>
      </c>
      <c r="AK1443">
        <v>10</v>
      </c>
    </row>
    <row r="1444" spans="1:37" hidden="1" x14ac:dyDescent="0.3">
      <c r="A1444" t="s">
        <v>5744</v>
      </c>
      <c r="B1444" t="s">
        <v>5745</v>
      </c>
      <c r="C1444" s="1" t="str">
        <f t="shared" si="92"/>
        <v>12:0028</v>
      </c>
      <c r="D1444" s="1" t="str">
        <f t="shared" si="93"/>
        <v>12:0037</v>
      </c>
      <c r="E1444" t="s">
        <v>5746</v>
      </c>
      <c r="F1444" t="s">
        <v>5747</v>
      </c>
      <c r="H1444">
        <v>49.659092600000001</v>
      </c>
      <c r="I1444">
        <v>-123.17474850000001</v>
      </c>
      <c r="J1444" s="1" t="str">
        <f t="shared" si="94"/>
        <v>NGR bulk stream sediment</v>
      </c>
      <c r="K1444" s="1" t="str">
        <f t="shared" si="95"/>
        <v>&lt;177 micron (NGR)</v>
      </c>
      <c r="L1444">
        <v>20</v>
      </c>
      <c r="M1444" t="s">
        <v>71</v>
      </c>
      <c r="N1444">
        <v>317</v>
      </c>
      <c r="O1444">
        <v>71</v>
      </c>
      <c r="P1444">
        <v>15</v>
      </c>
      <c r="Q1444">
        <v>19</v>
      </c>
      <c r="R1444">
        <v>8</v>
      </c>
      <c r="S1444">
        <v>10</v>
      </c>
      <c r="T1444">
        <v>815</v>
      </c>
      <c r="U1444">
        <v>1.66</v>
      </c>
      <c r="V1444">
        <v>0.4</v>
      </c>
      <c r="W1444">
        <v>2</v>
      </c>
      <c r="X1444">
        <v>26</v>
      </c>
      <c r="Y1444">
        <v>46</v>
      </c>
      <c r="Z1444">
        <v>0.2</v>
      </c>
      <c r="AA1444">
        <v>0.2</v>
      </c>
      <c r="AB1444">
        <v>1</v>
      </c>
      <c r="AC1444">
        <v>2</v>
      </c>
      <c r="AD1444">
        <v>81</v>
      </c>
      <c r="AE1444">
        <v>2</v>
      </c>
      <c r="AF1444">
        <v>120</v>
      </c>
      <c r="AG1444">
        <v>5.4</v>
      </c>
      <c r="AH1444">
        <v>14.1</v>
      </c>
      <c r="AI1444">
        <v>6</v>
      </c>
      <c r="AJ1444">
        <v>0.1</v>
      </c>
      <c r="AK1444">
        <v>10</v>
      </c>
    </row>
    <row r="1445" spans="1:37" hidden="1" x14ac:dyDescent="0.3">
      <c r="A1445" t="s">
        <v>5748</v>
      </c>
      <c r="B1445" t="s">
        <v>5749</v>
      </c>
      <c r="C1445" s="1" t="str">
        <f t="shared" si="92"/>
        <v>12:0028</v>
      </c>
      <c r="D1445" s="1" t="str">
        <f t="shared" si="93"/>
        <v>12:0037</v>
      </c>
      <c r="E1445" t="s">
        <v>5750</v>
      </c>
      <c r="F1445" t="s">
        <v>5751</v>
      </c>
      <c r="H1445">
        <v>49.674706999999998</v>
      </c>
      <c r="I1445">
        <v>-123.1562313</v>
      </c>
      <c r="J1445" s="1" t="str">
        <f t="shared" si="94"/>
        <v>NGR bulk stream sediment</v>
      </c>
      <c r="K1445" s="1" t="str">
        <f t="shared" si="95"/>
        <v>&lt;177 micron (NGR)</v>
      </c>
      <c r="L1445">
        <v>20</v>
      </c>
      <c r="M1445" t="s">
        <v>76</v>
      </c>
      <c r="N1445">
        <v>318</v>
      </c>
      <c r="O1445">
        <v>35</v>
      </c>
      <c r="P1445">
        <v>10</v>
      </c>
      <c r="Q1445">
        <v>12</v>
      </c>
      <c r="R1445">
        <v>3</v>
      </c>
      <c r="S1445">
        <v>6</v>
      </c>
      <c r="T1445">
        <v>954</v>
      </c>
      <c r="U1445">
        <v>1.48</v>
      </c>
      <c r="V1445">
        <v>-0.2</v>
      </c>
      <c r="W1445">
        <v>3</v>
      </c>
      <c r="X1445">
        <v>21</v>
      </c>
      <c r="Y1445">
        <v>19</v>
      </c>
      <c r="Z1445">
        <v>-0.2</v>
      </c>
      <c r="AA1445">
        <v>0.3</v>
      </c>
      <c r="AB1445">
        <v>1</v>
      </c>
      <c r="AC1445">
        <v>2</v>
      </c>
      <c r="AD1445">
        <v>50</v>
      </c>
      <c r="AE1445">
        <v>2</v>
      </c>
      <c r="AF1445">
        <v>100</v>
      </c>
      <c r="AG1445">
        <v>19.8</v>
      </c>
      <c r="AH1445">
        <v>15.6</v>
      </c>
      <c r="AI1445">
        <v>1</v>
      </c>
      <c r="AJ1445">
        <v>0.1</v>
      </c>
      <c r="AK1445">
        <v>10</v>
      </c>
    </row>
    <row r="1446" spans="1:37" hidden="1" x14ac:dyDescent="0.3">
      <c r="A1446" t="s">
        <v>5752</v>
      </c>
      <c r="B1446" t="s">
        <v>5753</v>
      </c>
      <c r="C1446" s="1" t="str">
        <f t="shared" si="92"/>
        <v>12:0028</v>
      </c>
      <c r="D1446" s="1" t="str">
        <f t="shared" si="93"/>
        <v>12:0037</v>
      </c>
      <c r="E1446" t="s">
        <v>5754</v>
      </c>
      <c r="F1446" t="s">
        <v>5755</v>
      </c>
      <c r="H1446">
        <v>49.407616400000002</v>
      </c>
      <c r="I1446">
        <v>-123.2402823</v>
      </c>
      <c r="J1446" s="1" t="str">
        <f t="shared" si="94"/>
        <v>NGR bulk stream sediment</v>
      </c>
      <c r="K1446" s="1" t="str">
        <f t="shared" si="95"/>
        <v>&lt;177 micron (NGR)</v>
      </c>
      <c r="L1446">
        <v>20</v>
      </c>
      <c r="M1446" t="s">
        <v>81</v>
      </c>
      <c r="N1446">
        <v>319</v>
      </c>
      <c r="O1446">
        <v>70</v>
      </c>
      <c r="P1446">
        <v>61</v>
      </c>
      <c r="Q1446">
        <v>11</v>
      </c>
      <c r="R1446">
        <v>13</v>
      </c>
      <c r="S1446">
        <v>12</v>
      </c>
      <c r="T1446">
        <v>327</v>
      </c>
      <c r="U1446">
        <v>2.33</v>
      </c>
      <c r="V1446">
        <v>0.4</v>
      </c>
      <c r="W1446">
        <v>2</v>
      </c>
      <c r="X1446">
        <v>61</v>
      </c>
      <c r="Y1446">
        <v>114</v>
      </c>
      <c r="Z1446">
        <v>0.3</v>
      </c>
      <c r="AA1446">
        <v>0.2</v>
      </c>
      <c r="AB1446">
        <v>1</v>
      </c>
      <c r="AC1446">
        <v>3</v>
      </c>
      <c r="AD1446">
        <v>16</v>
      </c>
      <c r="AE1446">
        <v>3</v>
      </c>
      <c r="AF1446">
        <v>110</v>
      </c>
      <c r="AG1446">
        <v>2.4</v>
      </c>
      <c r="AH1446">
        <v>3.4</v>
      </c>
      <c r="AI1446">
        <v>1</v>
      </c>
      <c r="AJ1446">
        <v>0.1</v>
      </c>
      <c r="AK1446">
        <v>10</v>
      </c>
    </row>
    <row r="1447" spans="1:37" hidden="1" x14ac:dyDescent="0.3">
      <c r="A1447" t="s">
        <v>5756</v>
      </c>
      <c r="B1447" t="s">
        <v>5757</v>
      </c>
      <c r="C1447" s="1" t="str">
        <f t="shared" si="92"/>
        <v>12:0028</v>
      </c>
      <c r="D1447" s="1" t="str">
        <f t="shared" si="93"/>
        <v>12:0037</v>
      </c>
      <c r="E1447" t="s">
        <v>5758</v>
      </c>
      <c r="F1447" t="s">
        <v>5759</v>
      </c>
      <c r="H1447">
        <v>49.372971999999997</v>
      </c>
      <c r="I1447">
        <v>-123.20724540000001</v>
      </c>
      <c r="J1447" s="1" t="str">
        <f t="shared" si="94"/>
        <v>NGR bulk stream sediment</v>
      </c>
      <c r="K1447" s="1" t="str">
        <f t="shared" si="95"/>
        <v>&lt;177 micron (NGR)</v>
      </c>
      <c r="L1447">
        <v>20</v>
      </c>
      <c r="M1447" t="s">
        <v>86</v>
      </c>
      <c r="N1447">
        <v>320</v>
      </c>
      <c r="O1447">
        <v>38</v>
      </c>
      <c r="P1447">
        <v>90</v>
      </c>
      <c r="Q1447">
        <v>14</v>
      </c>
      <c r="R1447">
        <v>6</v>
      </c>
      <c r="S1447">
        <v>10</v>
      </c>
      <c r="T1447">
        <v>257</v>
      </c>
      <c r="U1447">
        <v>2.19</v>
      </c>
      <c r="V1447">
        <v>-0.2</v>
      </c>
      <c r="W1447">
        <v>11</v>
      </c>
      <c r="X1447">
        <v>47</v>
      </c>
      <c r="Y1447">
        <v>82</v>
      </c>
      <c r="Z1447">
        <v>0.3</v>
      </c>
      <c r="AA1447">
        <v>0.2</v>
      </c>
      <c r="AB1447">
        <v>1</v>
      </c>
      <c r="AC1447">
        <v>3</v>
      </c>
      <c r="AD1447">
        <v>25</v>
      </c>
      <c r="AE1447">
        <v>2</v>
      </c>
      <c r="AF1447">
        <v>120</v>
      </c>
      <c r="AG1447">
        <v>1.7</v>
      </c>
      <c r="AH1447">
        <v>6.2</v>
      </c>
      <c r="AI1447">
        <v>3</v>
      </c>
      <c r="AJ1447">
        <v>0.1</v>
      </c>
      <c r="AK1447">
        <v>10</v>
      </c>
    </row>
    <row r="1448" spans="1:37" hidden="1" x14ac:dyDescent="0.3">
      <c r="A1448" t="s">
        <v>5760</v>
      </c>
      <c r="B1448" t="s">
        <v>5761</v>
      </c>
      <c r="C1448" s="1" t="str">
        <f t="shared" ref="C1448:C1511" si="96">HYPERLINK("http://geochem.nrcan.gc.ca/cdogs/content/bdl/bdl120028_e.htm", "12:0028")</f>
        <v>12:0028</v>
      </c>
      <c r="D1448" s="1" t="str">
        <f t="shared" ref="D1448:D1511" si="97">HYPERLINK("http://geochem.nrcan.gc.ca/cdogs/content/svy/svy120037_e.htm", "12:0037")</f>
        <v>12:0037</v>
      </c>
      <c r="E1448" t="s">
        <v>5762</v>
      </c>
      <c r="F1448" t="s">
        <v>5763</v>
      </c>
      <c r="H1448">
        <v>49.372724400000003</v>
      </c>
      <c r="I1448">
        <v>-123.209903</v>
      </c>
      <c r="J1448" s="1" t="str">
        <f t="shared" si="94"/>
        <v>NGR bulk stream sediment</v>
      </c>
      <c r="K1448" s="1" t="str">
        <f t="shared" si="95"/>
        <v>&lt;177 micron (NGR)</v>
      </c>
      <c r="L1448">
        <v>20</v>
      </c>
      <c r="M1448" t="s">
        <v>91</v>
      </c>
      <c r="N1448">
        <v>321</v>
      </c>
      <c r="O1448">
        <v>33</v>
      </c>
      <c r="P1448">
        <v>48</v>
      </c>
      <c r="Q1448">
        <v>8</v>
      </c>
      <c r="R1448">
        <v>2</v>
      </c>
      <c r="S1448">
        <v>7</v>
      </c>
      <c r="T1448">
        <v>269</v>
      </c>
      <c r="U1448">
        <v>1.55</v>
      </c>
      <c r="V1448">
        <v>0.2</v>
      </c>
      <c r="W1448">
        <v>5</v>
      </c>
      <c r="X1448">
        <v>32</v>
      </c>
      <c r="Y1448">
        <v>27</v>
      </c>
      <c r="Z1448">
        <v>-0.2</v>
      </c>
      <c r="AA1448">
        <v>0.2</v>
      </c>
      <c r="AB1448">
        <v>1</v>
      </c>
      <c r="AC1448">
        <v>2</v>
      </c>
      <c r="AD1448">
        <v>10</v>
      </c>
      <c r="AE1448">
        <v>1</v>
      </c>
      <c r="AF1448">
        <v>90</v>
      </c>
      <c r="AG1448">
        <v>1.6</v>
      </c>
      <c r="AH1448">
        <v>-1</v>
      </c>
      <c r="AI1448">
        <v>4</v>
      </c>
      <c r="AJ1448">
        <v>0.1</v>
      </c>
      <c r="AK1448">
        <v>10</v>
      </c>
    </row>
    <row r="1449" spans="1:37" hidden="1" x14ac:dyDescent="0.3">
      <c r="A1449" t="s">
        <v>5764</v>
      </c>
      <c r="B1449" t="s">
        <v>5765</v>
      </c>
      <c r="C1449" s="1" t="str">
        <f t="shared" si="96"/>
        <v>12:0028</v>
      </c>
      <c r="D1449" s="1" t="str">
        <f t="shared" si="97"/>
        <v>12:0037</v>
      </c>
      <c r="E1449" t="s">
        <v>5766</v>
      </c>
      <c r="F1449" t="s">
        <v>5767</v>
      </c>
      <c r="H1449">
        <v>49.830474799999998</v>
      </c>
      <c r="I1449">
        <v>-122.25148350000001</v>
      </c>
      <c r="J1449" s="1" t="str">
        <f t="shared" si="94"/>
        <v>NGR bulk stream sediment</v>
      </c>
      <c r="K1449" s="1" t="str">
        <f t="shared" si="95"/>
        <v>&lt;177 micron (NGR)</v>
      </c>
      <c r="L1449">
        <v>20</v>
      </c>
      <c r="M1449" t="s">
        <v>96</v>
      </c>
      <c r="N1449">
        <v>322</v>
      </c>
      <c r="O1449">
        <v>54</v>
      </c>
      <c r="P1449">
        <v>27</v>
      </c>
      <c r="Q1449">
        <v>2</v>
      </c>
      <c r="R1449">
        <v>5</v>
      </c>
      <c r="S1449">
        <v>6</v>
      </c>
      <c r="T1449">
        <v>816</v>
      </c>
      <c r="U1449">
        <v>1.88</v>
      </c>
      <c r="V1449">
        <v>0.5</v>
      </c>
      <c r="W1449">
        <v>1</v>
      </c>
      <c r="X1449">
        <v>34</v>
      </c>
      <c r="Y1449">
        <v>30</v>
      </c>
      <c r="Z1449">
        <v>-0.2</v>
      </c>
      <c r="AA1449">
        <v>0.4</v>
      </c>
      <c r="AB1449">
        <v>1</v>
      </c>
      <c r="AC1449">
        <v>14</v>
      </c>
      <c r="AD1449">
        <v>-10</v>
      </c>
      <c r="AE1449">
        <v>2</v>
      </c>
      <c r="AF1449">
        <v>100</v>
      </c>
      <c r="AG1449">
        <v>5</v>
      </c>
      <c r="AH1449">
        <v>9.9</v>
      </c>
      <c r="AI1449">
        <v>1</v>
      </c>
      <c r="AJ1449">
        <v>0.1</v>
      </c>
      <c r="AK1449">
        <v>10</v>
      </c>
    </row>
    <row r="1450" spans="1:37" hidden="1" x14ac:dyDescent="0.3">
      <c r="A1450" t="s">
        <v>5768</v>
      </c>
      <c r="B1450" t="s">
        <v>5769</v>
      </c>
      <c r="C1450" s="1" t="str">
        <f t="shared" si="96"/>
        <v>12:0028</v>
      </c>
      <c r="D1450" s="1" t="str">
        <f t="shared" si="97"/>
        <v>12:0037</v>
      </c>
      <c r="E1450" t="s">
        <v>5770</v>
      </c>
      <c r="F1450" t="s">
        <v>5771</v>
      </c>
      <c r="H1450">
        <v>49.774629599999997</v>
      </c>
      <c r="I1450">
        <v>-122.1688441</v>
      </c>
      <c r="J1450" s="1" t="str">
        <f t="shared" si="94"/>
        <v>NGR bulk stream sediment</v>
      </c>
      <c r="K1450" s="1" t="str">
        <f t="shared" si="95"/>
        <v>&lt;177 micron (NGR)</v>
      </c>
      <c r="L1450">
        <v>20</v>
      </c>
      <c r="M1450" t="s">
        <v>101</v>
      </c>
      <c r="N1450">
        <v>323</v>
      </c>
      <c r="O1450">
        <v>80</v>
      </c>
      <c r="P1450">
        <v>52</v>
      </c>
      <c r="Q1450">
        <v>-2</v>
      </c>
      <c r="R1450">
        <v>8</v>
      </c>
      <c r="S1450">
        <v>11</v>
      </c>
      <c r="T1450">
        <v>395</v>
      </c>
      <c r="U1450">
        <v>2.34</v>
      </c>
      <c r="V1450">
        <v>-0.2</v>
      </c>
      <c r="W1450">
        <v>2</v>
      </c>
      <c r="X1450">
        <v>53</v>
      </c>
      <c r="Y1450">
        <v>64</v>
      </c>
      <c r="Z1450">
        <v>-0.2</v>
      </c>
      <c r="AA1450">
        <v>1.8</v>
      </c>
      <c r="AB1450">
        <v>1</v>
      </c>
      <c r="AC1450">
        <v>4</v>
      </c>
      <c r="AD1450">
        <v>32</v>
      </c>
      <c r="AE1450">
        <v>2</v>
      </c>
      <c r="AF1450">
        <v>90</v>
      </c>
      <c r="AG1450">
        <v>0.5</v>
      </c>
      <c r="AH1450">
        <v>5.5</v>
      </c>
      <c r="AI1450">
        <v>1</v>
      </c>
      <c r="AJ1450">
        <v>0.1</v>
      </c>
      <c r="AK1450">
        <v>10</v>
      </c>
    </row>
    <row r="1451" spans="1:37" hidden="1" x14ac:dyDescent="0.3">
      <c r="A1451" t="s">
        <v>5772</v>
      </c>
      <c r="B1451" t="s">
        <v>5773</v>
      </c>
      <c r="C1451" s="1" t="str">
        <f t="shared" si="96"/>
        <v>12:0028</v>
      </c>
      <c r="D1451" s="1" t="str">
        <f t="shared" si="97"/>
        <v>12:0037</v>
      </c>
      <c r="E1451" t="s">
        <v>5774</v>
      </c>
      <c r="F1451" t="s">
        <v>5775</v>
      </c>
      <c r="H1451">
        <v>49.832617499999998</v>
      </c>
      <c r="I1451">
        <v>-122.2701672</v>
      </c>
      <c r="J1451" s="1" t="str">
        <f t="shared" si="94"/>
        <v>NGR bulk stream sediment</v>
      </c>
      <c r="K1451" s="1" t="str">
        <f t="shared" si="95"/>
        <v>&lt;177 micron (NGR)</v>
      </c>
      <c r="L1451">
        <v>20</v>
      </c>
      <c r="M1451" t="s">
        <v>116</v>
      </c>
      <c r="N1451">
        <v>324</v>
      </c>
      <c r="O1451">
        <v>63</v>
      </c>
      <c r="P1451">
        <v>36</v>
      </c>
      <c r="Q1451">
        <v>5</v>
      </c>
      <c r="R1451">
        <v>14</v>
      </c>
      <c r="S1451">
        <v>13</v>
      </c>
      <c r="T1451">
        <v>515</v>
      </c>
      <c r="U1451">
        <v>2.61</v>
      </c>
      <c r="V1451">
        <v>-0.2</v>
      </c>
      <c r="W1451">
        <v>1</v>
      </c>
      <c r="X1451">
        <v>54</v>
      </c>
      <c r="Y1451">
        <v>42</v>
      </c>
      <c r="Z1451">
        <v>0.2</v>
      </c>
      <c r="AA1451">
        <v>0.8</v>
      </c>
      <c r="AB1451">
        <v>1</v>
      </c>
      <c r="AC1451">
        <v>21</v>
      </c>
      <c r="AD1451">
        <v>18</v>
      </c>
      <c r="AE1451">
        <v>2</v>
      </c>
      <c r="AF1451">
        <v>190</v>
      </c>
      <c r="AG1451">
        <v>1.4</v>
      </c>
      <c r="AH1451">
        <v>6.8</v>
      </c>
      <c r="AI1451">
        <v>1</v>
      </c>
      <c r="AJ1451">
        <v>0.1</v>
      </c>
      <c r="AK1451">
        <v>10</v>
      </c>
    </row>
    <row r="1452" spans="1:37" hidden="1" x14ac:dyDescent="0.3">
      <c r="A1452" t="s">
        <v>5776</v>
      </c>
      <c r="B1452" t="s">
        <v>5777</v>
      </c>
      <c r="C1452" s="1" t="str">
        <f t="shared" si="96"/>
        <v>12:0028</v>
      </c>
      <c r="D1452" s="1" t="str">
        <f t="shared" si="97"/>
        <v>12:0037</v>
      </c>
      <c r="E1452" t="s">
        <v>5774</v>
      </c>
      <c r="F1452" t="s">
        <v>5778</v>
      </c>
      <c r="H1452">
        <v>49.832617499999998</v>
      </c>
      <c r="I1452">
        <v>-122.2701672</v>
      </c>
      <c r="J1452" s="1" t="str">
        <f t="shared" si="94"/>
        <v>NGR bulk stream sediment</v>
      </c>
      <c r="K1452" s="1" t="str">
        <f t="shared" si="95"/>
        <v>&lt;177 micron (NGR)</v>
      </c>
      <c r="L1452">
        <v>20</v>
      </c>
      <c r="M1452" t="s">
        <v>120</v>
      </c>
      <c r="N1452">
        <v>325</v>
      </c>
      <c r="O1452">
        <v>63</v>
      </c>
      <c r="P1452">
        <v>36</v>
      </c>
      <c r="Q1452">
        <v>7</v>
      </c>
      <c r="R1452">
        <v>14</v>
      </c>
      <c r="S1452">
        <v>13</v>
      </c>
      <c r="T1452">
        <v>518</v>
      </c>
      <c r="U1452">
        <v>2.5</v>
      </c>
      <c r="V1452">
        <v>-0.2</v>
      </c>
      <c r="W1452">
        <v>3</v>
      </c>
      <c r="X1452">
        <v>49</v>
      </c>
      <c r="Y1452">
        <v>40</v>
      </c>
      <c r="Z1452">
        <v>-0.2</v>
      </c>
      <c r="AA1452">
        <v>0.7</v>
      </c>
      <c r="AB1452">
        <v>1</v>
      </c>
      <c r="AC1452">
        <v>20</v>
      </c>
      <c r="AD1452">
        <v>19</v>
      </c>
      <c r="AE1452">
        <v>1</v>
      </c>
      <c r="AF1452">
        <v>180</v>
      </c>
      <c r="AG1452">
        <v>1.8</v>
      </c>
      <c r="AH1452">
        <v>5.9</v>
      </c>
      <c r="AI1452">
        <v>1</v>
      </c>
      <c r="AJ1452">
        <v>0.1</v>
      </c>
      <c r="AK1452">
        <v>10</v>
      </c>
    </row>
    <row r="1453" spans="1:37" hidden="1" x14ac:dyDescent="0.3">
      <c r="A1453" t="s">
        <v>5779</v>
      </c>
      <c r="B1453" t="s">
        <v>5780</v>
      </c>
      <c r="C1453" s="1" t="str">
        <f t="shared" si="96"/>
        <v>12:0028</v>
      </c>
      <c r="D1453" s="1" t="str">
        <f t="shared" si="97"/>
        <v>12:0037</v>
      </c>
      <c r="E1453" t="s">
        <v>5781</v>
      </c>
      <c r="F1453" t="s">
        <v>5782</v>
      </c>
      <c r="H1453">
        <v>49.862394399999999</v>
      </c>
      <c r="I1453">
        <v>-122.3001774</v>
      </c>
      <c r="J1453" s="1" t="str">
        <f t="shared" si="94"/>
        <v>NGR bulk stream sediment</v>
      </c>
      <c r="K1453" s="1" t="str">
        <f t="shared" si="95"/>
        <v>&lt;177 micron (NGR)</v>
      </c>
      <c r="L1453">
        <v>20</v>
      </c>
      <c r="M1453" t="s">
        <v>106</v>
      </c>
      <c r="N1453">
        <v>326</v>
      </c>
      <c r="O1453">
        <v>50</v>
      </c>
      <c r="P1453">
        <v>44</v>
      </c>
      <c r="Q1453">
        <v>4</v>
      </c>
      <c r="R1453">
        <v>21</v>
      </c>
      <c r="S1453">
        <v>11</v>
      </c>
      <c r="T1453">
        <v>367</v>
      </c>
      <c r="U1453">
        <v>2.12</v>
      </c>
      <c r="V1453">
        <v>-0.2</v>
      </c>
      <c r="W1453">
        <v>5</v>
      </c>
      <c r="X1453">
        <v>55</v>
      </c>
      <c r="Y1453">
        <v>65</v>
      </c>
      <c r="Z1453">
        <v>-0.2</v>
      </c>
      <c r="AA1453">
        <v>0.2</v>
      </c>
      <c r="AB1453">
        <v>1</v>
      </c>
      <c r="AC1453">
        <v>2</v>
      </c>
      <c r="AD1453">
        <v>12</v>
      </c>
      <c r="AE1453">
        <v>1</v>
      </c>
      <c r="AF1453">
        <v>230</v>
      </c>
      <c r="AG1453">
        <v>5.8</v>
      </c>
      <c r="AH1453">
        <v>4.9000000000000004</v>
      </c>
      <c r="AI1453">
        <v>32</v>
      </c>
      <c r="AJ1453">
        <v>0.1</v>
      </c>
      <c r="AK1453">
        <v>10</v>
      </c>
    </row>
    <row r="1454" spans="1:37" hidden="1" x14ac:dyDescent="0.3">
      <c r="A1454" t="s">
        <v>5783</v>
      </c>
      <c r="B1454" t="s">
        <v>5784</v>
      </c>
      <c r="C1454" s="1" t="str">
        <f t="shared" si="96"/>
        <v>12:0028</v>
      </c>
      <c r="D1454" s="1" t="str">
        <f t="shared" si="97"/>
        <v>12:0037</v>
      </c>
      <c r="E1454" t="s">
        <v>5785</v>
      </c>
      <c r="F1454" t="s">
        <v>5786</v>
      </c>
      <c r="H1454">
        <v>49.299568100000002</v>
      </c>
      <c r="I1454">
        <v>-122.18546139999999</v>
      </c>
      <c r="J1454" s="1" t="str">
        <f t="shared" si="94"/>
        <v>NGR bulk stream sediment</v>
      </c>
      <c r="K1454" s="1" t="str">
        <f t="shared" si="95"/>
        <v>&lt;177 micron (NGR)</v>
      </c>
      <c r="L1454">
        <v>21</v>
      </c>
      <c r="M1454" t="s">
        <v>41</v>
      </c>
      <c r="N1454">
        <v>327</v>
      </c>
      <c r="O1454">
        <v>40</v>
      </c>
      <c r="P1454">
        <v>27</v>
      </c>
      <c r="Q1454">
        <v>-2</v>
      </c>
      <c r="R1454">
        <v>3</v>
      </c>
      <c r="S1454">
        <v>11</v>
      </c>
      <c r="T1454">
        <v>418</v>
      </c>
      <c r="U1454">
        <v>2.5</v>
      </c>
      <c r="V1454">
        <v>-0.2</v>
      </c>
      <c r="W1454">
        <v>2</v>
      </c>
      <c r="X1454">
        <v>63</v>
      </c>
      <c r="Y1454">
        <v>33</v>
      </c>
      <c r="Z1454">
        <v>-0.2</v>
      </c>
      <c r="AA1454">
        <v>-0.2</v>
      </c>
      <c r="AB1454">
        <v>1</v>
      </c>
      <c r="AC1454">
        <v>3</v>
      </c>
      <c r="AD1454">
        <v>18</v>
      </c>
      <c r="AE1454">
        <v>1</v>
      </c>
      <c r="AF1454">
        <v>150</v>
      </c>
      <c r="AG1454">
        <v>0.9</v>
      </c>
      <c r="AH1454">
        <v>2.7</v>
      </c>
      <c r="AI1454">
        <v>2</v>
      </c>
      <c r="AJ1454">
        <v>0.1</v>
      </c>
      <c r="AK1454">
        <v>10</v>
      </c>
    </row>
    <row r="1455" spans="1:37" hidden="1" x14ac:dyDescent="0.3">
      <c r="A1455" t="s">
        <v>5787</v>
      </c>
      <c r="B1455" t="s">
        <v>5788</v>
      </c>
      <c r="C1455" s="1" t="str">
        <f t="shared" si="96"/>
        <v>12:0028</v>
      </c>
      <c r="D1455" s="1" t="str">
        <f t="shared" si="97"/>
        <v>12:0037</v>
      </c>
      <c r="E1455" t="s">
        <v>5789</v>
      </c>
      <c r="F1455" t="s">
        <v>5790</v>
      </c>
      <c r="H1455">
        <v>49.316024599999999</v>
      </c>
      <c r="I1455">
        <v>-122.2471475</v>
      </c>
      <c r="J1455" s="1" t="str">
        <f t="shared" si="94"/>
        <v>NGR bulk stream sediment</v>
      </c>
      <c r="K1455" s="1" t="str">
        <f t="shared" si="95"/>
        <v>&lt;177 micron (NGR)</v>
      </c>
      <c r="L1455">
        <v>21</v>
      </c>
      <c r="M1455" t="s">
        <v>46</v>
      </c>
      <c r="N1455">
        <v>328</v>
      </c>
      <c r="O1455">
        <v>53</v>
      </c>
      <c r="P1455">
        <v>17</v>
      </c>
      <c r="Q1455">
        <v>2</v>
      </c>
      <c r="R1455">
        <v>3</v>
      </c>
      <c r="S1455">
        <v>7</v>
      </c>
      <c r="T1455">
        <v>247</v>
      </c>
      <c r="U1455">
        <v>1.56</v>
      </c>
      <c r="V1455">
        <v>-0.2</v>
      </c>
      <c r="W1455">
        <v>2</v>
      </c>
      <c r="X1455">
        <v>29</v>
      </c>
      <c r="Y1455">
        <v>30</v>
      </c>
      <c r="Z1455">
        <v>-0.2</v>
      </c>
      <c r="AA1455">
        <v>0.2</v>
      </c>
      <c r="AB1455">
        <v>1</v>
      </c>
      <c r="AC1455">
        <v>2</v>
      </c>
      <c r="AD1455">
        <v>17</v>
      </c>
      <c r="AE1455">
        <v>2</v>
      </c>
      <c r="AF1455">
        <v>120</v>
      </c>
      <c r="AG1455">
        <v>0.9</v>
      </c>
      <c r="AH1455">
        <v>1.9</v>
      </c>
      <c r="AI1455">
        <v>1</v>
      </c>
      <c r="AJ1455">
        <v>0.1</v>
      </c>
      <c r="AK1455">
        <v>10</v>
      </c>
    </row>
    <row r="1456" spans="1:37" hidden="1" x14ac:dyDescent="0.3">
      <c r="A1456" t="s">
        <v>5791</v>
      </c>
      <c r="B1456" t="s">
        <v>5792</v>
      </c>
      <c r="C1456" s="1" t="str">
        <f t="shared" si="96"/>
        <v>12:0028</v>
      </c>
      <c r="D1456" s="1" t="str">
        <f t="shared" si="97"/>
        <v>12:0037</v>
      </c>
      <c r="E1456" t="s">
        <v>5793</v>
      </c>
      <c r="F1456" t="s">
        <v>5794</v>
      </c>
      <c r="H1456">
        <v>49.297571599999998</v>
      </c>
      <c r="I1456">
        <v>-122.23018159999999</v>
      </c>
      <c r="J1456" s="1" t="str">
        <f t="shared" si="94"/>
        <v>NGR bulk stream sediment</v>
      </c>
      <c r="K1456" s="1" t="str">
        <f t="shared" si="95"/>
        <v>&lt;177 micron (NGR)</v>
      </c>
      <c r="L1456">
        <v>21</v>
      </c>
      <c r="M1456" t="s">
        <v>116</v>
      </c>
      <c r="N1456">
        <v>329</v>
      </c>
      <c r="O1456">
        <v>22</v>
      </c>
      <c r="P1456">
        <v>15</v>
      </c>
      <c r="Q1456">
        <v>-2</v>
      </c>
      <c r="R1456">
        <v>2</v>
      </c>
      <c r="S1456">
        <v>7</v>
      </c>
      <c r="T1456">
        <v>240</v>
      </c>
      <c r="U1456">
        <v>1.57</v>
      </c>
      <c r="V1456">
        <v>-0.2</v>
      </c>
      <c r="W1456">
        <v>1</v>
      </c>
      <c r="X1456">
        <v>28</v>
      </c>
      <c r="Y1456">
        <v>32</v>
      </c>
      <c r="Z1456">
        <v>-0.2</v>
      </c>
      <c r="AA1456">
        <v>0.2</v>
      </c>
      <c r="AB1456">
        <v>1</v>
      </c>
      <c r="AC1456">
        <v>2</v>
      </c>
      <c r="AD1456">
        <v>10</v>
      </c>
      <c r="AE1456">
        <v>2</v>
      </c>
      <c r="AF1456">
        <v>140</v>
      </c>
      <c r="AG1456">
        <v>0.9</v>
      </c>
      <c r="AH1456">
        <v>1.4</v>
      </c>
      <c r="AI1456">
        <v>1</v>
      </c>
      <c r="AJ1456">
        <v>0.1</v>
      </c>
      <c r="AK1456">
        <v>10</v>
      </c>
    </row>
    <row r="1457" spans="1:37" hidden="1" x14ac:dyDescent="0.3">
      <c r="A1457" t="s">
        <v>5795</v>
      </c>
      <c r="B1457" t="s">
        <v>5796</v>
      </c>
      <c r="C1457" s="1" t="str">
        <f t="shared" si="96"/>
        <v>12:0028</v>
      </c>
      <c r="D1457" s="1" t="str">
        <f t="shared" si="97"/>
        <v>12:0037</v>
      </c>
      <c r="E1457" t="s">
        <v>5793</v>
      </c>
      <c r="F1457" t="s">
        <v>5797</v>
      </c>
      <c r="H1457">
        <v>49.297571599999998</v>
      </c>
      <c r="I1457">
        <v>-122.23018159999999</v>
      </c>
      <c r="J1457" s="1" t="str">
        <f t="shared" si="94"/>
        <v>NGR bulk stream sediment</v>
      </c>
      <c r="K1457" s="1" t="str">
        <f t="shared" si="95"/>
        <v>&lt;177 micron (NGR)</v>
      </c>
      <c r="L1457">
        <v>21</v>
      </c>
      <c r="M1457" t="s">
        <v>120</v>
      </c>
      <c r="N1457">
        <v>330</v>
      </c>
      <c r="O1457">
        <v>24</v>
      </c>
      <c r="P1457">
        <v>14</v>
      </c>
      <c r="Q1457">
        <v>-2</v>
      </c>
      <c r="R1457">
        <v>2</v>
      </c>
      <c r="S1457">
        <v>8</v>
      </c>
      <c r="T1457">
        <v>239</v>
      </c>
      <c r="U1457">
        <v>1.51</v>
      </c>
      <c r="V1457">
        <v>-0.2</v>
      </c>
      <c r="W1457">
        <v>2</v>
      </c>
      <c r="X1457">
        <v>31</v>
      </c>
      <c r="Y1457">
        <v>31</v>
      </c>
      <c r="Z1457">
        <v>-0.2</v>
      </c>
      <c r="AA1457">
        <v>0.2</v>
      </c>
      <c r="AB1457">
        <v>1</v>
      </c>
      <c r="AC1457">
        <v>2</v>
      </c>
      <c r="AD1457">
        <v>10</v>
      </c>
      <c r="AE1457">
        <v>2</v>
      </c>
      <c r="AF1457">
        <v>130</v>
      </c>
      <c r="AG1457">
        <v>1.1000000000000001</v>
      </c>
      <c r="AH1457">
        <v>2.8</v>
      </c>
      <c r="AI1457">
        <v>1</v>
      </c>
      <c r="AJ1457">
        <v>0.1</v>
      </c>
      <c r="AK1457">
        <v>10</v>
      </c>
    </row>
    <row r="1458" spans="1:37" hidden="1" x14ac:dyDescent="0.3">
      <c r="A1458" t="s">
        <v>5798</v>
      </c>
      <c r="B1458" t="s">
        <v>5799</v>
      </c>
      <c r="C1458" s="1" t="str">
        <f t="shared" si="96"/>
        <v>12:0028</v>
      </c>
      <c r="D1458" s="1" t="str">
        <f t="shared" si="97"/>
        <v>12:0037</v>
      </c>
      <c r="E1458" t="s">
        <v>5800</v>
      </c>
      <c r="F1458" t="s">
        <v>5801</v>
      </c>
      <c r="H1458">
        <v>49.396848200000001</v>
      </c>
      <c r="I1458">
        <v>-122.0988717</v>
      </c>
      <c r="J1458" s="1" t="str">
        <f t="shared" si="94"/>
        <v>NGR bulk stream sediment</v>
      </c>
      <c r="K1458" s="1" t="str">
        <f t="shared" si="95"/>
        <v>&lt;177 micron (NGR)</v>
      </c>
      <c r="L1458">
        <v>21</v>
      </c>
      <c r="M1458" t="s">
        <v>51</v>
      </c>
      <c r="N1458">
        <v>331</v>
      </c>
      <c r="O1458">
        <v>22</v>
      </c>
      <c r="P1458">
        <v>19</v>
      </c>
      <c r="Q1458">
        <v>3</v>
      </c>
      <c r="R1458">
        <v>-2</v>
      </c>
      <c r="S1458">
        <v>4</v>
      </c>
      <c r="T1458">
        <v>171</v>
      </c>
      <c r="U1458">
        <v>1.6</v>
      </c>
      <c r="V1458">
        <v>-0.2</v>
      </c>
      <c r="W1458">
        <v>2</v>
      </c>
      <c r="X1458">
        <v>33</v>
      </c>
      <c r="Y1458">
        <v>23</v>
      </c>
      <c r="Z1458">
        <v>0.2</v>
      </c>
      <c r="AA1458">
        <v>0.2</v>
      </c>
      <c r="AB1458">
        <v>1</v>
      </c>
      <c r="AC1458">
        <v>2</v>
      </c>
      <c r="AD1458">
        <v>19</v>
      </c>
      <c r="AE1458">
        <v>1</v>
      </c>
      <c r="AF1458">
        <v>120</v>
      </c>
      <c r="AG1458">
        <v>1</v>
      </c>
      <c r="AH1458">
        <v>4.0999999999999996</v>
      </c>
      <c r="AI1458">
        <v>60</v>
      </c>
      <c r="AJ1458">
        <v>0.1</v>
      </c>
      <c r="AK1458">
        <v>10</v>
      </c>
    </row>
    <row r="1459" spans="1:37" hidden="1" x14ac:dyDescent="0.3">
      <c r="A1459" t="s">
        <v>5802</v>
      </c>
      <c r="B1459" t="s">
        <v>5803</v>
      </c>
      <c r="C1459" s="1" t="str">
        <f t="shared" si="96"/>
        <v>12:0028</v>
      </c>
      <c r="D1459" s="1" t="str">
        <f t="shared" si="97"/>
        <v>12:0037</v>
      </c>
      <c r="E1459" t="s">
        <v>5804</v>
      </c>
      <c r="F1459" t="s">
        <v>5805</v>
      </c>
      <c r="H1459">
        <v>49.4462884</v>
      </c>
      <c r="I1459">
        <v>-122.64098250000001</v>
      </c>
      <c r="J1459" s="1" t="str">
        <f t="shared" si="94"/>
        <v>NGR bulk stream sediment</v>
      </c>
      <c r="K1459" s="1" t="str">
        <f t="shared" si="95"/>
        <v>&lt;177 micron (NGR)</v>
      </c>
      <c r="L1459">
        <v>21</v>
      </c>
      <c r="M1459" t="s">
        <v>56</v>
      </c>
      <c r="N1459">
        <v>332</v>
      </c>
      <c r="O1459">
        <v>34</v>
      </c>
      <c r="P1459">
        <v>22</v>
      </c>
      <c r="Q1459">
        <v>11</v>
      </c>
      <c r="R1459">
        <v>2</v>
      </c>
      <c r="S1459">
        <v>6</v>
      </c>
      <c r="T1459">
        <v>328</v>
      </c>
      <c r="U1459">
        <v>2.08</v>
      </c>
      <c r="V1459">
        <v>-0.2</v>
      </c>
      <c r="W1459">
        <v>4</v>
      </c>
      <c r="X1459">
        <v>52</v>
      </c>
      <c r="Y1459">
        <v>22</v>
      </c>
      <c r="Z1459">
        <v>0.2</v>
      </c>
      <c r="AA1459">
        <v>0.3</v>
      </c>
      <c r="AB1459">
        <v>2</v>
      </c>
      <c r="AC1459">
        <v>9</v>
      </c>
      <c r="AD1459">
        <v>18</v>
      </c>
      <c r="AE1459">
        <v>1</v>
      </c>
      <c r="AF1459">
        <v>170</v>
      </c>
      <c r="AG1459">
        <v>1.5</v>
      </c>
      <c r="AH1459">
        <v>5.6</v>
      </c>
      <c r="AI1459">
        <v>1</v>
      </c>
      <c r="AJ1459">
        <v>0.1</v>
      </c>
      <c r="AK1459">
        <v>10</v>
      </c>
    </row>
    <row r="1460" spans="1:37" hidden="1" x14ac:dyDescent="0.3">
      <c r="A1460" t="s">
        <v>5806</v>
      </c>
      <c r="B1460" t="s">
        <v>5807</v>
      </c>
      <c r="C1460" s="1" t="str">
        <f t="shared" si="96"/>
        <v>12:0028</v>
      </c>
      <c r="D1460" s="1" t="str">
        <f t="shared" si="97"/>
        <v>12:0037</v>
      </c>
      <c r="E1460" t="s">
        <v>5808</v>
      </c>
      <c r="F1460" t="s">
        <v>5809</v>
      </c>
      <c r="H1460">
        <v>49.433289100000003</v>
      </c>
      <c r="I1460">
        <v>-122.6404848</v>
      </c>
      <c r="J1460" s="1" t="str">
        <f t="shared" si="94"/>
        <v>NGR bulk stream sediment</v>
      </c>
      <c r="K1460" s="1" t="str">
        <f t="shared" si="95"/>
        <v>&lt;177 micron (NGR)</v>
      </c>
      <c r="L1460">
        <v>21</v>
      </c>
      <c r="M1460" t="s">
        <v>61</v>
      </c>
      <c r="N1460">
        <v>333</v>
      </c>
      <c r="O1460">
        <v>52</v>
      </c>
      <c r="P1460">
        <v>51</v>
      </c>
      <c r="Q1460">
        <v>38</v>
      </c>
      <c r="R1460">
        <v>9</v>
      </c>
      <c r="S1460">
        <v>10</v>
      </c>
      <c r="T1460">
        <v>291</v>
      </c>
      <c r="U1460">
        <v>2.44</v>
      </c>
      <c r="V1460">
        <v>-0.2</v>
      </c>
      <c r="W1460">
        <v>2</v>
      </c>
      <c r="X1460">
        <v>68</v>
      </c>
      <c r="Y1460">
        <v>43</v>
      </c>
      <c r="Z1460">
        <v>0.4</v>
      </c>
      <c r="AA1460">
        <v>0.4</v>
      </c>
      <c r="AB1460">
        <v>1</v>
      </c>
      <c r="AC1460">
        <v>5</v>
      </c>
      <c r="AD1460">
        <v>46</v>
      </c>
      <c r="AE1460">
        <v>2</v>
      </c>
      <c r="AF1460">
        <v>270</v>
      </c>
      <c r="AG1460">
        <v>2.1</v>
      </c>
      <c r="AH1460">
        <v>8.5</v>
      </c>
      <c r="AI1460">
        <v>1</v>
      </c>
      <c r="AJ1460">
        <v>0.1</v>
      </c>
      <c r="AK1460">
        <v>10</v>
      </c>
    </row>
    <row r="1461" spans="1:37" hidden="1" x14ac:dyDescent="0.3">
      <c r="A1461" t="s">
        <v>5810</v>
      </c>
      <c r="B1461" t="s">
        <v>5811</v>
      </c>
      <c r="C1461" s="1" t="str">
        <f t="shared" si="96"/>
        <v>12:0028</v>
      </c>
      <c r="D1461" s="1" t="str">
        <f t="shared" si="97"/>
        <v>12:0037</v>
      </c>
      <c r="E1461" t="s">
        <v>5812</v>
      </c>
      <c r="F1461" t="s">
        <v>5813</v>
      </c>
      <c r="H1461">
        <v>49.424805900000003</v>
      </c>
      <c r="I1461">
        <v>-122.6460766</v>
      </c>
      <c r="J1461" s="1" t="str">
        <f t="shared" si="94"/>
        <v>NGR bulk stream sediment</v>
      </c>
      <c r="K1461" s="1" t="str">
        <f t="shared" si="95"/>
        <v>&lt;177 micron (NGR)</v>
      </c>
      <c r="L1461">
        <v>21</v>
      </c>
      <c r="M1461" t="s">
        <v>66</v>
      </c>
      <c r="N1461">
        <v>334</v>
      </c>
      <c r="O1461">
        <v>35</v>
      </c>
      <c r="P1461">
        <v>15</v>
      </c>
      <c r="Q1461">
        <v>41</v>
      </c>
      <c r="R1461">
        <v>2</v>
      </c>
      <c r="S1461">
        <v>5</v>
      </c>
      <c r="T1461">
        <v>402</v>
      </c>
      <c r="U1461">
        <v>1.8</v>
      </c>
      <c r="V1461">
        <v>-0.2</v>
      </c>
      <c r="W1461">
        <v>3</v>
      </c>
      <c r="X1461">
        <v>35</v>
      </c>
      <c r="Y1461">
        <v>15</v>
      </c>
      <c r="Z1461">
        <v>0.3</v>
      </c>
      <c r="AA1461">
        <v>0.3</v>
      </c>
      <c r="AB1461">
        <v>1</v>
      </c>
      <c r="AC1461">
        <v>4</v>
      </c>
      <c r="AD1461">
        <v>35</v>
      </c>
      <c r="AE1461">
        <v>1</v>
      </c>
      <c r="AF1461">
        <v>170</v>
      </c>
      <c r="AG1461">
        <v>2.1</v>
      </c>
      <c r="AH1461">
        <v>9.9</v>
      </c>
      <c r="AI1461">
        <v>2</v>
      </c>
      <c r="AJ1461">
        <v>0.1</v>
      </c>
      <c r="AK1461">
        <v>10</v>
      </c>
    </row>
    <row r="1462" spans="1:37" hidden="1" x14ac:dyDescent="0.3">
      <c r="A1462" t="s">
        <v>5814</v>
      </c>
      <c r="B1462" t="s">
        <v>5815</v>
      </c>
      <c r="C1462" s="1" t="str">
        <f t="shared" si="96"/>
        <v>12:0028</v>
      </c>
      <c r="D1462" s="1" t="str">
        <f t="shared" si="97"/>
        <v>12:0037</v>
      </c>
      <c r="E1462" t="s">
        <v>5816</v>
      </c>
      <c r="F1462" t="s">
        <v>5817</v>
      </c>
      <c r="H1462">
        <v>49.4146541</v>
      </c>
      <c r="I1462">
        <v>-122.6413244</v>
      </c>
      <c r="J1462" s="1" t="str">
        <f t="shared" si="94"/>
        <v>NGR bulk stream sediment</v>
      </c>
      <c r="K1462" s="1" t="str">
        <f t="shared" si="95"/>
        <v>&lt;177 micron (NGR)</v>
      </c>
      <c r="L1462">
        <v>21</v>
      </c>
      <c r="M1462" t="s">
        <v>71</v>
      </c>
      <c r="N1462">
        <v>335</v>
      </c>
      <c r="O1462">
        <v>42</v>
      </c>
      <c r="P1462">
        <v>19</v>
      </c>
      <c r="Q1462">
        <v>7</v>
      </c>
      <c r="R1462">
        <v>3</v>
      </c>
      <c r="S1462">
        <v>7</v>
      </c>
      <c r="T1462">
        <v>227</v>
      </c>
      <c r="U1462">
        <v>1.64</v>
      </c>
      <c r="V1462">
        <v>-0.2</v>
      </c>
      <c r="W1462">
        <v>3</v>
      </c>
      <c r="X1462">
        <v>44</v>
      </c>
      <c r="Y1462">
        <v>35</v>
      </c>
      <c r="Z1462">
        <v>0.2</v>
      </c>
      <c r="AA1462">
        <v>0.3</v>
      </c>
      <c r="AB1462">
        <v>1</v>
      </c>
      <c r="AC1462">
        <v>2</v>
      </c>
      <c r="AD1462">
        <v>22</v>
      </c>
      <c r="AE1462">
        <v>1</v>
      </c>
      <c r="AF1462">
        <v>150</v>
      </c>
      <c r="AG1462">
        <v>1.3</v>
      </c>
      <c r="AH1462">
        <v>4.3</v>
      </c>
      <c r="AI1462">
        <v>1</v>
      </c>
      <c r="AJ1462">
        <v>0.1</v>
      </c>
      <c r="AK1462">
        <v>10</v>
      </c>
    </row>
    <row r="1463" spans="1:37" hidden="1" x14ac:dyDescent="0.3">
      <c r="A1463" t="s">
        <v>5818</v>
      </c>
      <c r="B1463" t="s">
        <v>5819</v>
      </c>
      <c r="C1463" s="1" t="str">
        <f t="shared" si="96"/>
        <v>12:0028</v>
      </c>
      <c r="D1463" s="1" t="str">
        <f t="shared" si="97"/>
        <v>12:0037</v>
      </c>
      <c r="E1463" t="s">
        <v>5820</v>
      </c>
      <c r="F1463" t="s">
        <v>5821</v>
      </c>
      <c r="H1463">
        <v>49.405764599999998</v>
      </c>
      <c r="I1463">
        <v>-122.6404788</v>
      </c>
      <c r="J1463" s="1" t="str">
        <f t="shared" si="94"/>
        <v>NGR bulk stream sediment</v>
      </c>
      <c r="K1463" s="1" t="str">
        <f t="shared" si="95"/>
        <v>&lt;177 micron (NGR)</v>
      </c>
      <c r="L1463">
        <v>21</v>
      </c>
      <c r="M1463" t="s">
        <v>76</v>
      </c>
      <c r="N1463">
        <v>336</v>
      </c>
      <c r="O1463">
        <v>36</v>
      </c>
      <c r="P1463">
        <v>15</v>
      </c>
      <c r="Q1463">
        <v>11</v>
      </c>
      <c r="R1463">
        <v>4</v>
      </c>
      <c r="S1463">
        <v>6</v>
      </c>
      <c r="T1463">
        <v>375</v>
      </c>
      <c r="U1463">
        <v>1.96</v>
      </c>
      <c r="V1463">
        <v>-0.2</v>
      </c>
      <c r="W1463">
        <v>2</v>
      </c>
      <c r="X1463">
        <v>40</v>
      </c>
      <c r="Y1463">
        <v>28</v>
      </c>
      <c r="Z1463">
        <v>0.2</v>
      </c>
      <c r="AA1463">
        <v>0.2</v>
      </c>
      <c r="AB1463">
        <v>1</v>
      </c>
      <c r="AC1463">
        <v>2</v>
      </c>
      <c r="AD1463">
        <v>27</v>
      </c>
      <c r="AE1463">
        <v>1</v>
      </c>
      <c r="AF1463">
        <v>170</v>
      </c>
      <c r="AG1463">
        <v>1.5</v>
      </c>
      <c r="AH1463">
        <v>5.9</v>
      </c>
      <c r="AI1463">
        <v>1</v>
      </c>
      <c r="AJ1463">
        <v>0.1</v>
      </c>
      <c r="AK1463">
        <v>10</v>
      </c>
    </row>
    <row r="1464" spans="1:37" hidden="1" x14ac:dyDescent="0.3">
      <c r="A1464" t="s">
        <v>5822</v>
      </c>
      <c r="B1464" t="s">
        <v>5823</v>
      </c>
      <c r="C1464" s="1" t="str">
        <f t="shared" si="96"/>
        <v>12:0028</v>
      </c>
      <c r="D1464" s="1" t="str">
        <f t="shared" si="97"/>
        <v>12:0037</v>
      </c>
      <c r="E1464" t="s">
        <v>5824</v>
      </c>
      <c r="F1464" t="s">
        <v>5825</v>
      </c>
      <c r="H1464">
        <v>49.403187899999999</v>
      </c>
      <c r="I1464">
        <v>-122.6362384</v>
      </c>
      <c r="J1464" s="1" t="str">
        <f t="shared" si="94"/>
        <v>NGR bulk stream sediment</v>
      </c>
      <c r="K1464" s="1" t="str">
        <f t="shared" si="95"/>
        <v>&lt;177 micron (NGR)</v>
      </c>
      <c r="L1464">
        <v>21</v>
      </c>
      <c r="M1464" t="s">
        <v>81</v>
      </c>
      <c r="N1464">
        <v>337</v>
      </c>
      <c r="O1464">
        <v>37</v>
      </c>
      <c r="P1464">
        <v>19</v>
      </c>
      <c r="Q1464">
        <v>8</v>
      </c>
      <c r="R1464">
        <v>3</v>
      </c>
      <c r="S1464">
        <v>7</v>
      </c>
      <c r="T1464">
        <v>297</v>
      </c>
      <c r="U1464">
        <v>1.57</v>
      </c>
      <c r="V1464">
        <v>-0.2</v>
      </c>
      <c r="W1464">
        <v>2</v>
      </c>
      <c r="X1464">
        <v>36</v>
      </c>
      <c r="Y1464">
        <v>29</v>
      </c>
      <c r="Z1464">
        <v>-0.2</v>
      </c>
      <c r="AA1464">
        <v>0.2</v>
      </c>
      <c r="AB1464">
        <v>1</v>
      </c>
      <c r="AC1464">
        <v>3</v>
      </c>
      <c r="AD1464">
        <v>20</v>
      </c>
      <c r="AE1464">
        <v>2</v>
      </c>
      <c r="AF1464">
        <v>160</v>
      </c>
      <c r="AG1464">
        <v>1.1000000000000001</v>
      </c>
      <c r="AH1464">
        <v>2.8</v>
      </c>
      <c r="AI1464">
        <v>1</v>
      </c>
      <c r="AJ1464">
        <v>0.1</v>
      </c>
      <c r="AK1464">
        <v>10</v>
      </c>
    </row>
    <row r="1465" spans="1:37" hidden="1" x14ac:dyDescent="0.3">
      <c r="A1465" t="s">
        <v>5826</v>
      </c>
      <c r="B1465" t="s">
        <v>5827</v>
      </c>
      <c r="C1465" s="1" t="str">
        <f t="shared" si="96"/>
        <v>12:0028</v>
      </c>
      <c r="D1465" s="1" t="str">
        <f t="shared" si="97"/>
        <v>12:0037</v>
      </c>
      <c r="E1465" t="s">
        <v>5828</v>
      </c>
      <c r="F1465" t="s">
        <v>5829</v>
      </c>
      <c r="H1465">
        <v>49.386070799999999</v>
      </c>
      <c r="I1465">
        <v>-122.6419994</v>
      </c>
      <c r="J1465" s="1" t="str">
        <f t="shared" si="94"/>
        <v>NGR bulk stream sediment</v>
      </c>
      <c r="K1465" s="1" t="str">
        <f t="shared" si="95"/>
        <v>&lt;177 micron (NGR)</v>
      </c>
      <c r="L1465">
        <v>21</v>
      </c>
      <c r="M1465" t="s">
        <v>86</v>
      </c>
      <c r="N1465">
        <v>338</v>
      </c>
      <c r="O1465">
        <v>61</v>
      </c>
      <c r="P1465">
        <v>68</v>
      </c>
      <c r="Q1465">
        <v>11</v>
      </c>
      <c r="R1465">
        <v>13</v>
      </c>
      <c r="S1465">
        <v>16</v>
      </c>
      <c r="T1465">
        <v>313</v>
      </c>
      <c r="U1465">
        <v>2.67</v>
      </c>
      <c r="V1465">
        <v>-0.2</v>
      </c>
      <c r="W1465">
        <v>2</v>
      </c>
      <c r="X1465">
        <v>72</v>
      </c>
      <c r="Y1465">
        <v>62</v>
      </c>
      <c r="Z1465">
        <v>-0.2</v>
      </c>
      <c r="AA1465">
        <v>0.2</v>
      </c>
      <c r="AB1465">
        <v>1</v>
      </c>
      <c r="AC1465">
        <v>2</v>
      </c>
      <c r="AD1465">
        <v>30</v>
      </c>
      <c r="AE1465">
        <v>2</v>
      </c>
      <c r="AF1465">
        <v>190</v>
      </c>
      <c r="AG1465">
        <v>0.8</v>
      </c>
      <c r="AH1465">
        <v>7.2</v>
      </c>
      <c r="AI1465">
        <v>12</v>
      </c>
      <c r="AJ1465">
        <v>0.1</v>
      </c>
      <c r="AK1465">
        <v>10</v>
      </c>
    </row>
    <row r="1466" spans="1:37" hidden="1" x14ac:dyDescent="0.3">
      <c r="A1466" t="s">
        <v>5830</v>
      </c>
      <c r="B1466" t="s">
        <v>5831</v>
      </c>
      <c r="C1466" s="1" t="str">
        <f t="shared" si="96"/>
        <v>12:0028</v>
      </c>
      <c r="D1466" s="1" t="str">
        <f t="shared" si="97"/>
        <v>12:0037</v>
      </c>
      <c r="E1466" t="s">
        <v>5832</v>
      </c>
      <c r="F1466" t="s">
        <v>5833</v>
      </c>
      <c r="H1466">
        <v>49.372183900000003</v>
      </c>
      <c r="I1466">
        <v>-122.6453771</v>
      </c>
      <c r="J1466" s="1" t="str">
        <f t="shared" si="94"/>
        <v>NGR bulk stream sediment</v>
      </c>
      <c r="K1466" s="1" t="str">
        <f t="shared" si="95"/>
        <v>&lt;177 micron (NGR)</v>
      </c>
      <c r="L1466">
        <v>21</v>
      </c>
      <c r="M1466" t="s">
        <v>91</v>
      </c>
      <c r="N1466">
        <v>339</v>
      </c>
      <c r="O1466">
        <v>44</v>
      </c>
      <c r="P1466">
        <v>31</v>
      </c>
      <c r="Q1466">
        <v>-2</v>
      </c>
      <c r="R1466">
        <v>7</v>
      </c>
      <c r="S1466">
        <v>10</v>
      </c>
      <c r="T1466">
        <v>264</v>
      </c>
      <c r="U1466">
        <v>1.62</v>
      </c>
      <c r="V1466">
        <v>-0.2</v>
      </c>
      <c r="W1466">
        <v>1</v>
      </c>
      <c r="X1466">
        <v>36</v>
      </c>
      <c r="Y1466">
        <v>42</v>
      </c>
      <c r="Z1466">
        <v>-0.2</v>
      </c>
      <c r="AA1466">
        <v>-0.2</v>
      </c>
      <c r="AB1466">
        <v>1</v>
      </c>
      <c r="AC1466">
        <v>1</v>
      </c>
      <c r="AD1466">
        <v>-10</v>
      </c>
      <c r="AE1466">
        <v>1</v>
      </c>
      <c r="AF1466">
        <v>150</v>
      </c>
      <c r="AG1466">
        <v>2</v>
      </c>
      <c r="AH1466">
        <v>2.2999999999999998</v>
      </c>
      <c r="AI1466">
        <v>4</v>
      </c>
      <c r="AJ1466">
        <v>0.1</v>
      </c>
      <c r="AK1466">
        <v>10</v>
      </c>
    </row>
    <row r="1467" spans="1:37" hidden="1" x14ac:dyDescent="0.3">
      <c r="A1467" t="s">
        <v>5834</v>
      </c>
      <c r="B1467" t="s">
        <v>5835</v>
      </c>
      <c r="C1467" s="1" t="str">
        <f t="shared" si="96"/>
        <v>12:0028</v>
      </c>
      <c r="D1467" s="1" t="str">
        <f t="shared" si="97"/>
        <v>12:0037</v>
      </c>
      <c r="E1467" t="s">
        <v>5836</v>
      </c>
      <c r="F1467" t="s">
        <v>5837</v>
      </c>
      <c r="H1467">
        <v>49.465612</v>
      </c>
      <c r="I1467">
        <v>-122.065684</v>
      </c>
      <c r="J1467" s="1" t="str">
        <f t="shared" si="94"/>
        <v>NGR bulk stream sediment</v>
      </c>
      <c r="K1467" s="1" t="str">
        <f t="shared" si="95"/>
        <v>&lt;177 micron (NGR)</v>
      </c>
      <c r="L1467">
        <v>22</v>
      </c>
      <c r="M1467" t="s">
        <v>41</v>
      </c>
      <c r="N1467">
        <v>340</v>
      </c>
      <c r="O1467">
        <v>38</v>
      </c>
      <c r="P1467">
        <v>39</v>
      </c>
      <c r="Q1467">
        <v>8</v>
      </c>
      <c r="R1467">
        <v>2</v>
      </c>
      <c r="S1467">
        <v>7</v>
      </c>
      <c r="T1467">
        <v>255</v>
      </c>
      <c r="U1467">
        <v>1.95</v>
      </c>
      <c r="V1467">
        <v>-0.2</v>
      </c>
      <c r="W1467">
        <v>2</v>
      </c>
      <c r="X1467">
        <v>61</v>
      </c>
      <c r="Y1467">
        <v>40</v>
      </c>
      <c r="Z1467">
        <v>-0.2</v>
      </c>
      <c r="AA1467">
        <v>0.2</v>
      </c>
      <c r="AB1467">
        <v>1</v>
      </c>
      <c r="AC1467">
        <v>4</v>
      </c>
      <c r="AD1467">
        <v>21</v>
      </c>
      <c r="AE1467">
        <v>2</v>
      </c>
      <c r="AF1467">
        <v>160</v>
      </c>
      <c r="AG1467">
        <v>1.4</v>
      </c>
      <c r="AH1467">
        <v>5.5</v>
      </c>
      <c r="AI1467">
        <v>1</v>
      </c>
      <c r="AJ1467">
        <v>0.1</v>
      </c>
      <c r="AK1467">
        <v>10</v>
      </c>
    </row>
    <row r="1468" spans="1:37" hidden="1" x14ac:dyDescent="0.3">
      <c r="A1468" t="s">
        <v>5838</v>
      </c>
      <c r="B1468" t="s">
        <v>5839</v>
      </c>
      <c r="C1468" s="1" t="str">
        <f t="shared" si="96"/>
        <v>12:0028</v>
      </c>
      <c r="D1468" s="1" t="str">
        <f t="shared" si="97"/>
        <v>12:0037</v>
      </c>
      <c r="E1468" t="s">
        <v>5840</v>
      </c>
      <c r="F1468" t="s">
        <v>5841</v>
      </c>
      <c r="H1468">
        <v>49.6642747</v>
      </c>
      <c r="I1468">
        <v>-122.0060634</v>
      </c>
      <c r="J1468" s="1" t="str">
        <f t="shared" si="94"/>
        <v>NGR bulk stream sediment</v>
      </c>
      <c r="K1468" s="1" t="str">
        <f t="shared" si="95"/>
        <v>&lt;177 micron (NGR)</v>
      </c>
      <c r="L1468">
        <v>22</v>
      </c>
      <c r="M1468" t="s">
        <v>46</v>
      </c>
      <c r="N1468">
        <v>341</v>
      </c>
      <c r="O1468">
        <v>62</v>
      </c>
      <c r="P1468">
        <v>29</v>
      </c>
      <c r="Q1468">
        <v>8</v>
      </c>
      <c r="R1468">
        <v>5</v>
      </c>
      <c r="S1468">
        <v>10</v>
      </c>
      <c r="T1468">
        <v>428</v>
      </c>
      <c r="U1468">
        <v>2.57</v>
      </c>
      <c r="V1468">
        <v>0.2</v>
      </c>
      <c r="W1468">
        <v>2</v>
      </c>
      <c r="X1468">
        <v>41</v>
      </c>
      <c r="Y1468">
        <v>41</v>
      </c>
      <c r="Z1468">
        <v>0.2</v>
      </c>
      <c r="AA1468">
        <v>0.7</v>
      </c>
      <c r="AB1468">
        <v>1</v>
      </c>
      <c r="AC1468">
        <v>8</v>
      </c>
      <c r="AD1468">
        <v>20</v>
      </c>
      <c r="AE1468">
        <v>1</v>
      </c>
      <c r="AF1468">
        <v>130</v>
      </c>
      <c r="AG1468">
        <v>1.3</v>
      </c>
      <c r="AH1468">
        <v>1.6</v>
      </c>
      <c r="AI1468">
        <v>1</v>
      </c>
      <c r="AJ1468">
        <v>0.1</v>
      </c>
      <c r="AK1468">
        <v>10</v>
      </c>
    </row>
    <row r="1469" spans="1:37" hidden="1" x14ac:dyDescent="0.3">
      <c r="A1469" t="s">
        <v>5842</v>
      </c>
      <c r="B1469" t="s">
        <v>5843</v>
      </c>
      <c r="C1469" s="1" t="str">
        <f t="shared" si="96"/>
        <v>12:0028</v>
      </c>
      <c r="D1469" s="1" t="str">
        <f t="shared" si="97"/>
        <v>12:0037</v>
      </c>
      <c r="E1469" t="s">
        <v>5844</v>
      </c>
      <c r="F1469" t="s">
        <v>5845</v>
      </c>
      <c r="H1469">
        <v>49.6851494</v>
      </c>
      <c r="I1469">
        <v>-122.0398677</v>
      </c>
      <c r="J1469" s="1" t="str">
        <f t="shared" si="94"/>
        <v>NGR bulk stream sediment</v>
      </c>
      <c r="K1469" s="1" t="str">
        <f t="shared" si="95"/>
        <v>&lt;177 micron (NGR)</v>
      </c>
      <c r="L1469">
        <v>22</v>
      </c>
      <c r="M1469" t="s">
        <v>116</v>
      </c>
      <c r="N1469">
        <v>342</v>
      </c>
      <c r="O1469">
        <v>163</v>
      </c>
      <c r="P1469">
        <v>43</v>
      </c>
      <c r="Q1469">
        <v>18</v>
      </c>
      <c r="R1469">
        <v>6</v>
      </c>
      <c r="S1469">
        <v>24</v>
      </c>
      <c r="T1469">
        <v>761</v>
      </c>
      <c r="U1469">
        <v>5.8</v>
      </c>
      <c r="V1469">
        <v>0.3</v>
      </c>
      <c r="W1469">
        <v>2</v>
      </c>
      <c r="X1469">
        <v>85</v>
      </c>
      <c r="Y1469">
        <v>17</v>
      </c>
      <c r="Z1469">
        <v>0.2</v>
      </c>
      <c r="AA1469">
        <v>0.9</v>
      </c>
      <c r="AB1469">
        <v>1</v>
      </c>
      <c r="AC1469">
        <v>14</v>
      </c>
      <c r="AD1469">
        <v>40</v>
      </c>
      <c r="AE1469">
        <v>2</v>
      </c>
      <c r="AF1469">
        <v>220</v>
      </c>
      <c r="AG1469">
        <v>0.7</v>
      </c>
      <c r="AH1469">
        <v>8.1999999999999993</v>
      </c>
      <c r="AI1469">
        <v>1</v>
      </c>
      <c r="AJ1469">
        <v>0.1</v>
      </c>
      <c r="AK1469">
        <v>10</v>
      </c>
    </row>
    <row r="1470" spans="1:37" hidden="1" x14ac:dyDescent="0.3">
      <c r="A1470" t="s">
        <v>5846</v>
      </c>
      <c r="B1470" t="s">
        <v>5847</v>
      </c>
      <c r="C1470" s="1" t="str">
        <f t="shared" si="96"/>
        <v>12:0028</v>
      </c>
      <c r="D1470" s="1" t="str">
        <f t="shared" si="97"/>
        <v>12:0037</v>
      </c>
      <c r="E1470" t="s">
        <v>5844</v>
      </c>
      <c r="F1470" t="s">
        <v>5848</v>
      </c>
      <c r="H1470">
        <v>49.6851494</v>
      </c>
      <c r="I1470">
        <v>-122.0398677</v>
      </c>
      <c r="J1470" s="1" t="str">
        <f t="shared" si="94"/>
        <v>NGR bulk stream sediment</v>
      </c>
      <c r="K1470" s="1" t="str">
        <f t="shared" si="95"/>
        <v>&lt;177 micron (NGR)</v>
      </c>
      <c r="L1470">
        <v>22</v>
      </c>
      <c r="M1470" t="s">
        <v>120</v>
      </c>
      <c r="N1470">
        <v>343</v>
      </c>
      <c r="O1470">
        <v>165</v>
      </c>
      <c r="P1470">
        <v>52</v>
      </c>
      <c r="Q1470">
        <v>20</v>
      </c>
      <c r="R1470">
        <v>6</v>
      </c>
      <c r="S1470">
        <v>25</v>
      </c>
      <c r="T1470">
        <v>990</v>
      </c>
      <c r="U1470">
        <v>6</v>
      </c>
      <c r="V1470">
        <v>0.4</v>
      </c>
      <c r="W1470">
        <v>3</v>
      </c>
      <c r="X1470">
        <v>96</v>
      </c>
      <c r="Y1470">
        <v>20</v>
      </c>
      <c r="Z1470">
        <v>0.2</v>
      </c>
      <c r="AA1470">
        <v>0.8</v>
      </c>
      <c r="AB1470">
        <v>1</v>
      </c>
      <c r="AC1470">
        <v>15</v>
      </c>
      <c r="AD1470">
        <v>39</v>
      </c>
      <c r="AE1470">
        <v>2</v>
      </c>
      <c r="AF1470">
        <v>230</v>
      </c>
      <c r="AG1470">
        <v>0.7</v>
      </c>
      <c r="AH1470">
        <v>10.9</v>
      </c>
      <c r="AI1470">
        <v>1</v>
      </c>
      <c r="AJ1470">
        <v>0.1</v>
      </c>
      <c r="AK1470">
        <v>10</v>
      </c>
    </row>
    <row r="1471" spans="1:37" hidden="1" x14ac:dyDescent="0.3">
      <c r="A1471" t="s">
        <v>5849</v>
      </c>
      <c r="B1471" t="s">
        <v>5850</v>
      </c>
      <c r="C1471" s="1" t="str">
        <f t="shared" si="96"/>
        <v>12:0028</v>
      </c>
      <c r="D1471" s="1" t="str">
        <f t="shared" si="97"/>
        <v>12:0037</v>
      </c>
      <c r="E1471" t="s">
        <v>5851</v>
      </c>
      <c r="F1471" t="s">
        <v>5852</v>
      </c>
      <c r="H1471">
        <v>49.6952395</v>
      </c>
      <c r="I1471">
        <v>-122.09552429999999</v>
      </c>
      <c r="J1471" s="1" t="str">
        <f t="shared" si="94"/>
        <v>NGR bulk stream sediment</v>
      </c>
      <c r="K1471" s="1" t="str">
        <f t="shared" si="95"/>
        <v>&lt;177 micron (NGR)</v>
      </c>
      <c r="L1471">
        <v>22</v>
      </c>
      <c r="M1471" t="s">
        <v>51</v>
      </c>
      <c r="N1471">
        <v>344</v>
      </c>
      <c r="O1471">
        <v>95</v>
      </c>
      <c r="P1471">
        <v>36</v>
      </c>
      <c r="Q1471">
        <v>24</v>
      </c>
      <c r="R1471">
        <v>7</v>
      </c>
      <c r="S1471">
        <v>8</v>
      </c>
      <c r="T1471">
        <v>493</v>
      </c>
      <c r="U1471">
        <v>2.3199999999999998</v>
      </c>
      <c r="V1471">
        <v>0.6</v>
      </c>
      <c r="W1471">
        <v>2</v>
      </c>
      <c r="X1471">
        <v>38</v>
      </c>
      <c r="Y1471">
        <v>27</v>
      </c>
      <c r="Z1471">
        <v>0.4</v>
      </c>
      <c r="AA1471">
        <v>0.5</v>
      </c>
      <c r="AB1471">
        <v>1</v>
      </c>
      <c r="AC1471">
        <v>7</v>
      </c>
      <c r="AD1471">
        <v>24</v>
      </c>
      <c r="AE1471">
        <v>12</v>
      </c>
      <c r="AF1471">
        <v>190</v>
      </c>
      <c r="AG1471">
        <v>3.1</v>
      </c>
      <c r="AH1471">
        <v>6.7</v>
      </c>
      <c r="AI1471">
        <v>1</v>
      </c>
      <c r="AJ1471">
        <v>0.1</v>
      </c>
      <c r="AK1471">
        <v>10</v>
      </c>
    </row>
    <row r="1472" spans="1:37" hidden="1" x14ac:dyDescent="0.3">
      <c r="A1472" t="s">
        <v>5853</v>
      </c>
      <c r="B1472" t="s">
        <v>5854</v>
      </c>
      <c r="C1472" s="1" t="str">
        <f t="shared" si="96"/>
        <v>12:0028</v>
      </c>
      <c r="D1472" s="1" t="str">
        <f t="shared" si="97"/>
        <v>12:0037</v>
      </c>
      <c r="E1472" t="s">
        <v>5855</v>
      </c>
      <c r="F1472" t="s">
        <v>5856</v>
      </c>
      <c r="H1472">
        <v>49.897906800000001</v>
      </c>
      <c r="I1472">
        <v>-122.4307609</v>
      </c>
      <c r="J1472" s="1" t="str">
        <f t="shared" si="94"/>
        <v>NGR bulk stream sediment</v>
      </c>
      <c r="K1472" s="1" t="str">
        <f t="shared" si="95"/>
        <v>&lt;177 micron (NGR)</v>
      </c>
      <c r="L1472">
        <v>22</v>
      </c>
      <c r="M1472" t="s">
        <v>56</v>
      </c>
      <c r="N1472">
        <v>345</v>
      </c>
      <c r="O1472">
        <v>80</v>
      </c>
      <c r="P1472">
        <v>52</v>
      </c>
      <c r="Q1472">
        <v>2</v>
      </c>
      <c r="R1472">
        <v>9</v>
      </c>
      <c r="S1472">
        <v>19</v>
      </c>
      <c r="T1472">
        <v>627</v>
      </c>
      <c r="U1472">
        <v>3.81</v>
      </c>
      <c r="V1472">
        <v>-0.2</v>
      </c>
      <c r="W1472">
        <v>2</v>
      </c>
      <c r="X1472">
        <v>45</v>
      </c>
      <c r="Y1472">
        <v>25</v>
      </c>
      <c r="Z1472">
        <v>-0.2</v>
      </c>
      <c r="AA1472">
        <v>0.8</v>
      </c>
      <c r="AB1472">
        <v>1</v>
      </c>
      <c r="AC1472">
        <v>27</v>
      </c>
      <c r="AD1472">
        <v>20</v>
      </c>
      <c r="AE1472">
        <v>1</v>
      </c>
      <c r="AF1472">
        <v>250</v>
      </c>
      <c r="AG1472">
        <v>0.9</v>
      </c>
      <c r="AH1472">
        <v>13.5</v>
      </c>
      <c r="AI1472">
        <v>12</v>
      </c>
      <c r="AJ1472">
        <v>0.1</v>
      </c>
      <c r="AK1472">
        <v>10</v>
      </c>
    </row>
    <row r="1473" spans="1:37" hidden="1" x14ac:dyDescent="0.3">
      <c r="A1473" t="s">
        <v>5857</v>
      </c>
      <c r="B1473" t="s">
        <v>5858</v>
      </c>
      <c r="C1473" s="1" t="str">
        <f t="shared" si="96"/>
        <v>12:0028</v>
      </c>
      <c r="D1473" s="1" t="str">
        <f t="shared" si="97"/>
        <v>12:0037</v>
      </c>
      <c r="E1473" t="s">
        <v>5859</v>
      </c>
      <c r="F1473" t="s">
        <v>5860</v>
      </c>
      <c r="H1473">
        <v>49.916379200000002</v>
      </c>
      <c r="I1473">
        <v>-122.42474970000001</v>
      </c>
      <c r="J1473" s="1" t="str">
        <f t="shared" si="94"/>
        <v>NGR bulk stream sediment</v>
      </c>
      <c r="K1473" s="1" t="str">
        <f t="shared" si="95"/>
        <v>&lt;177 micron (NGR)</v>
      </c>
      <c r="L1473">
        <v>22</v>
      </c>
      <c r="M1473" t="s">
        <v>61</v>
      </c>
      <c r="N1473">
        <v>346</v>
      </c>
      <c r="O1473">
        <v>66</v>
      </c>
      <c r="P1473">
        <v>44</v>
      </c>
      <c r="Q1473">
        <v>4</v>
      </c>
      <c r="R1473">
        <v>13</v>
      </c>
      <c r="S1473">
        <v>16</v>
      </c>
      <c r="T1473">
        <v>940</v>
      </c>
      <c r="U1473">
        <v>3.48</v>
      </c>
      <c r="V1473">
        <v>0.2</v>
      </c>
      <c r="W1473">
        <v>2</v>
      </c>
      <c r="X1473">
        <v>57</v>
      </c>
      <c r="Y1473">
        <v>44</v>
      </c>
      <c r="Z1473">
        <v>-0.2</v>
      </c>
      <c r="AA1473">
        <v>1</v>
      </c>
      <c r="AB1473">
        <v>1</v>
      </c>
      <c r="AC1473">
        <v>13</v>
      </c>
      <c r="AD1473">
        <v>27</v>
      </c>
      <c r="AE1473">
        <v>1</v>
      </c>
      <c r="AF1473">
        <v>210</v>
      </c>
      <c r="AG1473">
        <v>0.9</v>
      </c>
      <c r="AH1473">
        <v>13.3</v>
      </c>
      <c r="AI1473">
        <v>1</v>
      </c>
      <c r="AJ1473">
        <v>0.1</v>
      </c>
      <c r="AK1473">
        <v>10</v>
      </c>
    </row>
    <row r="1474" spans="1:37" hidden="1" x14ac:dyDescent="0.3">
      <c r="A1474" t="s">
        <v>5861</v>
      </c>
      <c r="B1474" t="s">
        <v>5862</v>
      </c>
      <c r="C1474" s="1" t="str">
        <f t="shared" si="96"/>
        <v>12:0028</v>
      </c>
      <c r="D1474" s="1" t="str">
        <f t="shared" si="97"/>
        <v>12:0037</v>
      </c>
      <c r="E1474" t="s">
        <v>5863</v>
      </c>
      <c r="F1474" t="s">
        <v>5864</v>
      </c>
      <c r="H1474">
        <v>49.924036999999998</v>
      </c>
      <c r="I1474">
        <v>-122.429089</v>
      </c>
      <c r="J1474" s="1" t="str">
        <f t="shared" ref="J1474:J1537" si="98">HYPERLINK("http://geochem.nrcan.gc.ca/cdogs/content/kwd/kwd020030_e.htm", "NGR bulk stream sediment")</f>
        <v>NGR bulk stream sediment</v>
      </c>
      <c r="K1474" s="1" t="str">
        <f t="shared" ref="K1474:K1537" si="99">HYPERLINK("http://geochem.nrcan.gc.ca/cdogs/content/kwd/kwd080006_e.htm", "&lt;177 micron (NGR)")</f>
        <v>&lt;177 micron (NGR)</v>
      </c>
      <c r="L1474">
        <v>22</v>
      </c>
      <c r="M1474" t="s">
        <v>66</v>
      </c>
      <c r="N1474">
        <v>347</v>
      </c>
      <c r="O1474">
        <v>46</v>
      </c>
      <c r="P1474">
        <v>18</v>
      </c>
      <c r="Q1474">
        <v>3</v>
      </c>
      <c r="R1474">
        <v>7</v>
      </c>
      <c r="S1474">
        <v>8</v>
      </c>
      <c r="T1474">
        <v>788</v>
      </c>
      <c r="U1474">
        <v>2.15</v>
      </c>
      <c r="V1474">
        <v>0.2</v>
      </c>
      <c r="W1474">
        <v>2</v>
      </c>
      <c r="X1474">
        <v>38</v>
      </c>
      <c r="Y1474">
        <v>49</v>
      </c>
      <c r="Z1474">
        <v>-0.2</v>
      </c>
      <c r="AA1474">
        <v>1.1000000000000001</v>
      </c>
      <c r="AB1474">
        <v>1</v>
      </c>
      <c r="AC1474">
        <v>40</v>
      </c>
      <c r="AD1474">
        <v>10</v>
      </c>
      <c r="AE1474">
        <v>1</v>
      </c>
      <c r="AF1474">
        <v>150</v>
      </c>
      <c r="AG1474">
        <v>0.9</v>
      </c>
      <c r="AH1474">
        <v>12.1</v>
      </c>
      <c r="AI1474">
        <v>3</v>
      </c>
      <c r="AJ1474">
        <v>0.1</v>
      </c>
      <c r="AK1474">
        <v>10</v>
      </c>
    </row>
    <row r="1475" spans="1:37" hidden="1" x14ac:dyDescent="0.3">
      <c r="A1475" t="s">
        <v>5865</v>
      </c>
      <c r="B1475" t="s">
        <v>5866</v>
      </c>
      <c r="C1475" s="1" t="str">
        <f t="shared" si="96"/>
        <v>12:0028</v>
      </c>
      <c r="D1475" s="1" t="str">
        <f t="shared" si="97"/>
        <v>12:0037</v>
      </c>
      <c r="E1475" t="s">
        <v>5867</v>
      </c>
      <c r="F1475" t="s">
        <v>5868</v>
      </c>
      <c r="H1475">
        <v>49.942892700000002</v>
      </c>
      <c r="I1475">
        <v>-122.4278633</v>
      </c>
      <c r="J1475" s="1" t="str">
        <f t="shared" si="98"/>
        <v>NGR bulk stream sediment</v>
      </c>
      <c r="K1475" s="1" t="str">
        <f t="shared" si="99"/>
        <v>&lt;177 micron (NGR)</v>
      </c>
      <c r="L1475">
        <v>22</v>
      </c>
      <c r="M1475" t="s">
        <v>71</v>
      </c>
      <c r="N1475">
        <v>348</v>
      </c>
      <c r="O1475">
        <v>104</v>
      </c>
      <c r="P1475">
        <v>36</v>
      </c>
      <c r="Q1475">
        <v>11</v>
      </c>
      <c r="R1475">
        <v>12</v>
      </c>
      <c r="S1475">
        <v>14</v>
      </c>
      <c r="T1475">
        <v>550</v>
      </c>
      <c r="U1475">
        <v>4.3600000000000003</v>
      </c>
      <c r="V1475">
        <v>-0.2</v>
      </c>
      <c r="W1475">
        <v>4</v>
      </c>
      <c r="X1475">
        <v>42</v>
      </c>
      <c r="Y1475">
        <v>41</v>
      </c>
      <c r="Z1475">
        <v>0.5</v>
      </c>
      <c r="AA1475">
        <v>2.2000000000000002</v>
      </c>
      <c r="AB1475">
        <v>1</v>
      </c>
      <c r="AC1475">
        <v>27</v>
      </c>
      <c r="AD1475">
        <v>24</v>
      </c>
      <c r="AE1475">
        <v>2</v>
      </c>
      <c r="AF1475">
        <v>240</v>
      </c>
      <c r="AG1475">
        <v>1.2</v>
      </c>
      <c r="AH1475">
        <v>4.3</v>
      </c>
      <c r="AI1475">
        <v>24</v>
      </c>
      <c r="AJ1475">
        <v>0.1</v>
      </c>
      <c r="AK1475">
        <v>10</v>
      </c>
    </row>
    <row r="1476" spans="1:37" hidden="1" x14ac:dyDescent="0.3">
      <c r="A1476" t="s">
        <v>5869</v>
      </c>
      <c r="B1476" t="s">
        <v>5870</v>
      </c>
      <c r="C1476" s="1" t="str">
        <f t="shared" si="96"/>
        <v>12:0028</v>
      </c>
      <c r="D1476" s="1" t="str">
        <f t="shared" si="97"/>
        <v>12:0037</v>
      </c>
      <c r="E1476" t="s">
        <v>5871</v>
      </c>
      <c r="F1476" t="s">
        <v>5872</v>
      </c>
      <c r="H1476">
        <v>49.903478300000003</v>
      </c>
      <c r="I1476">
        <v>-122.3270046</v>
      </c>
      <c r="J1476" s="1" t="str">
        <f t="shared" si="98"/>
        <v>NGR bulk stream sediment</v>
      </c>
      <c r="K1476" s="1" t="str">
        <f t="shared" si="99"/>
        <v>&lt;177 micron (NGR)</v>
      </c>
      <c r="L1476">
        <v>22</v>
      </c>
      <c r="M1476" t="s">
        <v>76</v>
      </c>
      <c r="N1476">
        <v>349</v>
      </c>
      <c r="O1476">
        <v>95</v>
      </c>
      <c r="P1476">
        <v>35</v>
      </c>
      <c r="Q1476">
        <v>7</v>
      </c>
      <c r="R1476">
        <v>25</v>
      </c>
      <c r="S1476">
        <v>11</v>
      </c>
      <c r="T1476">
        <v>487</v>
      </c>
      <c r="U1476">
        <v>2.57</v>
      </c>
      <c r="V1476">
        <v>0.2</v>
      </c>
      <c r="W1476">
        <v>3</v>
      </c>
      <c r="X1476">
        <v>53</v>
      </c>
      <c r="Y1476">
        <v>53</v>
      </c>
      <c r="Z1476">
        <v>0.2</v>
      </c>
      <c r="AA1476">
        <v>1.2</v>
      </c>
      <c r="AB1476">
        <v>1</v>
      </c>
      <c r="AC1476">
        <v>34</v>
      </c>
      <c r="AD1476">
        <v>22</v>
      </c>
      <c r="AE1476">
        <v>2</v>
      </c>
      <c r="AF1476">
        <v>280</v>
      </c>
      <c r="AG1476">
        <v>3.4</v>
      </c>
      <c r="AH1476">
        <v>5.5</v>
      </c>
      <c r="AI1476">
        <v>3</v>
      </c>
      <c r="AJ1476">
        <v>0.1</v>
      </c>
      <c r="AK1476">
        <v>10</v>
      </c>
    </row>
    <row r="1477" spans="1:37" hidden="1" x14ac:dyDescent="0.3">
      <c r="A1477" t="s">
        <v>5873</v>
      </c>
      <c r="B1477" t="s">
        <v>5874</v>
      </c>
      <c r="C1477" s="1" t="str">
        <f t="shared" si="96"/>
        <v>12:0028</v>
      </c>
      <c r="D1477" s="1" t="str">
        <f t="shared" si="97"/>
        <v>12:0037</v>
      </c>
      <c r="E1477" t="s">
        <v>5875</v>
      </c>
      <c r="F1477" t="s">
        <v>5876</v>
      </c>
      <c r="H1477">
        <v>49.852954500000003</v>
      </c>
      <c r="I1477">
        <v>-122.2979346</v>
      </c>
      <c r="J1477" s="1" t="str">
        <f t="shared" si="98"/>
        <v>NGR bulk stream sediment</v>
      </c>
      <c r="K1477" s="1" t="str">
        <f t="shared" si="99"/>
        <v>&lt;177 micron (NGR)</v>
      </c>
      <c r="L1477">
        <v>22</v>
      </c>
      <c r="M1477" t="s">
        <v>81</v>
      </c>
      <c r="N1477">
        <v>350</v>
      </c>
      <c r="O1477">
        <v>46</v>
      </c>
      <c r="P1477">
        <v>40</v>
      </c>
      <c r="Q1477">
        <v>6</v>
      </c>
      <c r="R1477">
        <v>19</v>
      </c>
      <c r="S1477">
        <v>13</v>
      </c>
      <c r="T1477">
        <v>395</v>
      </c>
      <c r="U1477">
        <v>2.1</v>
      </c>
      <c r="V1477">
        <v>-0.2</v>
      </c>
      <c r="W1477">
        <v>3</v>
      </c>
      <c r="X1477">
        <v>51</v>
      </c>
      <c r="Y1477">
        <v>68</v>
      </c>
      <c r="Z1477">
        <v>0.6</v>
      </c>
      <c r="AA1477">
        <v>0.4</v>
      </c>
      <c r="AB1477">
        <v>1</v>
      </c>
      <c r="AC1477">
        <v>8</v>
      </c>
      <c r="AD1477">
        <v>17</v>
      </c>
      <c r="AE1477">
        <v>1</v>
      </c>
      <c r="AF1477">
        <v>340</v>
      </c>
      <c r="AG1477">
        <v>4</v>
      </c>
      <c r="AH1477">
        <v>5.7</v>
      </c>
      <c r="AI1477">
        <v>102</v>
      </c>
      <c r="AJ1477">
        <v>0.1</v>
      </c>
      <c r="AK1477">
        <v>10</v>
      </c>
    </row>
    <row r="1478" spans="1:37" hidden="1" x14ac:dyDescent="0.3">
      <c r="A1478" t="s">
        <v>5877</v>
      </c>
      <c r="B1478" t="s">
        <v>5878</v>
      </c>
      <c r="C1478" s="1" t="str">
        <f t="shared" si="96"/>
        <v>12:0028</v>
      </c>
      <c r="D1478" s="1" t="str">
        <f t="shared" si="97"/>
        <v>12:0037</v>
      </c>
      <c r="E1478" t="s">
        <v>5879</v>
      </c>
      <c r="F1478" t="s">
        <v>5880</v>
      </c>
      <c r="H1478">
        <v>49.736484500000003</v>
      </c>
      <c r="I1478">
        <v>-122.2583812</v>
      </c>
      <c r="J1478" s="1" t="str">
        <f t="shared" si="98"/>
        <v>NGR bulk stream sediment</v>
      </c>
      <c r="K1478" s="1" t="str">
        <f t="shared" si="99"/>
        <v>&lt;177 micron (NGR)</v>
      </c>
      <c r="L1478">
        <v>22</v>
      </c>
      <c r="M1478" t="s">
        <v>86</v>
      </c>
      <c r="N1478">
        <v>351</v>
      </c>
      <c r="O1478">
        <v>55</v>
      </c>
      <c r="P1478">
        <v>22</v>
      </c>
      <c r="Q1478">
        <v>6</v>
      </c>
      <c r="R1478">
        <v>5</v>
      </c>
      <c r="S1478">
        <v>10</v>
      </c>
      <c r="T1478">
        <v>745</v>
      </c>
      <c r="U1478">
        <v>2.88</v>
      </c>
      <c r="V1478">
        <v>-0.2</v>
      </c>
      <c r="W1478">
        <v>2</v>
      </c>
      <c r="X1478">
        <v>47</v>
      </c>
      <c r="Y1478">
        <v>18</v>
      </c>
      <c r="Z1478">
        <v>0.3</v>
      </c>
      <c r="AA1478">
        <v>0.2</v>
      </c>
      <c r="AB1478">
        <v>1</v>
      </c>
      <c r="AC1478">
        <v>3</v>
      </c>
      <c r="AD1478">
        <v>38</v>
      </c>
      <c r="AE1478">
        <v>1</v>
      </c>
      <c r="AF1478">
        <v>320</v>
      </c>
      <c r="AG1478">
        <v>7.8</v>
      </c>
      <c r="AH1478">
        <v>8.3000000000000007</v>
      </c>
      <c r="AI1478">
        <v>1</v>
      </c>
      <c r="AJ1478">
        <v>0.1</v>
      </c>
      <c r="AK1478">
        <v>10</v>
      </c>
    </row>
    <row r="1479" spans="1:37" hidden="1" x14ac:dyDescent="0.3">
      <c r="A1479" t="s">
        <v>5881</v>
      </c>
      <c r="B1479" t="s">
        <v>5882</v>
      </c>
      <c r="C1479" s="1" t="str">
        <f t="shared" si="96"/>
        <v>12:0028</v>
      </c>
      <c r="D1479" s="1" t="str">
        <f t="shared" si="97"/>
        <v>12:0037</v>
      </c>
      <c r="E1479" t="s">
        <v>5883</v>
      </c>
      <c r="F1479" t="s">
        <v>5884</v>
      </c>
      <c r="H1479">
        <v>49.740629300000002</v>
      </c>
      <c r="I1479">
        <v>-122.2427462</v>
      </c>
      <c r="J1479" s="1" t="str">
        <f t="shared" si="98"/>
        <v>NGR bulk stream sediment</v>
      </c>
      <c r="K1479" s="1" t="str">
        <f t="shared" si="99"/>
        <v>&lt;177 micron (NGR)</v>
      </c>
      <c r="L1479">
        <v>22</v>
      </c>
      <c r="M1479" t="s">
        <v>91</v>
      </c>
      <c r="N1479">
        <v>352</v>
      </c>
      <c r="O1479">
        <v>63</v>
      </c>
      <c r="P1479">
        <v>15</v>
      </c>
      <c r="Q1479">
        <v>7</v>
      </c>
      <c r="R1479">
        <v>8</v>
      </c>
      <c r="S1479">
        <v>7</v>
      </c>
      <c r="T1479">
        <v>596</v>
      </c>
      <c r="U1479">
        <v>1.95</v>
      </c>
      <c r="V1479">
        <v>0.2</v>
      </c>
      <c r="W1479">
        <v>3</v>
      </c>
      <c r="X1479">
        <v>32</v>
      </c>
      <c r="Y1479">
        <v>20</v>
      </c>
      <c r="Z1479">
        <v>0.4</v>
      </c>
      <c r="AA1479">
        <v>0.4</v>
      </c>
      <c r="AB1479">
        <v>1</v>
      </c>
      <c r="AC1479">
        <v>15</v>
      </c>
      <c r="AD1479">
        <v>26</v>
      </c>
      <c r="AE1479">
        <v>2</v>
      </c>
      <c r="AF1479">
        <v>200</v>
      </c>
      <c r="AG1479">
        <v>15.8</v>
      </c>
      <c r="AH1479">
        <v>7.7</v>
      </c>
      <c r="AI1479">
        <v>2</v>
      </c>
      <c r="AJ1479">
        <v>0.1</v>
      </c>
      <c r="AK1479">
        <v>10</v>
      </c>
    </row>
    <row r="1480" spans="1:37" hidden="1" x14ac:dyDescent="0.3">
      <c r="A1480" t="s">
        <v>5885</v>
      </c>
      <c r="B1480" t="s">
        <v>5886</v>
      </c>
      <c r="C1480" s="1" t="str">
        <f t="shared" si="96"/>
        <v>12:0028</v>
      </c>
      <c r="D1480" s="1" t="str">
        <f t="shared" si="97"/>
        <v>12:0037</v>
      </c>
      <c r="E1480" t="s">
        <v>5887</v>
      </c>
      <c r="F1480" t="s">
        <v>5888</v>
      </c>
      <c r="H1480">
        <v>49.7481443</v>
      </c>
      <c r="I1480">
        <v>-122.2135492</v>
      </c>
      <c r="J1480" s="1" t="str">
        <f t="shared" si="98"/>
        <v>NGR bulk stream sediment</v>
      </c>
      <c r="K1480" s="1" t="str">
        <f t="shared" si="99"/>
        <v>&lt;177 micron (NGR)</v>
      </c>
      <c r="L1480">
        <v>22</v>
      </c>
      <c r="M1480" t="s">
        <v>96</v>
      </c>
      <c r="N1480">
        <v>353</v>
      </c>
      <c r="O1480">
        <v>48</v>
      </c>
      <c r="P1480">
        <v>22</v>
      </c>
      <c r="Q1480">
        <v>6</v>
      </c>
      <c r="R1480">
        <v>6</v>
      </c>
      <c r="S1480">
        <v>7</v>
      </c>
      <c r="T1480">
        <v>613</v>
      </c>
      <c r="U1480">
        <v>2.2599999999999998</v>
      </c>
      <c r="V1480">
        <v>0.2</v>
      </c>
      <c r="W1480">
        <v>3</v>
      </c>
      <c r="X1480">
        <v>41</v>
      </c>
      <c r="Y1480">
        <v>27</v>
      </c>
      <c r="Z1480">
        <v>-0.2</v>
      </c>
      <c r="AA1480">
        <v>0.3</v>
      </c>
      <c r="AB1480">
        <v>1</v>
      </c>
      <c r="AC1480">
        <v>5</v>
      </c>
      <c r="AD1480">
        <v>31</v>
      </c>
      <c r="AE1480">
        <v>1</v>
      </c>
      <c r="AF1480">
        <v>220</v>
      </c>
      <c r="AG1480">
        <v>8.3000000000000007</v>
      </c>
      <c r="AH1480">
        <v>12</v>
      </c>
      <c r="AI1480">
        <v>1</v>
      </c>
      <c r="AJ1480">
        <v>0.1</v>
      </c>
      <c r="AK1480">
        <v>10</v>
      </c>
    </row>
    <row r="1481" spans="1:37" hidden="1" x14ac:dyDescent="0.3">
      <c r="A1481" t="s">
        <v>5889</v>
      </c>
      <c r="B1481" t="s">
        <v>5890</v>
      </c>
      <c r="C1481" s="1" t="str">
        <f t="shared" si="96"/>
        <v>12:0028</v>
      </c>
      <c r="D1481" s="1" t="str">
        <f t="shared" si="97"/>
        <v>12:0037</v>
      </c>
      <c r="E1481" t="s">
        <v>5891</v>
      </c>
      <c r="F1481" t="s">
        <v>5892</v>
      </c>
      <c r="H1481">
        <v>49.995933399999998</v>
      </c>
      <c r="I1481">
        <v>-122.4558943</v>
      </c>
      <c r="J1481" s="1" t="str">
        <f t="shared" si="98"/>
        <v>NGR bulk stream sediment</v>
      </c>
      <c r="K1481" s="1" t="str">
        <f t="shared" si="99"/>
        <v>&lt;177 micron (NGR)</v>
      </c>
      <c r="L1481">
        <v>22</v>
      </c>
      <c r="M1481" t="s">
        <v>101</v>
      </c>
      <c r="N1481">
        <v>354</v>
      </c>
      <c r="O1481">
        <v>43</v>
      </c>
      <c r="P1481">
        <v>20</v>
      </c>
      <c r="Q1481">
        <v>6</v>
      </c>
      <c r="R1481">
        <v>8</v>
      </c>
      <c r="S1481">
        <v>6</v>
      </c>
      <c r="T1481">
        <v>269</v>
      </c>
      <c r="U1481">
        <v>1.75</v>
      </c>
      <c r="V1481">
        <v>-0.2</v>
      </c>
      <c r="W1481">
        <v>2</v>
      </c>
      <c r="X1481">
        <v>43</v>
      </c>
      <c r="Y1481">
        <v>52</v>
      </c>
      <c r="Z1481">
        <v>0.2</v>
      </c>
      <c r="AA1481">
        <v>0.2</v>
      </c>
      <c r="AB1481">
        <v>1</v>
      </c>
      <c r="AC1481">
        <v>2</v>
      </c>
      <c r="AD1481">
        <v>14</v>
      </c>
      <c r="AE1481">
        <v>2</v>
      </c>
      <c r="AF1481">
        <v>230</v>
      </c>
      <c r="AG1481">
        <v>3.4</v>
      </c>
      <c r="AH1481">
        <v>2.2999999999999998</v>
      </c>
      <c r="AI1481">
        <v>2</v>
      </c>
      <c r="AJ1481">
        <v>0.1</v>
      </c>
      <c r="AK1481">
        <v>10</v>
      </c>
    </row>
    <row r="1482" spans="1:37" hidden="1" x14ac:dyDescent="0.3">
      <c r="A1482" t="s">
        <v>5893</v>
      </c>
      <c r="B1482" t="s">
        <v>5894</v>
      </c>
      <c r="C1482" s="1" t="str">
        <f t="shared" si="96"/>
        <v>12:0028</v>
      </c>
      <c r="D1482" s="1" t="str">
        <f t="shared" si="97"/>
        <v>12:0037</v>
      </c>
      <c r="E1482" t="s">
        <v>5895</v>
      </c>
      <c r="F1482" t="s">
        <v>5896</v>
      </c>
      <c r="H1482">
        <v>49.888116599999996</v>
      </c>
      <c r="I1482">
        <v>-122.2923444</v>
      </c>
      <c r="J1482" s="1" t="str">
        <f t="shared" si="98"/>
        <v>NGR bulk stream sediment</v>
      </c>
      <c r="K1482" s="1" t="str">
        <f t="shared" si="99"/>
        <v>&lt;177 micron (NGR)</v>
      </c>
      <c r="L1482">
        <v>22</v>
      </c>
      <c r="M1482" t="s">
        <v>106</v>
      </c>
      <c r="N1482">
        <v>355</v>
      </c>
      <c r="O1482">
        <v>53</v>
      </c>
      <c r="P1482">
        <v>46</v>
      </c>
      <c r="Q1482">
        <v>3</v>
      </c>
      <c r="R1482">
        <v>11</v>
      </c>
      <c r="S1482">
        <v>10</v>
      </c>
      <c r="T1482">
        <v>286</v>
      </c>
      <c r="U1482">
        <v>2.0699999999999998</v>
      </c>
      <c r="V1482">
        <v>-0.2</v>
      </c>
      <c r="W1482">
        <v>2</v>
      </c>
      <c r="X1482">
        <v>57</v>
      </c>
      <c r="Y1482">
        <v>51</v>
      </c>
      <c r="Z1482">
        <v>-0.2</v>
      </c>
      <c r="AA1482">
        <v>0.3</v>
      </c>
      <c r="AB1482">
        <v>1</v>
      </c>
      <c r="AC1482">
        <v>3</v>
      </c>
      <c r="AD1482">
        <v>15</v>
      </c>
      <c r="AE1482">
        <v>1</v>
      </c>
      <c r="AF1482">
        <v>250</v>
      </c>
      <c r="AG1482">
        <v>1</v>
      </c>
      <c r="AH1482">
        <v>7.8</v>
      </c>
      <c r="AI1482">
        <v>6</v>
      </c>
      <c r="AJ1482">
        <v>0.1</v>
      </c>
      <c r="AK1482">
        <v>10</v>
      </c>
    </row>
    <row r="1483" spans="1:37" hidden="1" x14ac:dyDescent="0.3">
      <c r="A1483" t="s">
        <v>5897</v>
      </c>
      <c r="B1483" t="s">
        <v>5898</v>
      </c>
      <c r="C1483" s="1" t="str">
        <f t="shared" si="96"/>
        <v>12:0028</v>
      </c>
      <c r="D1483" s="1" t="str">
        <f t="shared" si="97"/>
        <v>12:0037</v>
      </c>
      <c r="E1483" t="s">
        <v>5899</v>
      </c>
      <c r="F1483" t="s">
        <v>5900</v>
      </c>
      <c r="H1483">
        <v>49.881137500000001</v>
      </c>
      <c r="I1483">
        <v>-122.28804770000001</v>
      </c>
      <c r="J1483" s="1" t="str">
        <f t="shared" si="98"/>
        <v>NGR bulk stream sediment</v>
      </c>
      <c r="K1483" s="1" t="str">
        <f t="shared" si="99"/>
        <v>&lt;177 micron (NGR)</v>
      </c>
      <c r="L1483">
        <v>22</v>
      </c>
      <c r="M1483" t="s">
        <v>111</v>
      </c>
      <c r="N1483">
        <v>356</v>
      </c>
      <c r="O1483">
        <v>69</v>
      </c>
      <c r="P1483">
        <v>50</v>
      </c>
      <c r="Q1483">
        <v>4</v>
      </c>
      <c r="R1483">
        <v>12</v>
      </c>
      <c r="S1483">
        <v>9</v>
      </c>
      <c r="T1483">
        <v>275</v>
      </c>
      <c r="U1483">
        <v>1.88</v>
      </c>
      <c r="V1483">
        <v>-0.2</v>
      </c>
      <c r="W1483">
        <v>2</v>
      </c>
      <c r="X1483">
        <v>54</v>
      </c>
      <c r="Y1483">
        <v>65</v>
      </c>
      <c r="Z1483">
        <v>-0.2</v>
      </c>
      <c r="AA1483">
        <v>0.3</v>
      </c>
      <c r="AB1483">
        <v>1</v>
      </c>
      <c r="AC1483">
        <v>6</v>
      </c>
      <c r="AD1483">
        <v>10</v>
      </c>
      <c r="AE1483">
        <v>1</v>
      </c>
      <c r="AF1483">
        <v>240</v>
      </c>
      <c r="AG1483">
        <v>2.4</v>
      </c>
      <c r="AH1483">
        <v>6.5</v>
      </c>
      <c r="AI1483">
        <v>2</v>
      </c>
      <c r="AJ1483">
        <v>0.1</v>
      </c>
      <c r="AK1483">
        <v>10</v>
      </c>
    </row>
    <row r="1484" spans="1:37" hidden="1" x14ac:dyDescent="0.3">
      <c r="A1484" t="s">
        <v>5901</v>
      </c>
      <c r="B1484" t="s">
        <v>5902</v>
      </c>
      <c r="C1484" s="1" t="str">
        <f t="shared" si="96"/>
        <v>12:0028</v>
      </c>
      <c r="D1484" s="1" t="str">
        <f t="shared" si="97"/>
        <v>12:0037</v>
      </c>
      <c r="E1484" t="s">
        <v>5903</v>
      </c>
      <c r="F1484" t="s">
        <v>5904</v>
      </c>
      <c r="H1484">
        <v>49.8405986</v>
      </c>
      <c r="I1484">
        <v>-122.27206390000001</v>
      </c>
      <c r="J1484" s="1" t="str">
        <f t="shared" si="98"/>
        <v>NGR bulk stream sediment</v>
      </c>
      <c r="K1484" s="1" t="str">
        <f t="shared" si="99"/>
        <v>&lt;177 micron (NGR)</v>
      </c>
      <c r="L1484">
        <v>22</v>
      </c>
      <c r="M1484" t="s">
        <v>125</v>
      </c>
      <c r="N1484">
        <v>357</v>
      </c>
      <c r="O1484">
        <v>34</v>
      </c>
      <c r="P1484">
        <v>32</v>
      </c>
      <c r="Q1484">
        <v>3</v>
      </c>
      <c r="R1484">
        <v>5</v>
      </c>
      <c r="S1484">
        <v>5</v>
      </c>
      <c r="T1484">
        <v>197</v>
      </c>
      <c r="U1484">
        <v>1.32</v>
      </c>
      <c r="V1484">
        <v>-0.2</v>
      </c>
      <c r="W1484">
        <v>2</v>
      </c>
      <c r="X1484">
        <v>32</v>
      </c>
      <c r="Y1484">
        <v>25</v>
      </c>
      <c r="Z1484">
        <v>-0.2</v>
      </c>
      <c r="AA1484">
        <v>0.3</v>
      </c>
      <c r="AB1484">
        <v>1</v>
      </c>
      <c r="AC1484">
        <v>3</v>
      </c>
      <c r="AD1484">
        <v>16</v>
      </c>
      <c r="AE1484">
        <v>2</v>
      </c>
      <c r="AF1484">
        <v>180</v>
      </c>
      <c r="AG1484">
        <v>1.8</v>
      </c>
      <c r="AH1484">
        <v>2.9</v>
      </c>
      <c r="AI1484">
        <v>1</v>
      </c>
      <c r="AJ1484">
        <v>0.1</v>
      </c>
      <c r="AK1484">
        <v>10</v>
      </c>
    </row>
    <row r="1485" spans="1:37" hidden="1" x14ac:dyDescent="0.3">
      <c r="A1485" t="s">
        <v>5905</v>
      </c>
      <c r="B1485" t="s">
        <v>5906</v>
      </c>
      <c r="C1485" s="1" t="str">
        <f t="shared" si="96"/>
        <v>12:0028</v>
      </c>
      <c r="D1485" s="1" t="str">
        <f t="shared" si="97"/>
        <v>12:0037</v>
      </c>
      <c r="E1485" t="s">
        <v>5907</v>
      </c>
      <c r="F1485" t="s">
        <v>5908</v>
      </c>
      <c r="H1485">
        <v>49.262270100000002</v>
      </c>
      <c r="I1485">
        <v>-122.10493990000001</v>
      </c>
      <c r="J1485" s="1" t="str">
        <f t="shared" si="98"/>
        <v>NGR bulk stream sediment</v>
      </c>
      <c r="K1485" s="1" t="str">
        <f t="shared" si="99"/>
        <v>&lt;177 micron (NGR)</v>
      </c>
      <c r="L1485">
        <v>23</v>
      </c>
      <c r="M1485" t="s">
        <v>41</v>
      </c>
      <c r="N1485">
        <v>358</v>
      </c>
      <c r="O1485">
        <v>60</v>
      </c>
      <c r="P1485">
        <v>45</v>
      </c>
      <c r="Q1485">
        <v>5</v>
      </c>
      <c r="R1485">
        <v>4</v>
      </c>
      <c r="S1485">
        <v>10</v>
      </c>
      <c r="T1485">
        <v>428</v>
      </c>
      <c r="U1485">
        <v>2.89</v>
      </c>
      <c r="V1485">
        <v>-0.2</v>
      </c>
      <c r="W1485">
        <v>1</v>
      </c>
      <c r="X1485">
        <v>84</v>
      </c>
      <c r="Y1485">
        <v>25</v>
      </c>
      <c r="Z1485">
        <v>-0.2</v>
      </c>
      <c r="AA1485">
        <v>0.3</v>
      </c>
      <c r="AB1485">
        <v>1</v>
      </c>
      <c r="AC1485">
        <v>4</v>
      </c>
      <c r="AD1485">
        <v>32</v>
      </c>
      <c r="AE1485">
        <v>1</v>
      </c>
      <c r="AF1485">
        <v>180</v>
      </c>
      <c r="AG1485">
        <v>0.7</v>
      </c>
      <c r="AH1485">
        <v>9.6999999999999993</v>
      </c>
      <c r="AI1485">
        <v>1</v>
      </c>
      <c r="AJ1485">
        <v>0.1</v>
      </c>
      <c r="AK1485">
        <v>10</v>
      </c>
    </row>
    <row r="1486" spans="1:37" hidden="1" x14ac:dyDescent="0.3">
      <c r="A1486" t="s">
        <v>5909</v>
      </c>
      <c r="B1486" t="s">
        <v>5910</v>
      </c>
      <c r="C1486" s="1" t="str">
        <f t="shared" si="96"/>
        <v>12:0028</v>
      </c>
      <c r="D1486" s="1" t="str">
        <f t="shared" si="97"/>
        <v>12:0037</v>
      </c>
      <c r="E1486" t="s">
        <v>5911</v>
      </c>
      <c r="F1486" t="s">
        <v>5912</v>
      </c>
      <c r="H1486">
        <v>49.636512099999997</v>
      </c>
      <c r="I1486">
        <v>-123.6061314</v>
      </c>
      <c r="J1486" s="1" t="str">
        <f t="shared" si="98"/>
        <v>NGR bulk stream sediment</v>
      </c>
      <c r="K1486" s="1" t="str">
        <f t="shared" si="99"/>
        <v>&lt;177 micron (NGR)</v>
      </c>
      <c r="L1486">
        <v>24</v>
      </c>
      <c r="M1486" t="s">
        <v>116</v>
      </c>
      <c r="N1486">
        <v>359</v>
      </c>
      <c r="O1486">
        <v>54</v>
      </c>
      <c r="P1486">
        <v>20</v>
      </c>
      <c r="Q1486">
        <v>-2</v>
      </c>
      <c r="R1486">
        <v>6</v>
      </c>
      <c r="S1486">
        <v>7</v>
      </c>
      <c r="T1486">
        <v>259</v>
      </c>
      <c r="U1486">
        <v>1.75</v>
      </c>
      <c r="V1486">
        <v>-0.2</v>
      </c>
      <c r="W1486">
        <v>2</v>
      </c>
      <c r="X1486">
        <v>38</v>
      </c>
      <c r="Y1486">
        <v>30</v>
      </c>
      <c r="Z1486">
        <v>-0.2</v>
      </c>
      <c r="AA1486">
        <v>0.2</v>
      </c>
      <c r="AB1486">
        <v>1</v>
      </c>
      <c r="AC1486">
        <v>2</v>
      </c>
      <c r="AD1486">
        <v>20</v>
      </c>
      <c r="AE1486">
        <v>1</v>
      </c>
      <c r="AF1486">
        <v>210</v>
      </c>
      <c r="AG1486">
        <v>2.2000000000000002</v>
      </c>
      <c r="AH1486">
        <v>2.6</v>
      </c>
      <c r="AI1486">
        <v>2</v>
      </c>
      <c r="AJ1486">
        <v>0.1</v>
      </c>
      <c r="AK1486">
        <v>10</v>
      </c>
    </row>
    <row r="1487" spans="1:37" hidden="1" x14ac:dyDescent="0.3">
      <c r="A1487" t="s">
        <v>5913</v>
      </c>
      <c r="B1487" t="s">
        <v>5914</v>
      </c>
      <c r="C1487" s="1" t="str">
        <f t="shared" si="96"/>
        <v>12:0028</v>
      </c>
      <c r="D1487" s="1" t="str">
        <f t="shared" si="97"/>
        <v>12:0037</v>
      </c>
      <c r="E1487" t="s">
        <v>5911</v>
      </c>
      <c r="F1487" t="s">
        <v>5915</v>
      </c>
      <c r="H1487">
        <v>49.636512099999997</v>
      </c>
      <c r="I1487">
        <v>-123.6061314</v>
      </c>
      <c r="J1487" s="1" t="str">
        <f t="shared" si="98"/>
        <v>NGR bulk stream sediment</v>
      </c>
      <c r="K1487" s="1" t="str">
        <f t="shared" si="99"/>
        <v>&lt;177 micron (NGR)</v>
      </c>
      <c r="L1487">
        <v>24</v>
      </c>
      <c r="M1487" t="s">
        <v>120</v>
      </c>
      <c r="N1487">
        <v>360</v>
      </c>
      <c r="O1487">
        <v>59</v>
      </c>
      <c r="P1487">
        <v>22</v>
      </c>
      <c r="Q1487">
        <v>-2</v>
      </c>
      <c r="R1487">
        <v>7</v>
      </c>
      <c r="S1487">
        <v>9</v>
      </c>
      <c r="T1487">
        <v>281</v>
      </c>
      <c r="U1487">
        <v>1.87</v>
      </c>
      <c r="V1487">
        <v>-0.2</v>
      </c>
      <c r="W1487">
        <v>2</v>
      </c>
      <c r="X1487">
        <v>43</v>
      </c>
      <c r="Y1487">
        <v>27</v>
      </c>
      <c r="Z1487">
        <v>-0.2</v>
      </c>
      <c r="AA1487">
        <v>0.2</v>
      </c>
      <c r="AB1487">
        <v>1</v>
      </c>
      <c r="AC1487">
        <v>2</v>
      </c>
      <c r="AD1487">
        <v>30</v>
      </c>
      <c r="AE1487">
        <v>2</v>
      </c>
      <c r="AF1487">
        <v>210</v>
      </c>
      <c r="AG1487">
        <v>2</v>
      </c>
      <c r="AH1487">
        <v>3.1</v>
      </c>
      <c r="AI1487">
        <v>1</v>
      </c>
      <c r="AJ1487">
        <v>0.1</v>
      </c>
      <c r="AK1487">
        <v>10</v>
      </c>
    </row>
    <row r="1488" spans="1:37" hidden="1" x14ac:dyDescent="0.3">
      <c r="A1488" t="s">
        <v>5916</v>
      </c>
      <c r="B1488" t="s">
        <v>5917</v>
      </c>
      <c r="C1488" s="1" t="str">
        <f t="shared" si="96"/>
        <v>12:0028</v>
      </c>
      <c r="D1488" s="1" t="str">
        <f t="shared" si="97"/>
        <v>12:0037</v>
      </c>
      <c r="E1488" t="s">
        <v>5918</v>
      </c>
      <c r="F1488" t="s">
        <v>5919</v>
      </c>
      <c r="H1488">
        <v>49.693592600000002</v>
      </c>
      <c r="I1488">
        <v>-123.53078619999999</v>
      </c>
      <c r="J1488" s="1" t="str">
        <f t="shared" si="98"/>
        <v>NGR bulk stream sediment</v>
      </c>
      <c r="K1488" s="1" t="str">
        <f t="shared" si="99"/>
        <v>&lt;177 micron (NGR)</v>
      </c>
      <c r="L1488">
        <v>24</v>
      </c>
      <c r="M1488" t="s">
        <v>41</v>
      </c>
      <c r="N1488">
        <v>361</v>
      </c>
      <c r="O1488">
        <v>30</v>
      </c>
      <c r="P1488">
        <v>11</v>
      </c>
      <c r="Q1488">
        <v>3</v>
      </c>
      <c r="R1488">
        <v>2</v>
      </c>
      <c r="S1488">
        <v>2</v>
      </c>
      <c r="T1488">
        <v>264</v>
      </c>
      <c r="U1488">
        <v>0.78</v>
      </c>
      <c r="V1488">
        <v>-0.2</v>
      </c>
      <c r="W1488">
        <v>2</v>
      </c>
      <c r="X1488">
        <v>10</v>
      </c>
      <c r="Y1488">
        <v>13</v>
      </c>
      <c r="Z1488">
        <v>-0.2</v>
      </c>
      <c r="AA1488">
        <v>-0.2</v>
      </c>
      <c r="AB1488">
        <v>1</v>
      </c>
      <c r="AC1488">
        <v>1</v>
      </c>
      <c r="AD1488">
        <v>35</v>
      </c>
      <c r="AE1488">
        <v>1</v>
      </c>
      <c r="AF1488">
        <v>120</v>
      </c>
      <c r="AG1488">
        <v>22.8</v>
      </c>
      <c r="AH1488">
        <v>11</v>
      </c>
      <c r="AI1488">
        <v>1</v>
      </c>
      <c r="AJ1488">
        <v>0.1</v>
      </c>
      <c r="AK1488">
        <v>10</v>
      </c>
    </row>
    <row r="1489" spans="1:37" hidden="1" x14ac:dyDescent="0.3">
      <c r="A1489" t="s">
        <v>5920</v>
      </c>
      <c r="B1489" t="s">
        <v>5921</v>
      </c>
      <c r="C1489" s="1" t="str">
        <f t="shared" si="96"/>
        <v>12:0028</v>
      </c>
      <c r="D1489" s="1" t="str">
        <f t="shared" si="97"/>
        <v>12:0037</v>
      </c>
      <c r="E1489" t="s">
        <v>5922</v>
      </c>
      <c r="F1489" t="s">
        <v>5923</v>
      </c>
      <c r="H1489">
        <v>49.700835300000001</v>
      </c>
      <c r="I1489">
        <v>-123.5244166</v>
      </c>
      <c r="J1489" s="1" t="str">
        <f t="shared" si="98"/>
        <v>NGR bulk stream sediment</v>
      </c>
      <c r="K1489" s="1" t="str">
        <f t="shared" si="99"/>
        <v>&lt;177 micron (NGR)</v>
      </c>
      <c r="L1489">
        <v>24</v>
      </c>
      <c r="M1489" t="s">
        <v>46</v>
      </c>
      <c r="N1489">
        <v>362</v>
      </c>
      <c r="O1489">
        <v>41</v>
      </c>
      <c r="P1489">
        <v>11</v>
      </c>
      <c r="Q1489">
        <v>3</v>
      </c>
      <c r="R1489">
        <v>-2</v>
      </c>
      <c r="S1489">
        <v>2</v>
      </c>
      <c r="T1489">
        <v>294</v>
      </c>
      <c r="U1489">
        <v>1.07</v>
      </c>
      <c r="V1489">
        <v>-0.2</v>
      </c>
      <c r="W1489">
        <v>6</v>
      </c>
      <c r="X1489">
        <v>16</v>
      </c>
      <c r="Y1489">
        <v>14</v>
      </c>
      <c r="Z1489">
        <v>-0.2</v>
      </c>
      <c r="AA1489">
        <v>0.3</v>
      </c>
      <c r="AB1489">
        <v>1</v>
      </c>
      <c r="AC1489">
        <v>3</v>
      </c>
      <c r="AD1489">
        <v>46</v>
      </c>
      <c r="AE1489">
        <v>4</v>
      </c>
      <c r="AF1489">
        <v>130</v>
      </c>
      <c r="AG1489">
        <v>197.6</v>
      </c>
      <c r="AH1489">
        <v>8.1999999999999993</v>
      </c>
      <c r="AI1489">
        <v>1</v>
      </c>
      <c r="AJ1489">
        <v>0.1</v>
      </c>
      <c r="AK1489">
        <v>10</v>
      </c>
    </row>
    <row r="1490" spans="1:37" hidden="1" x14ac:dyDescent="0.3">
      <c r="A1490" t="s">
        <v>5924</v>
      </c>
      <c r="B1490" t="s">
        <v>5925</v>
      </c>
      <c r="C1490" s="1" t="str">
        <f t="shared" si="96"/>
        <v>12:0028</v>
      </c>
      <c r="D1490" s="1" t="str">
        <f t="shared" si="97"/>
        <v>12:0037</v>
      </c>
      <c r="E1490" t="s">
        <v>5926</v>
      </c>
      <c r="F1490" t="s">
        <v>5927</v>
      </c>
      <c r="H1490">
        <v>49.637881299999997</v>
      </c>
      <c r="I1490">
        <v>-123.6588781</v>
      </c>
      <c r="J1490" s="1" t="str">
        <f t="shared" si="98"/>
        <v>NGR bulk stream sediment</v>
      </c>
      <c r="K1490" s="1" t="str">
        <f t="shared" si="99"/>
        <v>&lt;177 micron (NGR)</v>
      </c>
      <c r="L1490">
        <v>24</v>
      </c>
      <c r="M1490" t="s">
        <v>51</v>
      </c>
      <c r="N1490">
        <v>363</v>
      </c>
      <c r="O1490">
        <v>79</v>
      </c>
      <c r="P1490">
        <v>21</v>
      </c>
      <c r="Q1490">
        <v>6</v>
      </c>
      <c r="R1490">
        <v>3</v>
      </c>
      <c r="S1490">
        <v>12</v>
      </c>
      <c r="T1490">
        <v>570</v>
      </c>
      <c r="U1490">
        <v>2.95</v>
      </c>
      <c r="V1490">
        <v>-0.2</v>
      </c>
      <c r="W1490">
        <v>3</v>
      </c>
      <c r="X1490">
        <v>71</v>
      </c>
      <c r="Y1490">
        <v>12</v>
      </c>
      <c r="Z1490">
        <v>-0.2</v>
      </c>
      <c r="AA1490">
        <v>-0.2</v>
      </c>
      <c r="AB1490">
        <v>1</v>
      </c>
      <c r="AC1490">
        <v>2</v>
      </c>
      <c r="AD1490">
        <v>26</v>
      </c>
      <c r="AE1490">
        <v>1</v>
      </c>
      <c r="AF1490">
        <v>260</v>
      </c>
      <c r="AG1490">
        <v>1.6</v>
      </c>
      <c r="AH1490">
        <v>10.1</v>
      </c>
      <c r="AI1490">
        <v>34</v>
      </c>
      <c r="AJ1490">
        <v>0.1</v>
      </c>
      <c r="AK1490">
        <v>10</v>
      </c>
    </row>
    <row r="1491" spans="1:37" hidden="1" x14ac:dyDescent="0.3">
      <c r="A1491" t="s">
        <v>5928</v>
      </c>
      <c r="B1491" t="s">
        <v>5929</v>
      </c>
      <c r="C1491" s="1" t="str">
        <f t="shared" si="96"/>
        <v>12:0028</v>
      </c>
      <c r="D1491" s="1" t="str">
        <f t="shared" si="97"/>
        <v>12:0037</v>
      </c>
      <c r="E1491" t="s">
        <v>5930</v>
      </c>
      <c r="F1491" t="s">
        <v>5931</v>
      </c>
      <c r="H1491">
        <v>49.798184599999999</v>
      </c>
      <c r="I1491">
        <v>-123.5699528</v>
      </c>
      <c r="J1491" s="1" t="str">
        <f t="shared" si="98"/>
        <v>NGR bulk stream sediment</v>
      </c>
      <c r="K1491" s="1" t="str">
        <f t="shared" si="99"/>
        <v>&lt;177 micron (NGR)</v>
      </c>
      <c r="L1491">
        <v>24</v>
      </c>
      <c r="M1491" t="s">
        <v>56</v>
      </c>
      <c r="N1491">
        <v>364</v>
      </c>
      <c r="O1491">
        <v>31</v>
      </c>
      <c r="P1491">
        <v>25</v>
      </c>
      <c r="Q1491">
        <v>5</v>
      </c>
      <c r="R1491">
        <v>7</v>
      </c>
      <c r="S1491">
        <v>8</v>
      </c>
      <c r="T1491">
        <v>249</v>
      </c>
      <c r="U1491">
        <v>1.66</v>
      </c>
      <c r="V1491">
        <v>-0.2</v>
      </c>
      <c r="W1491">
        <v>3</v>
      </c>
      <c r="X1491">
        <v>35</v>
      </c>
      <c r="Y1491">
        <v>73</v>
      </c>
      <c r="Z1491">
        <v>0.6</v>
      </c>
      <c r="AA1491">
        <v>0.2</v>
      </c>
      <c r="AB1491">
        <v>1</v>
      </c>
      <c r="AC1491">
        <v>7</v>
      </c>
      <c r="AD1491">
        <v>21</v>
      </c>
      <c r="AE1491">
        <v>3</v>
      </c>
      <c r="AF1491">
        <v>210</v>
      </c>
      <c r="AG1491">
        <v>6.3</v>
      </c>
      <c r="AH1491">
        <v>6.1</v>
      </c>
      <c r="AI1491">
        <v>2</v>
      </c>
      <c r="AJ1491">
        <v>0.1</v>
      </c>
      <c r="AK1491">
        <v>10</v>
      </c>
    </row>
    <row r="1492" spans="1:37" hidden="1" x14ac:dyDescent="0.3">
      <c r="A1492" t="s">
        <v>5932</v>
      </c>
      <c r="B1492" t="s">
        <v>5933</v>
      </c>
      <c r="C1492" s="1" t="str">
        <f t="shared" si="96"/>
        <v>12:0028</v>
      </c>
      <c r="D1492" s="1" t="str">
        <f t="shared" si="97"/>
        <v>12:0037</v>
      </c>
      <c r="E1492" t="s">
        <v>5934</v>
      </c>
      <c r="F1492" t="s">
        <v>5935</v>
      </c>
      <c r="H1492">
        <v>49.792234399999998</v>
      </c>
      <c r="I1492">
        <v>-123.57274510000001</v>
      </c>
      <c r="J1492" s="1" t="str">
        <f t="shared" si="98"/>
        <v>NGR bulk stream sediment</v>
      </c>
      <c r="K1492" s="1" t="str">
        <f t="shared" si="99"/>
        <v>&lt;177 micron (NGR)</v>
      </c>
      <c r="L1492">
        <v>24</v>
      </c>
      <c r="M1492" t="s">
        <v>61</v>
      </c>
      <c r="N1492">
        <v>365</v>
      </c>
      <c r="O1492">
        <v>32</v>
      </c>
      <c r="P1492">
        <v>24</v>
      </c>
      <c r="Q1492">
        <v>7</v>
      </c>
      <c r="R1492">
        <v>7</v>
      </c>
      <c r="S1492">
        <v>6</v>
      </c>
      <c r="T1492">
        <v>164</v>
      </c>
      <c r="U1492">
        <v>1.45</v>
      </c>
      <c r="V1492">
        <v>-0.2</v>
      </c>
      <c r="W1492">
        <v>2</v>
      </c>
      <c r="X1492">
        <v>34</v>
      </c>
      <c r="Y1492">
        <v>56</v>
      </c>
      <c r="Z1492">
        <v>0.2</v>
      </c>
      <c r="AA1492">
        <v>0.2</v>
      </c>
      <c r="AB1492">
        <v>1</v>
      </c>
      <c r="AC1492">
        <v>3</v>
      </c>
      <c r="AD1492">
        <v>35</v>
      </c>
      <c r="AE1492">
        <v>3</v>
      </c>
      <c r="AF1492">
        <v>160</v>
      </c>
      <c r="AG1492">
        <v>5</v>
      </c>
      <c r="AH1492">
        <v>3.5</v>
      </c>
      <c r="AI1492">
        <v>1</v>
      </c>
      <c r="AJ1492">
        <v>0.1</v>
      </c>
      <c r="AK1492">
        <v>10</v>
      </c>
    </row>
    <row r="1493" spans="1:37" hidden="1" x14ac:dyDescent="0.3">
      <c r="A1493" t="s">
        <v>5936</v>
      </c>
      <c r="B1493" t="s">
        <v>5937</v>
      </c>
      <c r="C1493" s="1" t="str">
        <f t="shared" si="96"/>
        <v>12:0028</v>
      </c>
      <c r="D1493" s="1" t="str">
        <f t="shared" si="97"/>
        <v>12:0037</v>
      </c>
      <c r="E1493" t="s">
        <v>5938</v>
      </c>
      <c r="F1493" t="s">
        <v>5939</v>
      </c>
      <c r="H1493">
        <v>49.776246899999997</v>
      </c>
      <c r="I1493">
        <v>-123.5475958</v>
      </c>
      <c r="J1493" s="1" t="str">
        <f t="shared" si="98"/>
        <v>NGR bulk stream sediment</v>
      </c>
      <c r="K1493" s="1" t="str">
        <f t="shared" si="99"/>
        <v>&lt;177 micron (NGR)</v>
      </c>
      <c r="L1493">
        <v>24</v>
      </c>
      <c r="M1493" t="s">
        <v>66</v>
      </c>
      <c r="N1493">
        <v>366</v>
      </c>
      <c r="O1493">
        <v>59</v>
      </c>
      <c r="P1493">
        <v>60</v>
      </c>
      <c r="Q1493">
        <v>9</v>
      </c>
      <c r="R1493">
        <v>14</v>
      </c>
      <c r="S1493">
        <v>12</v>
      </c>
      <c r="T1493">
        <v>241</v>
      </c>
      <c r="U1493">
        <v>2.2000000000000002</v>
      </c>
      <c r="V1493">
        <v>-0.2</v>
      </c>
      <c r="W1493">
        <v>4</v>
      </c>
      <c r="X1493">
        <v>79</v>
      </c>
      <c r="Y1493">
        <v>105</v>
      </c>
      <c r="Z1493">
        <v>-0.2</v>
      </c>
      <c r="AA1493">
        <v>0.2</v>
      </c>
      <c r="AB1493">
        <v>1</v>
      </c>
      <c r="AC1493">
        <v>5</v>
      </c>
      <c r="AD1493">
        <v>46</v>
      </c>
      <c r="AE1493">
        <v>40</v>
      </c>
      <c r="AF1493">
        <v>230</v>
      </c>
      <c r="AG1493">
        <v>3.7</v>
      </c>
      <c r="AH1493">
        <v>7.7</v>
      </c>
      <c r="AI1493">
        <v>5</v>
      </c>
      <c r="AJ1493">
        <v>0.1</v>
      </c>
      <c r="AK1493">
        <v>10</v>
      </c>
    </row>
    <row r="1494" spans="1:37" hidden="1" x14ac:dyDescent="0.3">
      <c r="A1494" t="s">
        <v>5940</v>
      </c>
      <c r="B1494" t="s">
        <v>5941</v>
      </c>
      <c r="C1494" s="1" t="str">
        <f t="shared" si="96"/>
        <v>12:0028</v>
      </c>
      <c r="D1494" s="1" t="str">
        <f t="shared" si="97"/>
        <v>12:0037</v>
      </c>
      <c r="E1494" t="s">
        <v>5942</v>
      </c>
      <c r="F1494" t="s">
        <v>5943</v>
      </c>
      <c r="H1494">
        <v>49.804629200000001</v>
      </c>
      <c r="I1494">
        <v>-123.5291825</v>
      </c>
      <c r="J1494" s="1" t="str">
        <f t="shared" si="98"/>
        <v>NGR bulk stream sediment</v>
      </c>
      <c r="K1494" s="1" t="str">
        <f t="shared" si="99"/>
        <v>&lt;177 micron (NGR)</v>
      </c>
      <c r="L1494">
        <v>24</v>
      </c>
      <c r="M1494" t="s">
        <v>71</v>
      </c>
      <c r="N1494">
        <v>367</v>
      </c>
      <c r="O1494">
        <v>33</v>
      </c>
      <c r="P1494">
        <v>67</v>
      </c>
      <c r="Q1494">
        <v>2</v>
      </c>
      <c r="R1494">
        <v>10</v>
      </c>
      <c r="S1494">
        <v>8</v>
      </c>
      <c r="T1494">
        <v>125</v>
      </c>
      <c r="U1494">
        <v>1.57</v>
      </c>
      <c r="V1494">
        <v>-0.2</v>
      </c>
      <c r="W1494">
        <v>3</v>
      </c>
      <c r="X1494">
        <v>75</v>
      </c>
      <c r="Y1494">
        <v>74</v>
      </c>
      <c r="Z1494">
        <v>0.2</v>
      </c>
      <c r="AA1494">
        <v>-0.2</v>
      </c>
      <c r="AB1494">
        <v>1</v>
      </c>
      <c r="AC1494">
        <v>4</v>
      </c>
      <c r="AD1494">
        <v>22</v>
      </c>
      <c r="AE1494">
        <v>88</v>
      </c>
      <c r="AF1494">
        <v>130</v>
      </c>
      <c r="AG1494">
        <v>1.2</v>
      </c>
      <c r="AH1494">
        <v>6</v>
      </c>
      <c r="AI1494">
        <v>8</v>
      </c>
      <c r="AJ1494">
        <v>0.1</v>
      </c>
      <c r="AK1494">
        <v>10</v>
      </c>
    </row>
    <row r="1495" spans="1:37" hidden="1" x14ac:dyDescent="0.3">
      <c r="A1495" t="s">
        <v>5944</v>
      </c>
      <c r="B1495" t="s">
        <v>5945</v>
      </c>
      <c r="C1495" s="1" t="str">
        <f t="shared" si="96"/>
        <v>12:0028</v>
      </c>
      <c r="D1495" s="1" t="str">
        <f t="shared" si="97"/>
        <v>12:0037</v>
      </c>
      <c r="E1495" t="s">
        <v>5946</v>
      </c>
      <c r="F1495" t="s">
        <v>5947</v>
      </c>
      <c r="H1495">
        <v>49.804076000000002</v>
      </c>
      <c r="I1495">
        <v>-123.53215059999999</v>
      </c>
      <c r="J1495" s="1" t="str">
        <f t="shared" si="98"/>
        <v>NGR bulk stream sediment</v>
      </c>
      <c r="K1495" s="1" t="str">
        <f t="shared" si="99"/>
        <v>&lt;177 micron (NGR)</v>
      </c>
      <c r="L1495">
        <v>24</v>
      </c>
      <c r="M1495" t="s">
        <v>76</v>
      </c>
      <c r="N1495">
        <v>368</v>
      </c>
      <c r="O1495">
        <v>42</v>
      </c>
      <c r="P1495">
        <v>40</v>
      </c>
      <c r="Q1495">
        <v>14</v>
      </c>
      <c r="R1495">
        <v>9</v>
      </c>
      <c r="S1495">
        <v>9</v>
      </c>
      <c r="T1495">
        <v>288</v>
      </c>
      <c r="U1495">
        <v>1.83</v>
      </c>
      <c r="V1495">
        <v>-0.2</v>
      </c>
      <c r="W1495">
        <v>2</v>
      </c>
      <c r="X1495">
        <v>47</v>
      </c>
      <c r="Y1495">
        <v>68</v>
      </c>
      <c r="Z1495">
        <v>0.3</v>
      </c>
      <c r="AA1495">
        <v>0.2</v>
      </c>
      <c r="AB1495">
        <v>1</v>
      </c>
      <c r="AC1495">
        <v>8</v>
      </c>
      <c r="AD1495">
        <v>45</v>
      </c>
      <c r="AE1495">
        <v>2</v>
      </c>
      <c r="AF1495">
        <v>180</v>
      </c>
      <c r="AG1495">
        <v>3.7</v>
      </c>
      <c r="AH1495">
        <v>8.5</v>
      </c>
      <c r="AI1495">
        <v>2</v>
      </c>
      <c r="AJ1495">
        <v>0.1</v>
      </c>
      <c r="AK1495">
        <v>10</v>
      </c>
    </row>
    <row r="1496" spans="1:37" hidden="1" x14ac:dyDescent="0.3">
      <c r="A1496" t="s">
        <v>5948</v>
      </c>
      <c r="B1496" t="s">
        <v>5949</v>
      </c>
      <c r="C1496" s="1" t="str">
        <f t="shared" si="96"/>
        <v>12:0028</v>
      </c>
      <c r="D1496" s="1" t="str">
        <f t="shared" si="97"/>
        <v>12:0037</v>
      </c>
      <c r="E1496" t="s">
        <v>5950</v>
      </c>
      <c r="F1496" t="s">
        <v>5951</v>
      </c>
      <c r="H1496">
        <v>49.794198799999997</v>
      </c>
      <c r="I1496">
        <v>-123.5284848</v>
      </c>
      <c r="J1496" s="1" t="str">
        <f t="shared" si="98"/>
        <v>NGR bulk stream sediment</v>
      </c>
      <c r="K1496" s="1" t="str">
        <f t="shared" si="99"/>
        <v>&lt;177 micron (NGR)</v>
      </c>
      <c r="L1496">
        <v>24</v>
      </c>
      <c r="M1496" t="s">
        <v>81</v>
      </c>
      <c r="N1496">
        <v>369</v>
      </c>
      <c r="O1496">
        <v>45</v>
      </c>
      <c r="P1496">
        <v>45</v>
      </c>
      <c r="Q1496">
        <v>13</v>
      </c>
      <c r="R1496">
        <v>11</v>
      </c>
      <c r="S1496">
        <v>11</v>
      </c>
      <c r="T1496">
        <v>336</v>
      </c>
      <c r="U1496">
        <v>2.23</v>
      </c>
      <c r="V1496">
        <v>0.2</v>
      </c>
      <c r="W1496">
        <v>3</v>
      </c>
      <c r="X1496">
        <v>66</v>
      </c>
      <c r="Y1496">
        <v>69</v>
      </c>
      <c r="Z1496">
        <v>0.4</v>
      </c>
      <c r="AA1496">
        <v>0.2</v>
      </c>
      <c r="AB1496">
        <v>1</v>
      </c>
      <c r="AC1496">
        <v>7</v>
      </c>
      <c r="AD1496">
        <v>47</v>
      </c>
      <c r="AE1496">
        <v>32</v>
      </c>
      <c r="AF1496">
        <v>190</v>
      </c>
      <c r="AG1496">
        <v>8.8000000000000007</v>
      </c>
      <c r="AH1496">
        <v>12.9</v>
      </c>
      <c r="AI1496">
        <v>2</v>
      </c>
      <c r="AJ1496">
        <v>0.1</v>
      </c>
      <c r="AK1496">
        <v>10</v>
      </c>
    </row>
    <row r="1497" spans="1:37" hidden="1" x14ac:dyDescent="0.3">
      <c r="A1497" t="s">
        <v>5952</v>
      </c>
      <c r="B1497" t="s">
        <v>5953</v>
      </c>
      <c r="C1497" s="1" t="str">
        <f t="shared" si="96"/>
        <v>12:0028</v>
      </c>
      <c r="D1497" s="1" t="str">
        <f t="shared" si="97"/>
        <v>12:0037</v>
      </c>
      <c r="E1497" t="s">
        <v>5954</v>
      </c>
      <c r="F1497" t="s">
        <v>5955</v>
      </c>
      <c r="H1497">
        <v>49.759676800000001</v>
      </c>
      <c r="I1497">
        <v>-123.5306489</v>
      </c>
      <c r="J1497" s="1" t="str">
        <f t="shared" si="98"/>
        <v>NGR bulk stream sediment</v>
      </c>
      <c r="K1497" s="1" t="str">
        <f t="shared" si="99"/>
        <v>&lt;177 micron (NGR)</v>
      </c>
      <c r="L1497">
        <v>24</v>
      </c>
      <c r="M1497" t="s">
        <v>86</v>
      </c>
      <c r="N1497">
        <v>370</v>
      </c>
      <c r="O1497">
        <v>56</v>
      </c>
      <c r="P1497">
        <v>31</v>
      </c>
      <c r="Q1497">
        <v>8</v>
      </c>
      <c r="R1497">
        <v>5</v>
      </c>
      <c r="S1497">
        <v>8</v>
      </c>
      <c r="T1497">
        <v>645</v>
      </c>
      <c r="U1497">
        <v>1.88</v>
      </c>
      <c r="V1497">
        <v>-0.2</v>
      </c>
      <c r="W1497">
        <v>5</v>
      </c>
      <c r="X1497">
        <v>38</v>
      </c>
      <c r="Y1497">
        <v>48</v>
      </c>
      <c r="Z1497">
        <v>-0.2</v>
      </c>
      <c r="AA1497">
        <v>-0.2</v>
      </c>
      <c r="AB1497">
        <v>1</v>
      </c>
      <c r="AC1497">
        <v>2</v>
      </c>
      <c r="AD1497">
        <v>53</v>
      </c>
      <c r="AE1497">
        <v>1</v>
      </c>
      <c r="AF1497">
        <v>180</v>
      </c>
      <c r="AG1497">
        <v>5.3</v>
      </c>
      <c r="AH1497">
        <v>18.600000000000001</v>
      </c>
      <c r="AI1497">
        <v>1</v>
      </c>
      <c r="AJ1497">
        <v>0.1</v>
      </c>
      <c r="AK1497">
        <v>10</v>
      </c>
    </row>
    <row r="1498" spans="1:37" hidden="1" x14ac:dyDescent="0.3">
      <c r="A1498" t="s">
        <v>5956</v>
      </c>
      <c r="B1498" t="s">
        <v>5957</v>
      </c>
      <c r="C1498" s="1" t="str">
        <f t="shared" si="96"/>
        <v>12:0028</v>
      </c>
      <c r="D1498" s="1" t="str">
        <f t="shared" si="97"/>
        <v>12:0037</v>
      </c>
      <c r="E1498" t="s">
        <v>5958</v>
      </c>
      <c r="F1498" t="s">
        <v>5959</v>
      </c>
      <c r="H1498">
        <v>49.763551999999997</v>
      </c>
      <c r="I1498">
        <v>-123.5250535</v>
      </c>
      <c r="J1498" s="1" t="str">
        <f t="shared" si="98"/>
        <v>NGR bulk stream sediment</v>
      </c>
      <c r="K1498" s="1" t="str">
        <f t="shared" si="99"/>
        <v>&lt;177 micron (NGR)</v>
      </c>
      <c r="L1498">
        <v>24</v>
      </c>
      <c r="M1498" t="s">
        <v>91</v>
      </c>
      <c r="N1498">
        <v>371</v>
      </c>
      <c r="O1498">
        <v>40</v>
      </c>
      <c r="P1498">
        <v>40</v>
      </c>
      <c r="Q1498">
        <v>3</v>
      </c>
      <c r="R1498">
        <v>44</v>
      </c>
      <c r="S1498">
        <v>18</v>
      </c>
      <c r="T1498">
        <v>312</v>
      </c>
      <c r="U1498">
        <v>2.38</v>
      </c>
      <c r="V1498">
        <v>-0.2</v>
      </c>
      <c r="W1498">
        <v>4</v>
      </c>
      <c r="X1498">
        <v>43</v>
      </c>
      <c r="Y1498">
        <v>150</v>
      </c>
      <c r="Z1498">
        <v>-0.2</v>
      </c>
      <c r="AA1498">
        <v>0.2</v>
      </c>
      <c r="AB1498">
        <v>1</v>
      </c>
      <c r="AC1498">
        <v>3</v>
      </c>
      <c r="AD1498">
        <v>62</v>
      </c>
      <c r="AE1498">
        <v>2</v>
      </c>
      <c r="AF1498">
        <v>160</v>
      </c>
      <c r="AG1498">
        <v>4.5999999999999996</v>
      </c>
      <c r="AH1498">
        <v>12.7</v>
      </c>
      <c r="AI1498">
        <v>2</v>
      </c>
      <c r="AJ1498">
        <v>0.1</v>
      </c>
      <c r="AK1498">
        <v>10</v>
      </c>
    </row>
    <row r="1499" spans="1:37" hidden="1" x14ac:dyDescent="0.3">
      <c r="A1499" t="s">
        <v>5960</v>
      </c>
      <c r="B1499" t="s">
        <v>5961</v>
      </c>
      <c r="C1499" s="1" t="str">
        <f t="shared" si="96"/>
        <v>12:0028</v>
      </c>
      <c r="D1499" s="1" t="str">
        <f t="shared" si="97"/>
        <v>12:0037</v>
      </c>
      <c r="E1499" t="s">
        <v>5962</v>
      </c>
      <c r="F1499" t="s">
        <v>5963</v>
      </c>
      <c r="H1499">
        <v>49.742262500000002</v>
      </c>
      <c r="I1499">
        <v>-123.46602660000001</v>
      </c>
      <c r="J1499" s="1" t="str">
        <f t="shared" si="98"/>
        <v>NGR bulk stream sediment</v>
      </c>
      <c r="K1499" s="1" t="str">
        <f t="shared" si="99"/>
        <v>&lt;177 micron (NGR)</v>
      </c>
      <c r="L1499">
        <v>24</v>
      </c>
      <c r="M1499" t="s">
        <v>96</v>
      </c>
      <c r="N1499">
        <v>372</v>
      </c>
      <c r="O1499">
        <v>20</v>
      </c>
      <c r="P1499">
        <v>14</v>
      </c>
      <c r="Q1499">
        <v>-2</v>
      </c>
      <c r="R1499">
        <v>-2</v>
      </c>
      <c r="S1499">
        <v>2</v>
      </c>
      <c r="T1499">
        <v>101</v>
      </c>
      <c r="U1499">
        <v>0.64</v>
      </c>
      <c r="V1499">
        <v>-0.2</v>
      </c>
      <c r="W1499">
        <v>1</v>
      </c>
      <c r="X1499">
        <v>9</v>
      </c>
      <c r="Y1499">
        <v>10</v>
      </c>
      <c r="Z1499">
        <v>-0.2</v>
      </c>
      <c r="AA1499">
        <v>-0.2</v>
      </c>
      <c r="AB1499">
        <v>1</v>
      </c>
      <c r="AC1499">
        <v>1</v>
      </c>
      <c r="AD1499">
        <v>23</v>
      </c>
      <c r="AE1499">
        <v>1</v>
      </c>
      <c r="AF1499">
        <v>120</v>
      </c>
      <c r="AG1499">
        <v>1.5</v>
      </c>
      <c r="AH1499">
        <v>3.7</v>
      </c>
      <c r="AI1499">
        <v>1</v>
      </c>
      <c r="AJ1499">
        <v>0.1</v>
      </c>
      <c r="AK1499">
        <v>10</v>
      </c>
    </row>
    <row r="1500" spans="1:37" hidden="1" x14ac:dyDescent="0.3">
      <c r="A1500" t="s">
        <v>5964</v>
      </c>
      <c r="B1500" t="s">
        <v>5965</v>
      </c>
      <c r="C1500" s="1" t="str">
        <f t="shared" si="96"/>
        <v>12:0028</v>
      </c>
      <c r="D1500" s="1" t="str">
        <f t="shared" si="97"/>
        <v>12:0037</v>
      </c>
      <c r="E1500" t="s">
        <v>5966</v>
      </c>
      <c r="F1500" t="s">
        <v>5967</v>
      </c>
      <c r="H1500">
        <v>49.747274099999998</v>
      </c>
      <c r="I1500">
        <v>-123.4496948</v>
      </c>
      <c r="J1500" s="1" t="str">
        <f t="shared" si="98"/>
        <v>NGR bulk stream sediment</v>
      </c>
      <c r="K1500" s="1" t="str">
        <f t="shared" si="99"/>
        <v>&lt;177 micron (NGR)</v>
      </c>
      <c r="L1500">
        <v>24</v>
      </c>
      <c r="M1500" t="s">
        <v>101</v>
      </c>
      <c r="N1500">
        <v>373</v>
      </c>
      <c r="O1500">
        <v>68</v>
      </c>
      <c r="P1500">
        <v>48</v>
      </c>
      <c r="Q1500">
        <v>4</v>
      </c>
      <c r="R1500">
        <v>2</v>
      </c>
      <c r="S1500">
        <v>3</v>
      </c>
      <c r="T1500">
        <v>196</v>
      </c>
      <c r="U1500">
        <v>1.41</v>
      </c>
      <c r="V1500">
        <v>-0.2</v>
      </c>
      <c r="W1500">
        <v>2</v>
      </c>
      <c r="X1500">
        <v>28</v>
      </c>
      <c r="Y1500">
        <v>25</v>
      </c>
      <c r="Z1500">
        <v>0.7</v>
      </c>
      <c r="AA1500">
        <v>-0.2</v>
      </c>
      <c r="AB1500">
        <v>1</v>
      </c>
      <c r="AC1500">
        <v>6</v>
      </c>
      <c r="AD1500">
        <v>30</v>
      </c>
      <c r="AE1500">
        <v>1</v>
      </c>
      <c r="AF1500">
        <v>150</v>
      </c>
      <c r="AG1500">
        <v>7.4</v>
      </c>
      <c r="AH1500">
        <v>4.2</v>
      </c>
      <c r="AI1500">
        <v>1</v>
      </c>
      <c r="AJ1500">
        <v>0.1</v>
      </c>
      <c r="AK1500">
        <v>10</v>
      </c>
    </row>
    <row r="1501" spans="1:37" hidden="1" x14ac:dyDescent="0.3">
      <c r="A1501" t="s">
        <v>5968</v>
      </c>
      <c r="B1501" t="s">
        <v>5969</v>
      </c>
      <c r="C1501" s="1" t="str">
        <f t="shared" si="96"/>
        <v>12:0028</v>
      </c>
      <c r="D1501" s="1" t="str">
        <f t="shared" si="97"/>
        <v>12:0037</v>
      </c>
      <c r="E1501" t="s">
        <v>5970</v>
      </c>
      <c r="F1501" t="s">
        <v>5971</v>
      </c>
      <c r="H1501">
        <v>49.635074799999998</v>
      </c>
      <c r="I1501">
        <v>-123.6092159</v>
      </c>
      <c r="J1501" s="1" t="str">
        <f t="shared" si="98"/>
        <v>NGR bulk stream sediment</v>
      </c>
      <c r="K1501" s="1" t="str">
        <f t="shared" si="99"/>
        <v>&lt;177 micron (NGR)</v>
      </c>
      <c r="L1501">
        <v>24</v>
      </c>
      <c r="M1501" t="s">
        <v>106</v>
      </c>
      <c r="N1501">
        <v>374</v>
      </c>
      <c r="O1501">
        <v>55</v>
      </c>
      <c r="P1501">
        <v>33</v>
      </c>
      <c r="Q1501">
        <v>3</v>
      </c>
      <c r="R1501">
        <v>6</v>
      </c>
      <c r="S1501">
        <v>9</v>
      </c>
      <c r="T1501">
        <v>276</v>
      </c>
      <c r="U1501">
        <v>2.0699999999999998</v>
      </c>
      <c r="V1501">
        <v>-0.2</v>
      </c>
      <c r="W1501">
        <v>1</v>
      </c>
      <c r="X1501">
        <v>43</v>
      </c>
      <c r="Y1501">
        <v>50</v>
      </c>
      <c r="Z1501">
        <v>-0.2</v>
      </c>
      <c r="AA1501">
        <v>0.2</v>
      </c>
      <c r="AB1501">
        <v>1</v>
      </c>
      <c r="AC1501">
        <v>4</v>
      </c>
      <c r="AD1501">
        <v>38</v>
      </c>
      <c r="AE1501">
        <v>2</v>
      </c>
      <c r="AF1501">
        <v>230</v>
      </c>
      <c r="AG1501">
        <v>1.4</v>
      </c>
      <c r="AH1501">
        <v>6.4</v>
      </c>
      <c r="AI1501">
        <v>1</v>
      </c>
      <c r="AJ1501">
        <v>0.1</v>
      </c>
      <c r="AK1501">
        <v>10</v>
      </c>
    </row>
    <row r="1502" spans="1:37" hidden="1" x14ac:dyDescent="0.3">
      <c r="A1502" t="s">
        <v>5972</v>
      </c>
      <c r="B1502" t="s">
        <v>5973</v>
      </c>
      <c r="C1502" s="1" t="str">
        <f t="shared" si="96"/>
        <v>12:0028</v>
      </c>
      <c r="D1502" s="1" t="str">
        <f t="shared" si="97"/>
        <v>12:0037</v>
      </c>
      <c r="E1502" t="s">
        <v>5974</v>
      </c>
      <c r="F1502" t="s">
        <v>5975</v>
      </c>
      <c r="H1502">
        <v>49.740000500000001</v>
      </c>
      <c r="I1502">
        <v>-123.54339710000001</v>
      </c>
      <c r="J1502" s="1" t="str">
        <f t="shared" si="98"/>
        <v>NGR bulk stream sediment</v>
      </c>
      <c r="K1502" s="1" t="str">
        <f t="shared" si="99"/>
        <v>&lt;177 micron (NGR)</v>
      </c>
      <c r="L1502">
        <v>24</v>
      </c>
      <c r="M1502" t="s">
        <v>111</v>
      </c>
      <c r="N1502">
        <v>375</v>
      </c>
      <c r="O1502">
        <v>60</v>
      </c>
      <c r="P1502">
        <v>20</v>
      </c>
      <c r="Q1502">
        <v>3</v>
      </c>
      <c r="R1502">
        <v>7</v>
      </c>
      <c r="S1502">
        <v>9</v>
      </c>
      <c r="T1502">
        <v>336</v>
      </c>
      <c r="U1502">
        <v>2.2000000000000002</v>
      </c>
      <c r="V1502">
        <v>-0.2</v>
      </c>
      <c r="W1502">
        <v>2</v>
      </c>
      <c r="X1502">
        <v>51</v>
      </c>
      <c r="Y1502">
        <v>51</v>
      </c>
      <c r="Z1502">
        <v>-0.2</v>
      </c>
      <c r="AA1502">
        <v>0.3</v>
      </c>
      <c r="AB1502">
        <v>1</v>
      </c>
      <c r="AC1502">
        <v>3</v>
      </c>
      <c r="AD1502">
        <v>26</v>
      </c>
      <c r="AE1502">
        <v>1</v>
      </c>
      <c r="AF1502">
        <v>180</v>
      </c>
      <c r="AG1502">
        <v>1.9</v>
      </c>
      <c r="AH1502">
        <v>4.0999999999999996</v>
      </c>
      <c r="AI1502">
        <v>3</v>
      </c>
      <c r="AJ1502">
        <v>0.1</v>
      </c>
      <c r="AK1502">
        <v>10</v>
      </c>
    </row>
    <row r="1503" spans="1:37" hidden="1" x14ac:dyDescent="0.3">
      <c r="A1503" t="s">
        <v>5976</v>
      </c>
      <c r="B1503" t="s">
        <v>5977</v>
      </c>
      <c r="C1503" s="1" t="str">
        <f t="shared" si="96"/>
        <v>12:0028</v>
      </c>
      <c r="D1503" s="1" t="str">
        <f t="shared" si="97"/>
        <v>12:0037</v>
      </c>
      <c r="E1503" t="s">
        <v>5978</v>
      </c>
      <c r="F1503" t="s">
        <v>5979</v>
      </c>
      <c r="H1503">
        <v>49.741632199999998</v>
      </c>
      <c r="I1503">
        <v>-123.54069490000001</v>
      </c>
      <c r="J1503" s="1" t="str">
        <f t="shared" si="98"/>
        <v>NGR bulk stream sediment</v>
      </c>
      <c r="K1503" s="1" t="str">
        <f t="shared" si="99"/>
        <v>&lt;177 micron (NGR)</v>
      </c>
      <c r="L1503">
        <v>24</v>
      </c>
      <c r="M1503" t="s">
        <v>125</v>
      </c>
      <c r="N1503">
        <v>376</v>
      </c>
      <c r="O1503">
        <v>45</v>
      </c>
      <c r="P1503">
        <v>26</v>
      </c>
      <c r="Q1503">
        <v>5</v>
      </c>
      <c r="R1503">
        <v>4</v>
      </c>
      <c r="S1503">
        <v>8</v>
      </c>
      <c r="T1503">
        <v>415</v>
      </c>
      <c r="U1503">
        <v>2.02</v>
      </c>
      <c r="V1503">
        <v>-0.2</v>
      </c>
      <c r="W1503">
        <v>4</v>
      </c>
      <c r="X1503">
        <v>44</v>
      </c>
      <c r="Y1503">
        <v>49</v>
      </c>
      <c r="Z1503">
        <v>-0.2</v>
      </c>
      <c r="AA1503">
        <v>-0.2</v>
      </c>
      <c r="AB1503">
        <v>1</v>
      </c>
      <c r="AC1503">
        <v>2</v>
      </c>
      <c r="AD1503">
        <v>55</v>
      </c>
      <c r="AE1503">
        <v>2</v>
      </c>
      <c r="AF1503">
        <v>170</v>
      </c>
      <c r="AG1503">
        <v>4.2</v>
      </c>
      <c r="AH1503">
        <v>10</v>
      </c>
      <c r="AI1503">
        <v>1</v>
      </c>
      <c r="AJ1503">
        <v>0.1</v>
      </c>
      <c r="AK1503">
        <v>10</v>
      </c>
    </row>
    <row r="1504" spans="1:37" hidden="1" x14ac:dyDescent="0.3">
      <c r="A1504" t="s">
        <v>5980</v>
      </c>
      <c r="B1504" t="s">
        <v>5981</v>
      </c>
      <c r="C1504" s="1" t="str">
        <f t="shared" si="96"/>
        <v>12:0028</v>
      </c>
      <c r="D1504" s="1" t="str">
        <f t="shared" si="97"/>
        <v>12:0037</v>
      </c>
      <c r="E1504" t="s">
        <v>5982</v>
      </c>
      <c r="F1504" t="s">
        <v>5983</v>
      </c>
      <c r="H1504">
        <v>49.731861000000002</v>
      </c>
      <c r="I1504">
        <v>-123.3942655</v>
      </c>
      <c r="J1504" s="1" t="str">
        <f t="shared" si="98"/>
        <v>NGR bulk stream sediment</v>
      </c>
      <c r="K1504" s="1" t="str">
        <f t="shared" si="99"/>
        <v>&lt;177 micron (NGR)</v>
      </c>
      <c r="L1504">
        <v>25</v>
      </c>
      <c r="M1504" t="s">
        <v>41</v>
      </c>
      <c r="N1504">
        <v>377</v>
      </c>
      <c r="O1504">
        <v>28</v>
      </c>
      <c r="P1504">
        <v>9</v>
      </c>
      <c r="Q1504">
        <v>6</v>
      </c>
      <c r="R1504">
        <v>2</v>
      </c>
      <c r="S1504">
        <v>3</v>
      </c>
      <c r="T1504">
        <v>210</v>
      </c>
      <c r="U1504">
        <v>0.85</v>
      </c>
      <c r="V1504">
        <v>-0.2</v>
      </c>
      <c r="W1504">
        <v>2</v>
      </c>
      <c r="X1504">
        <v>16</v>
      </c>
      <c r="Y1504">
        <v>15</v>
      </c>
      <c r="Z1504">
        <v>0.2</v>
      </c>
      <c r="AA1504">
        <v>-0.2</v>
      </c>
      <c r="AB1504">
        <v>1</v>
      </c>
      <c r="AC1504">
        <v>1</v>
      </c>
      <c r="AD1504">
        <v>27</v>
      </c>
      <c r="AE1504">
        <v>1</v>
      </c>
      <c r="AF1504">
        <v>170</v>
      </c>
      <c r="AG1504">
        <v>6.2</v>
      </c>
      <c r="AH1504">
        <v>5.6</v>
      </c>
      <c r="AI1504">
        <v>2</v>
      </c>
      <c r="AJ1504">
        <v>0.1</v>
      </c>
      <c r="AK1504">
        <v>10</v>
      </c>
    </row>
    <row r="1505" spans="1:37" hidden="1" x14ac:dyDescent="0.3">
      <c r="A1505" t="s">
        <v>5984</v>
      </c>
      <c r="B1505" t="s">
        <v>5985</v>
      </c>
      <c r="C1505" s="1" t="str">
        <f t="shared" si="96"/>
        <v>12:0028</v>
      </c>
      <c r="D1505" s="1" t="str">
        <f t="shared" si="97"/>
        <v>12:0037</v>
      </c>
      <c r="E1505" t="s">
        <v>5986</v>
      </c>
      <c r="F1505" t="s">
        <v>5987</v>
      </c>
      <c r="H1505">
        <v>49.715163400000002</v>
      </c>
      <c r="I1505">
        <v>-123.3678692</v>
      </c>
      <c r="J1505" s="1" t="str">
        <f t="shared" si="98"/>
        <v>NGR bulk stream sediment</v>
      </c>
      <c r="K1505" s="1" t="str">
        <f t="shared" si="99"/>
        <v>&lt;177 micron (NGR)</v>
      </c>
      <c r="L1505">
        <v>25</v>
      </c>
      <c r="M1505" t="s">
        <v>46</v>
      </c>
      <c r="N1505">
        <v>378</v>
      </c>
      <c r="O1505">
        <v>42</v>
      </c>
      <c r="P1505">
        <v>20</v>
      </c>
      <c r="Q1505">
        <v>4</v>
      </c>
      <c r="R1505">
        <v>5</v>
      </c>
      <c r="S1505">
        <v>6</v>
      </c>
      <c r="T1505">
        <v>251</v>
      </c>
      <c r="U1505">
        <v>1.59</v>
      </c>
      <c r="V1505">
        <v>-0.2</v>
      </c>
      <c r="W1505">
        <v>4</v>
      </c>
      <c r="X1505">
        <v>37</v>
      </c>
      <c r="Y1505">
        <v>36</v>
      </c>
      <c r="Z1505">
        <v>-0.2</v>
      </c>
      <c r="AA1505">
        <v>-0.2</v>
      </c>
      <c r="AB1505">
        <v>1</v>
      </c>
      <c r="AC1505">
        <v>3</v>
      </c>
      <c r="AD1505">
        <v>39</v>
      </c>
      <c r="AE1505">
        <v>1</v>
      </c>
      <c r="AF1505">
        <v>160</v>
      </c>
      <c r="AG1505">
        <v>8.3000000000000007</v>
      </c>
      <c r="AH1505">
        <v>7.3</v>
      </c>
      <c r="AI1505">
        <v>1</v>
      </c>
      <c r="AJ1505">
        <v>0.1</v>
      </c>
      <c r="AK1505">
        <v>10</v>
      </c>
    </row>
    <row r="1506" spans="1:37" hidden="1" x14ac:dyDescent="0.3">
      <c r="A1506" t="s">
        <v>5988</v>
      </c>
      <c r="B1506" t="s">
        <v>5989</v>
      </c>
      <c r="C1506" s="1" t="str">
        <f t="shared" si="96"/>
        <v>12:0028</v>
      </c>
      <c r="D1506" s="1" t="str">
        <f t="shared" si="97"/>
        <v>12:0037</v>
      </c>
      <c r="E1506" t="s">
        <v>5990</v>
      </c>
      <c r="F1506" t="s">
        <v>5991</v>
      </c>
      <c r="H1506">
        <v>49.7204367</v>
      </c>
      <c r="I1506">
        <v>-123.36994869999999</v>
      </c>
      <c r="J1506" s="1" t="str">
        <f t="shared" si="98"/>
        <v>NGR bulk stream sediment</v>
      </c>
      <c r="K1506" s="1" t="str">
        <f t="shared" si="99"/>
        <v>&lt;177 micron (NGR)</v>
      </c>
      <c r="L1506">
        <v>25</v>
      </c>
      <c r="M1506" t="s">
        <v>116</v>
      </c>
      <c r="N1506">
        <v>379</v>
      </c>
      <c r="O1506">
        <v>30</v>
      </c>
      <c r="P1506">
        <v>15</v>
      </c>
      <c r="Q1506">
        <v>6</v>
      </c>
      <c r="R1506">
        <v>6</v>
      </c>
      <c r="S1506">
        <v>7</v>
      </c>
      <c r="T1506">
        <v>285</v>
      </c>
      <c r="U1506">
        <v>1.46</v>
      </c>
      <c r="V1506">
        <v>-0.2</v>
      </c>
      <c r="W1506">
        <v>3</v>
      </c>
      <c r="X1506">
        <v>35</v>
      </c>
      <c r="Y1506">
        <v>46</v>
      </c>
      <c r="Z1506">
        <v>1.1000000000000001</v>
      </c>
      <c r="AA1506">
        <v>-0.2</v>
      </c>
      <c r="AB1506">
        <v>1</v>
      </c>
      <c r="AC1506">
        <v>6</v>
      </c>
      <c r="AD1506">
        <v>31</v>
      </c>
      <c r="AE1506">
        <v>9</v>
      </c>
      <c r="AF1506">
        <v>210</v>
      </c>
      <c r="AG1506">
        <v>6.7</v>
      </c>
      <c r="AH1506">
        <v>4.4000000000000004</v>
      </c>
      <c r="AI1506">
        <v>1</v>
      </c>
      <c r="AJ1506">
        <v>0.1</v>
      </c>
      <c r="AK1506">
        <v>10</v>
      </c>
    </row>
    <row r="1507" spans="1:37" hidden="1" x14ac:dyDescent="0.3">
      <c r="A1507" t="s">
        <v>5992</v>
      </c>
      <c r="B1507" t="s">
        <v>5993</v>
      </c>
      <c r="C1507" s="1" t="str">
        <f t="shared" si="96"/>
        <v>12:0028</v>
      </c>
      <c r="D1507" s="1" t="str">
        <f t="shared" si="97"/>
        <v>12:0037</v>
      </c>
      <c r="E1507" t="s">
        <v>5990</v>
      </c>
      <c r="F1507" t="s">
        <v>5994</v>
      </c>
      <c r="H1507">
        <v>49.7204367</v>
      </c>
      <c r="I1507">
        <v>-123.36994869999999</v>
      </c>
      <c r="J1507" s="1" t="str">
        <f t="shared" si="98"/>
        <v>NGR bulk stream sediment</v>
      </c>
      <c r="K1507" s="1" t="str">
        <f t="shared" si="99"/>
        <v>&lt;177 micron (NGR)</v>
      </c>
      <c r="L1507">
        <v>25</v>
      </c>
      <c r="M1507" t="s">
        <v>120</v>
      </c>
      <c r="N1507">
        <v>380</v>
      </c>
      <c r="O1507">
        <v>37</v>
      </c>
      <c r="P1507">
        <v>20</v>
      </c>
      <c r="Q1507">
        <v>8</v>
      </c>
      <c r="R1507">
        <v>4</v>
      </c>
      <c r="S1507">
        <v>6</v>
      </c>
      <c r="T1507">
        <v>370</v>
      </c>
      <c r="U1507">
        <v>1.7</v>
      </c>
      <c r="V1507">
        <v>-0.2</v>
      </c>
      <c r="W1507">
        <v>4</v>
      </c>
      <c r="X1507">
        <v>37</v>
      </c>
      <c r="Y1507">
        <v>51</v>
      </c>
      <c r="Z1507">
        <v>0.3</v>
      </c>
      <c r="AA1507">
        <v>0.2</v>
      </c>
      <c r="AB1507">
        <v>1</v>
      </c>
      <c r="AC1507">
        <v>3</v>
      </c>
      <c r="AD1507">
        <v>38</v>
      </c>
      <c r="AE1507">
        <v>34</v>
      </c>
      <c r="AF1507">
        <v>230</v>
      </c>
      <c r="AG1507">
        <v>10.199999999999999</v>
      </c>
      <c r="AH1507">
        <v>6.2</v>
      </c>
      <c r="AI1507">
        <v>3</v>
      </c>
      <c r="AJ1507">
        <v>0.1</v>
      </c>
      <c r="AK1507">
        <v>10</v>
      </c>
    </row>
    <row r="1508" spans="1:37" hidden="1" x14ac:dyDescent="0.3">
      <c r="A1508" t="s">
        <v>5995</v>
      </c>
      <c r="B1508" t="s">
        <v>5996</v>
      </c>
      <c r="C1508" s="1" t="str">
        <f t="shared" si="96"/>
        <v>12:0028</v>
      </c>
      <c r="D1508" s="1" t="str">
        <f t="shared" si="97"/>
        <v>12:0037</v>
      </c>
      <c r="E1508" t="s">
        <v>5997</v>
      </c>
      <c r="F1508" t="s">
        <v>5998</v>
      </c>
      <c r="H1508">
        <v>49.735145000000003</v>
      </c>
      <c r="I1508">
        <v>-123.3939731</v>
      </c>
      <c r="J1508" s="1" t="str">
        <f t="shared" si="98"/>
        <v>NGR bulk stream sediment</v>
      </c>
      <c r="K1508" s="1" t="str">
        <f t="shared" si="99"/>
        <v>&lt;177 micron (NGR)</v>
      </c>
      <c r="L1508">
        <v>25</v>
      </c>
      <c r="M1508" t="s">
        <v>51</v>
      </c>
      <c r="N1508">
        <v>381</v>
      </c>
      <c r="O1508">
        <v>68</v>
      </c>
      <c r="P1508">
        <v>40</v>
      </c>
      <c r="Q1508">
        <v>7</v>
      </c>
      <c r="R1508">
        <v>18</v>
      </c>
      <c r="S1508">
        <v>12</v>
      </c>
      <c r="T1508">
        <v>354</v>
      </c>
      <c r="U1508">
        <v>2.31</v>
      </c>
      <c r="V1508">
        <v>0.2</v>
      </c>
      <c r="W1508">
        <v>4</v>
      </c>
      <c r="X1508">
        <v>71</v>
      </c>
      <c r="Y1508">
        <v>46</v>
      </c>
      <c r="Z1508">
        <v>1.5</v>
      </c>
      <c r="AA1508">
        <v>0.3</v>
      </c>
      <c r="AB1508">
        <v>1</v>
      </c>
      <c r="AC1508">
        <v>6</v>
      </c>
      <c r="AD1508">
        <v>44</v>
      </c>
      <c r="AE1508">
        <v>2</v>
      </c>
      <c r="AF1508">
        <v>270</v>
      </c>
      <c r="AG1508">
        <v>8.6999999999999993</v>
      </c>
      <c r="AH1508">
        <v>9.3000000000000007</v>
      </c>
      <c r="AI1508">
        <v>1</v>
      </c>
      <c r="AJ1508">
        <v>0.2</v>
      </c>
      <c r="AK1508">
        <v>10</v>
      </c>
    </row>
    <row r="1509" spans="1:37" hidden="1" x14ac:dyDescent="0.3">
      <c r="A1509" t="s">
        <v>5999</v>
      </c>
      <c r="B1509" t="s">
        <v>6000</v>
      </c>
      <c r="C1509" s="1" t="str">
        <f t="shared" si="96"/>
        <v>12:0028</v>
      </c>
      <c r="D1509" s="1" t="str">
        <f t="shared" si="97"/>
        <v>12:0037</v>
      </c>
      <c r="E1509" t="s">
        <v>6001</v>
      </c>
      <c r="F1509" t="s">
        <v>6002</v>
      </c>
      <c r="H1509">
        <v>49.730204800000003</v>
      </c>
      <c r="I1509">
        <v>-123.5159776</v>
      </c>
      <c r="J1509" s="1" t="str">
        <f t="shared" si="98"/>
        <v>NGR bulk stream sediment</v>
      </c>
      <c r="K1509" s="1" t="str">
        <f t="shared" si="99"/>
        <v>&lt;177 micron (NGR)</v>
      </c>
      <c r="L1509">
        <v>25</v>
      </c>
      <c r="M1509" t="s">
        <v>56</v>
      </c>
      <c r="N1509">
        <v>382</v>
      </c>
      <c r="O1509">
        <v>46</v>
      </c>
      <c r="P1509">
        <v>16</v>
      </c>
      <c r="Q1509">
        <v>4</v>
      </c>
      <c r="R1509">
        <v>2</v>
      </c>
      <c r="S1509">
        <v>3</v>
      </c>
      <c r="T1509">
        <v>214</v>
      </c>
      <c r="U1509">
        <v>1.24</v>
      </c>
      <c r="V1509">
        <v>-0.2</v>
      </c>
      <c r="W1509">
        <v>1</v>
      </c>
      <c r="X1509">
        <v>20</v>
      </c>
      <c r="Y1509">
        <v>14</v>
      </c>
      <c r="Z1509">
        <v>0.2</v>
      </c>
      <c r="AA1509">
        <v>-0.2</v>
      </c>
      <c r="AB1509">
        <v>1</v>
      </c>
      <c r="AC1509">
        <v>2</v>
      </c>
      <c r="AD1509">
        <v>43</v>
      </c>
      <c r="AE1509">
        <v>1</v>
      </c>
      <c r="AF1509">
        <v>140</v>
      </c>
      <c r="AG1509">
        <v>7.7</v>
      </c>
      <c r="AH1509">
        <v>6.9</v>
      </c>
      <c r="AI1509">
        <v>1</v>
      </c>
      <c r="AJ1509">
        <v>0.1</v>
      </c>
      <c r="AK1509">
        <v>10</v>
      </c>
    </row>
    <row r="1510" spans="1:37" hidden="1" x14ac:dyDescent="0.3">
      <c r="A1510" t="s">
        <v>6003</v>
      </c>
      <c r="B1510" t="s">
        <v>6004</v>
      </c>
      <c r="C1510" s="1" t="str">
        <f t="shared" si="96"/>
        <v>12:0028</v>
      </c>
      <c r="D1510" s="1" t="str">
        <f t="shared" si="97"/>
        <v>12:0037</v>
      </c>
      <c r="E1510" t="s">
        <v>6005</v>
      </c>
      <c r="F1510" t="s">
        <v>6006</v>
      </c>
      <c r="H1510">
        <v>49.714751200000002</v>
      </c>
      <c r="I1510">
        <v>-123.52416460000001</v>
      </c>
      <c r="J1510" s="1" t="str">
        <f t="shared" si="98"/>
        <v>NGR bulk stream sediment</v>
      </c>
      <c r="K1510" s="1" t="str">
        <f t="shared" si="99"/>
        <v>&lt;177 micron (NGR)</v>
      </c>
      <c r="L1510">
        <v>25</v>
      </c>
      <c r="M1510" t="s">
        <v>61</v>
      </c>
      <c r="N1510">
        <v>383</v>
      </c>
      <c r="O1510">
        <v>107</v>
      </c>
      <c r="P1510">
        <v>16</v>
      </c>
      <c r="Q1510">
        <v>6</v>
      </c>
      <c r="R1510">
        <v>2</v>
      </c>
      <c r="S1510">
        <v>11</v>
      </c>
      <c r="T1510">
        <v>1440</v>
      </c>
      <c r="U1510">
        <v>1.34</v>
      </c>
      <c r="V1510">
        <v>-0.2</v>
      </c>
      <c r="W1510">
        <v>2</v>
      </c>
      <c r="X1510">
        <v>19</v>
      </c>
      <c r="Y1510">
        <v>14</v>
      </c>
      <c r="Z1510">
        <v>0.2</v>
      </c>
      <c r="AA1510">
        <v>0.2</v>
      </c>
      <c r="AB1510">
        <v>1</v>
      </c>
      <c r="AC1510">
        <v>4</v>
      </c>
      <c r="AD1510">
        <v>54</v>
      </c>
      <c r="AE1510">
        <v>2</v>
      </c>
      <c r="AF1510">
        <v>120</v>
      </c>
      <c r="AG1510">
        <v>44.9</v>
      </c>
      <c r="AH1510">
        <v>12.7</v>
      </c>
      <c r="AI1510">
        <v>1</v>
      </c>
      <c r="AJ1510">
        <v>0.1</v>
      </c>
      <c r="AK1510">
        <v>10</v>
      </c>
    </row>
    <row r="1511" spans="1:37" hidden="1" x14ac:dyDescent="0.3">
      <c r="A1511" t="s">
        <v>6007</v>
      </c>
      <c r="B1511" t="s">
        <v>6008</v>
      </c>
      <c r="C1511" s="1" t="str">
        <f t="shared" si="96"/>
        <v>12:0028</v>
      </c>
      <c r="D1511" s="1" t="str">
        <f t="shared" si="97"/>
        <v>12:0037</v>
      </c>
      <c r="E1511" t="s">
        <v>6009</v>
      </c>
      <c r="F1511" t="s">
        <v>6010</v>
      </c>
      <c r="H1511">
        <v>49.637243300000002</v>
      </c>
      <c r="I1511">
        <v>-123.4976368</v>
      </c>
      <c r="J1511" s="1" t="str">
        <f t="shared" si="98"/>
        <v>NGR bulk stream sediment</v>
      </c>
      <c r="K1511" s="1" t="str">
        <f t="shared" si="99"/>
        <v>&lt;177 micron (NGR)</v>
      </c>
      <c r="L1511">
        <v>25</v>
      </c>
      <c r="M1511" t="s">
        <v>66</v>
      </c>
      <c r="N1511">
        <v>384</v>
      </c>
      <c r="O1511">
        <v>24</v>
      </c>
      <c r="P1511">
        <v>10</v>
      </c>
      <c r="Q1511">
        <v>7</v>
      </c>
      <c r="R1511">
        <v>-2</v>
      </c>
      <c r="S1511">
        <v>2</v>
      </c>
      <c r="T1511">
        <v>134</v>
      </c>
      <c r="U1511">
        <v>1.1100000000000001</v>
      </c>
      <c r="V1511">
        <v>-0.2</v>
      </c>
      <c r="W1511">
        <v>1</v>
      </c>
      <c r="X1511">
        <v>18</v>
      </c>
      <c r="Y1511">
        <v>28</v>
      </c>
      <c r="Z1511">
        <v>-0.2</v>
      </c>
      <c r="AA1511">
        <v>0.2</v>
      </c>
      <c r="AB1511">
        <v>1</v>
      </c>
      <c r="AC1511">
        <v>2</v>
      </c>
      <c r="AD1511">
        <v>30</v>
      </c>
      <c r="AE1511">
        <v>2</v>
      </c>
      <c r="AF1511">
        <v>130</v>
      </c>
      <c r="AG1511">
        <v>3.2</v>
      </c>
      <c r="AH1511">
        <v>3.4</v>
      </c>
      <c r="AI1511">
        <v>2</v>
      </c>
      <c r="AJ1511">
        <v>0.1</v>
      </c>
      <c r="AK1511">
        <v>10</v>
      </c>
    </row>
    <row r="1512" spans="1:37" hidden="1" x14ac:dyDescent="0.3">
      <c r="A1512" t="s">
        <v>6011</v>
      </c>
      <c r="B1512" t="s">
        <v>6012</v>
      </c>
      <c r="C1512" s="1" t="str">
        <f t="shared" ref="C1512:C1575" si="100">HYPERLINK("http://geochem.nrcan.gc.ca/cdogs/content/bdl/bdl120028_e.htm", "12:0028")</f>
        <v>12:0028</v>
      </c>
      <c r="D1512" s="1" t="str">
        <f t="shared" ref="D1512:D1575" si="101">HYPERLINK("http://geochem.nrcan.gc.ca/cdogs/content/svy/svy120037_e.htm", "12:0037")</f>
        <v>12:0037</v>
      </c>
      <c r="E1512" t="s">
        <v>6013</v>
      </c>
      <c r="F1512" t="s">
        <v>6014</v>
      </c>
      <c r="H1512">
        <v>49.637318800000003</v>
      </c>
      <c r="I1512">
        <v>-123.4883301</v>
      </c>
      <c r="J1512" s="1" t="str">
        <f t="shared" si="98"/>
        <v>NGR bulk stream sediment</v>
      </c>
      <c r="K1512" s="1" t="str">
        <f t="shared" si="99"/>
        <v>&lt;177 micron (NGR)</v>
      </c>
      <c r="L1512">
        <v>25</v>
      </c>
      <c r="M1512" t="s">
        <v>71</v>
      </c>
      <c r="N1512">
        <v>385</v>
      </c>
      <c r="O1512">
        <v>43</v>
      </c>
      <c r="P1512">
        <v>29</v>
      </c>
      <c r="Q1512">
        <v>8</v>
      </c>
      <c r="R1512">
        <v>12</v>
      </c>
      <c r="S1512">
        <v>8</v>
      </c>
      <c r="T1512">
        <v>236</v>
      </c>
      <c r="U1512">
        <v>1.65</v>
      </c>
      <c r="V1512">
        <v>-0.2</v>
      </c>
      <c r="W1512">
        <v>2</v>
      </c>
      <c r="X1512">
        <v>48</v>
      </c>
      <c r="Y1512">
        <v>84</v>
      </c>
      <c r="Z1512">
        <v>0.2</v>
      </c>
      <c r="AA1512">
        <v>0.2</v>
      </c>
      <c r="AB1512">
        <v>1</v>
      </c>
      <c r="AC1512">
        <v>3</v>
      </c>
      <c r="AD1512">
        <v>37</v>
      </c>
      <c r="AE1512">
        <v>1</v>
      </c>
      <c r="AF1512">
        <v>210</v>
      </c>
      <c r="AG1512">
        <v>3.8</v>
      </c>
      <c r="AH1512">
        <v>6.4</v>
      </c>
      <c r="AI1512">
        <v>1</v>
      </c>
      <c r="AJ1512">
        <v>0.1</v>
      </c>
      <c r="AK1512">
        <v>10</v>
      </c>
    </row>
    <row r="1513" spans="1:37" hidden="1" x14ac:dyDescent="0.3">
      <c r="A1513" t="s">
        <v>6015</v>
      </c>
      <c r="B1513" t="s">
        <v>6016</v>
      </c>
      <c r="C1513" s="1" t="str">
        <f t="shared" si="100"/>
        <v>12:0028</v>
      </c>
      <c r="D1513" s="1" t="str">
        <f t="shared" si="101"/>
        <v>12:0037</v>
      </c>
      <c r="E1513" t="s">
        <v>6017</v>
      </c>
      <c r="F1513" t="s">
        <v>6018</v>
      </c>
      <c r="H1513">
        <v>49.621404099999999</v>
      </c>
      <c r="I1513">
        <v>-123.4225972</v>
      </c>
      <c r="J1513" s="1" t="str">
        <f t="shared" si="98"/>
        <v>NGR bulk stream sediment</v>
      </c>
      <c r="K1513" s="1" t="str">
        <f t="shared" si="99"/>
        <v>&lt;177 micron (NGR)</v>
      </c>
      <c r="L1513">
        <v>25</v>
      </c>
      <c r="M1513" t="s">
        <v>76</v>
      </c>
      <c r="N1513">
        <v>386</v>
      </c>
      <c r="O1513">
        <v>64</v>
      </c>
      <c r="P1513">
        <v>44</v>
      </c>
      <c r="Q1513">
        <v>8</v>
      </c>
      <c r="R1513">
        <v>12</v>
      </c>
      <c r="S1513">
        <v>10</v>
      </c>
      <c r="T1513">
        <v>265</v>
      </c>
      <c r="U1513">
        <v>1.88</v>
      </c>
      <c r="V1513">
        <v>-0.2</v>
      </c>
      <c r="W1513">
        <v>1</v>
      </c>
      <c r="X1513">
        <v>56</v>
      </c>
      <c r="Y1513">
        <v>83</v>
      </c>
      <c r="Z1513">
        <v>0.2</v>
      </c>
      <c r="AA1513">
        <v>0.3</v>
      </c>
      <c r="AB1513">
        <v>1</v>
      </c>
      <c r="AC1513">
        <v>6</v>
      </c>
      <c r="AD1513">
        <v>32</v>
      </c>
      <c r="AE1513">
        <v>4</v>
      </c>
      <c r="AF1513">
        <v>210</v>
      </c>
      <c r="AG1513">
        <v>3</v>
      </c>
      <c r="AH1513">
        <v>5.2</v>
      </c>
      <c r="AI1513">
        <v>1</v>
      </c>
      <c r="AJ1513">
        <v>0.1</v>
      </c>
      <c r="AK1513">
        <v>10</v>
      </c>
    </row>
    <row r="1514" spans="1:37" hidden="1" x14ac:dyDescent="0.3">
      <c r="A1514" t="s">
        <v>6019</v>
      </c>
      <c r="B1514" t="s">
        <v>6020</v>
      </c>
      <c r="C1514" s="1" t="str">
        <f t="shared" si="100"/>
        <v>12:0028</v>
      </c>
      <c r="D1514" s="1" t="str">
        <f t="shared" si="101"/>
        <v>12:0037</v>
      </c>
      <c r="E1514" t="s">
        <v>6021</v>
      </c>
      <c r="F1514" t="s">
        <v>6022</v>
      </c>
      <c r="H1514">
        <v>49.628648200000001</v>
      </c>
      <c r="I1514">
        <v>-123.406583</v>
      </c>
      <c r="J1514" s="1" t="str">
        <f t="shared" si="98"/>
        <v>NGR bulk stream sediment</v>
      </c>
      <c r="K1514" s="1" t="str">
        <f t="shared" si="99"/>
        <v>&lt;177 micron (NGR)</v>
      </c>
      <c r="L1514">
        <v>25</v>
      </c>
      <c r="M1514" t="s">
        <v>81</v>
      </c>
      <c r="N1514">
        <v>387</v>
      </c>
      <c r="O1514">
        <v>33</v>
      </c>
      <c r="P1514">
        <v>16</v>
      </c>
      <c r="Q1514">
        <v>16</v>
      </c>
      <c r="R1514">
        <v>6</v>
      </c>
      <c r="S1514">
        <v>5</v>
      </c>
      <c r="T1514">
        <v>225</v>
      </c>
      <c r="U1514">
        <v>1.64</v>
      </c>
      <c r="V1514">
        <v>-0.2</v>
      </c>
      <c r="W1514">
        <v>3</v>
      </c>
      <c r="X1514">
        <v>29</v>
      </c>
      <c r="Y1514">
        <v>38</v>
      </c>
      <c r="Z1514">
        <v>0.2</v>
      </c>
      <c r="AA1514">
        <v>0.5</v>
      </c>
      <c r="AB1514">
        <v>2</v>
      </c>
      <c r="AC1514">
        <v>24</v>
      </c>
      <c r="AD1514">
        <v>68</v>
      </c>
      <c r="AE1514">
        <v>1</v>
      </c>
      <c r="AF1514">
        <v>250</v>
      </c>
      <c r="AG1514">
        <v>33.4</v>
      </c>
      <c r="AH1514">
        <v>10.8</v>
      </c>
      <c r="AI1514">
        <v>1</v>
      </c>
      <c r="AJ1514">
        <v>0.1</v>
      </c>
      <c r="AK1514">
        <v>10</v>
      </c>
    </row>
    <row r="1515" spans="1:37" hidden="1" x14ac:dyDescent="0.3">
      <c r="A1515" t="s">
        <v>6023</v>
      </c>
      <c r="B1515" t="s">
        <v>6024</v>
      </c>
      <c r="C1515" s="1" t="str">
        <f t="shared" si="100"/>
        <v>12:0028</v>
      </c>
      <c r="D1515" s="1" t="str">
        <f t="shared" si="101"/>
        <v>12:0037</v>
      </c>
      <c r="E1515" t="s">
        <v>6025</v>
      </c>
      <c r="F1515" t="s">
        <v>6026</v>
      </c>
      <c r="H1515">
        <v>49.6333038</v>
      </c>
      <c r="I1515">
        <v>-123.42274190000001</v>
      </c>
      <c r="J1515" s="1" t="str">
        <f t="shared" si="98"/>
        <v>NGR bulk stream sediment</v>
      </c>
      <c r="K1515" s="1" t="str">
        <f t="shared" si="99"/>
        <v>&lt;177 micron (NGR)</v>
      </c>
      <c r="L1515">
        <v>25</v>
      </c>
      <c r="M1515" t="s">
        <v>86</v>
      </c>
      <c r="N1515">
        <v>388</v>
      </c>
      <c r="O1515">
        <v>39</v>
      </c>
      <c r="P1515">
        <v>23</v>
      </c>
      <c r="Q1515">
        <v>11</v>
      </c>
      <c r="R1515">
        <v>7</v>
      </c>
      <c r="S1515">
        <v>6</v>
      </c>
      <c r="T1515">
        <v>234</v>
      </c>
      <c r="U1515">
        <v>1.68</v>
      </c>
      <c r="V1515">
        <v>-0.2</v>
      </c>
      <c r="W1515">
        <v>4</v>
      </c>
      <c r="X1515">
        <v>43</v>
      </c>
      <c r="Y1515">
        <v>62</v>
      </c>
      <c r="Z1515">
        <v>-0.2</v>
      </c>
      <c r="AA1515">
        <v>0.2</v>
      </c>
      <c r="AB1515">
        <v>1</v>
      </c>
      <c r="AC1515">
        <v>4</v>
      </c>
      <c r="AD1515">
        <v>55</v>
      </c>
      <c r="AE1515">
        <v>22</v>
      </c>
      <c r="AF1515">
        <v>160</v>
      </c>
      <c r="AG1515">
        <v>7</v>
      </c>
      <c r="AH1515">
        <v>6.7</v>
      </c>
      <c r="AI1515">
        <v>1</v>
      </c>
      <c r="AJ1515">
        <v>0.1</v>
      </c>
      <c r="AK1515">
        <v>10</v>
      </c>
    </row>
    <row r="1516" spans="1:37" hidden="1" x14ac:dyDescent="0.3">
      <c r="A1516" t="s">
        <v>6027</v>
      </c>
      <c r="B1516" t="s">
        <v>6028</v>
      </c>
      <c r="C1516" s="1" t="str">
        <f t="shared" si="100"/>
        <v>12:0028</v>
      </c>
      <c r="D1516" s="1" t="str">
        <f t="shared" si="101"/>
        <v>12:0037</v>
      </c>
      <c r="E1516" t="s">
        <v>6029</v>
      </c>
      <c r="F1516" t="s">
        <v>6030</v>
      </c>
      <c r="H1516">
        <v>49.608586099999997</v>
      </c>
      <c r="I1516">
        <v>-123.41011159999999</v>
      </c>
      <c r="J1516" s="1" t="str">
        <f t="shared" si="98"/>
        <v>NGR bulk stream sediment</v>
      </c>
      <c r="K1516" s="1" t="str">
        <f t="shared" si="99"/>
        <v>&lt;177 micron (NGR)</v>
      </c>
      <c r="L1516">
        <v>25</v>
      </c>
      <c r="M1516" t="s">
        <v>91</v>
      </c>
      <c r="N1516">
        <v>389</v>
      </c>
      <c r="O1516">
        <v>35</v>
      </c>
      <c r="P1516">
        <v>23</v>
      </c>
      <c r="Q1516">
        <v>10</v>
      </c>
      <c r="R1516">
        <v>7</v>
      </c>
      <c r="S1516">
        <v>8</v>
      </c>
      <c r="T1516">
        <v>258</v>
      </c>
      <c r="U1516">
        <v>1.72</v>
      </c>
      <c r="V1516">
        <v>-0.2</v>
      </c>
      <c r="W1516">
        <v>2</v>
      </c>
      <c r="X1516">
        <v>45</v>
      </c>
      <c r="Y1516">
        <v>87</v>
      </c>
      <c r="Z1516">
        <v>-0.2</v>
      </c>
      <c r="AA1516">
        <v>0.3</v>
      </c>
      <c r="AB1516">
        <v>1</v>
      </c>
      <c r="AC1516">
        <v>7</v>
      </c>
      <c r="AD1516">
        <v>47</v>
      </c>
      <c r="AE1516">
        <v>2</v>
      </c>
      <c r="AF1516">
        <v>130</v>
      </c>
      <c r="AG1516">
        <v>5.8</v>
      </c>
      <c r="AH1516">
        <v>6</v>
      </c>
      <c r="AI1516">
        <v>1</v>
      </c>
      <c r="AJ1516">
        <v>0.1</v>
      </c>
      <c r="AK1516">
        <v>10</v>
      </c>
    </row>
    <row r="1517" spans="1:37" hidden="1" x14ac:dyDescent="0.3">
      <c r="A1517" t="s">
        <v>6031</v>
      </c>
      <c r="B1517" t="s">
        <v>6032</v>
      </c>
      <c r="C1517" s="1" t="str">
        <f t="shared" si="100"/>
        <v>12:0028</v>
      </c>
      <c r="D1517" s="1" t="str">
        <f t="shared" si="101"/>
        <v>12:0037</v>
      </c>
      <c r="E1517" t="s">
        <v>6033</v>
      </c>
      <c r="F1517" t="s">
        <v>6034</v>
      </c>
      <c r="H1517">
        <v>49.600576199999999</v>
      </c>
      <c r="I1517">
        <v>-123.40107639999999</v>
      </c>
      <c r="J1517" s="1" t="str">
        <f t="shared" si="98"/>
        <v>NGR bulk stream sediment</v>
      </c>
      <c r="K1517" s="1" t="str">
        <f t="shared" si="99"/>
        <v>&lt;177 micron (NGR)</v>
      </c>
      <c r="L1517">
        <v>25</v>
      </c>
      <c r="M1517" t="s">
        <v>96</v>
      </c>
      <c r="N1517">
        <v>390</v>
      </c>
      <c r="O1517">
        <v>55</v>
      </c>
      <c r="P1517">
        <v>25</v>
      </c>
      <c r="Q1517">
        <v>10</v>
      </c>
      <c r="R1517">
        <v>16</v>
      </c>
      <c r="S1517">
        <v>10</v>
      </c>
      <c r="T1517">
        <v>300</v>
      </c>
      <c r="U1517">
        <v>1.78</v>
      </c>
      <c r="V1517">
        <v>-0.2</v>
      </c>
      <c r="W1517">
        <v>2</v>
      </c>
      <c r="X1517">
        <v>43</v>
      </c>
      <c r="Y1517">
        <v>63</v>
      </c>
      <c r="Z1517">
        <v>0.2</v>
      </c>
      <c r="AA1517">
        <v>0.4</v>
      </c>
      <c r="AB1517">
        <v>1</v>
      </c>
      <c r="AC1517">
        <v>15</v>
      </c>
      <c r="AD1517">
        <v>53</v>
      </c>
      <c r="AE1517">
        <v>1</v>
      </c>
      <c r="AF1517">
        <v>200</v>
      </c>
      <c r="AG1517">
        <v>1.3</v>
      </c>
      <c r="AH1517">
        <v>10</v>
      </c>
      <c r="AI1517">
        <v>1</v>
      </c>
      <c r="AJ1517">
        <v>0.1</v>
      </c>
      <c r="AK1517">
        <v>10</v>
      </c>
    </row>
    <row r="1518" spans="1:37" hidden="1" x14ac:dyDescent="0.3">
      <c r="A1518" t="s">
        <v>6035</v>
      </c>
      <c r="B1518" t="s">
        <v>6036</v>
      </c>
      <c r="C1518" s="1" t="str">
        <f t="shared" si="100"/>
        <v>12:0028</v>
      </c>
      <c r="D1518" s="1" t="str">
        <f t="shared" si="101"/>
        <v>12:0037</v>
      </c>
      <c r="E1518" t="s">
        <v>6037</v>
      </c>
      <c r="F1518" t="s">
        <v>6038</v>
      </c>
      <c r="H1518">
        <v>49.578321799999998</v>
      </c>
      <c r="I1518">
        <v>-123.39610740000001</v>
      </c>
      <c r="J1518" s="1" t="str">
        <f t="shared" si="98"/>
        <v>NGR bulk stream sediment</v>
      </c>
      <c r="K1518" s="1" t="str">
        <f t="shared" si="99"/>
        <v>&lt;177 micron (NGR)</v>
      </c>
      <c r="L1518">
        <v>25</v>
      </c>
      <c r="M1518" t="s">
        <v>101</v>
      </c>
      <c r="N1518">
        <v>391</v>
      </c>
      <c r="O1518">
        <v>35</v>
      </c>
      <c r="P1518">
        <v>23</v>
      </c>
      <c r="Q1518">
        <v>5</v>
      </c>
      <c r="R1518">
        <v>11</v>
      </c>
      <c r="S1518">
        <v>6</v>
      </c>
      <c r="T1518">
        <v>134</v>
      </c>
      <c r="U1518">
        <v>1.33</v>
      </c>
      <c r="V1518">
        <v>-0.2</v>
      </c>
      <c r="W1518">
        <v>1</v>
      </c>
      <c r="X1518">
        <v>39</v>
      </c>
      <c r="Y1518">
        <v>52</v>
      </c>
      <c r="Z1518">
        <v>0.2</v>
      </c>
      <c r="AA1518">
        <v>0.2</v>
      </c>
      <c r="AB1518">
        <v>1</v>
      </c>
      <c r="AC1518">
        <v>7</v>
      </c>
      <c r="AD1518">
        <v>36</v>
      </c>
      <c r="AE1518">
        <v>1</v>
      </c>
      <c r="AF1518">
        <v>140</v>
      </c>
      <c r="AG1518">
        <v>1.3</v>
      </c>
      <c r="AH1518">
        <v>3</v>
      </c>
      <c r="AI1518">
        <v>1</v>
      </c>
      <c r="AJ1518">
        <v>0.1</v>
      </c>
      <c r="AK1518">
        <v>10</v>
      </c>
    </row>
    <row r="1519" spans="1:37" hidden="1" x14ac:dyDescent="0.3">
      <c r="A1519" t="s">
        <v>6039</v>
      </c>
      <c r="B1519" t="s">
        <v>6040</v>
      </c>
      <c r="C1519" s="1" t="str">
        <f t="shared" si="100"/>
        <v>12:0028</v>
      </c>
      <c r="D1519" s="1" t="str">
        <f t="shared" si="101"/>
        <v>12:0037</v>
      </c>
      <c r="E1519" t="s">
        <v>6041</v>
      </c>
      <c r="F1519" t="s">
        <v>6042</v>
      </c>
      <c r="H1519">
        <v>49.987300900000001</v>
      </c>
      <c r="I1519">
        <v>-123.3347596</v>
      </c>
      <c r="J1519" s="1" t="str">
        <f t="shared" si="98"/>
        <v>NGR bulk stream sediment</v>
      </c>
      <c r="K1519" s="1" t="str">
        <f t="shared" si="99"/>
        <v>&lt;177 micron (NGR)</v>
      </c>
      <c r="L1519">
        <v>25</v>
      </c>
      <c r="M1519" t="s">
        <v>106</v>
      </c>
      <c r="N1519">
        <v>392</v>
      </c>
      <c r="O1519">
        <v>58</v>
      </c>
      <c r="P1519">
        <v>26</v>
      </c>
      <c r="Q1519">
        <v>4</v>
      </c>
      <c r="R1519">
        <v>6</v>
      </c>
      <c r="S1519">
        <v>12</v>
      </c>
      <c r="T1519">
        <v>420</v>
      </c>
      <c r="U1519">
        <v>2.6</v>
      </c>
      <c r="V1519">
        <v>0.2</v>
      </c>
      <c r="W1519">
        <v>2</v>
      </c>
      <c r="X1519">
        <v>58</v>
      </c>
      <c r="Y1519">
        <v>46</v>
      </c>
      <c r="Z1519">
        <v>-0.2</v>
      </c>
      <c r="AA1519">
        <v>-0.2</v>
      </c>
      <c r="AB1519">
        <v>1</v>
      </c>
      <c r="AC1519">
        <v>2</v>
      </c>
      <c r="AD1519">
        <v>34</v>
      </c>
      <c r="AE1519">
        <v>2</v>
      </c>
      <c r="AF1519">
        <v>230</v>
      </c>
      <c r="AG1519">
        <v>2.7</v>
      </c>
      <c r="AH1519">
        <v>5.6</v>
      </c>
      <c r="AI1519">
        <v>7</v>
      </c>
      <c r="AJ1519">
        <v>0.1</v>
      </c>
      <c r="AK1519">
        <v>10</v>
      </c>
    </row>
    <row r="1520" spans="1:37" hidden="1" x14ac:dyDescent="0.3">
      <c r="A1520" t="s">
        <v>6043</v>
      </c>
      <c r="B1520" t="s">
        <v>6044</v>
      </c>
      <c r="C1520" s="1" t="str">
        <f t="shared" si="100"/>
        <v>12:0028</v>
      </c>
      <c r="D1520" s="1" t="str">
        <f t="shared" si="101"/>
        <v>12:0037</v>
      </c>
      <c r="E1520" t="s">
        <v>6045</v>
      </c>
      <c r="F1520" t="s">
        <v>6046</v>
      </c>
      <c r="H1520">
        <v>49.977794299999999</v>
      </c>
      <c r="I1520">
        <v>-123.3251674</v>
      </c>
      <c r="J1520" s="1" t="str">
        <f t="shared" si="98"/>
        <v>NGR bulk stream sediment</v>
      </c>
      <c r="K1520" s="1" t="str">
        <f t="shared" si="99"/>
        <v>&lt;177 micron (NGR)</v>
      </c>
      <c r="L1520">
        <v>25</v>
      </c>
      <c r="M1520" t="s">
        <v>111</v>
      </c>
      <c r="N1520">
        <v>393</v>
      </c>
      <c r="O1520">
        <v>16</v>
      </c>
      <c r="P1520">
        <v>15</v>
      </c>
      <c r="Q1520">
        <v>-2</v>
      </c>
      <c r="R1520">
        <v>3</v>
      </c>
      <c r="S1520">
        <v>4</v>
      </c>
      <c r="T1520">
        <v>88</v>
      </c>
      <c r="U1520">
        <v>1.25</v>
      </c>
      <c r="V1520">
        <v>-0.2</v>
      </c>
      <c r="W1520">
        <v>1</v>
      </c>
      <c r="X1520">
        <v>27</v>
      </c>
      <c r="Y1520">
        <v>119</v>
      </c>
      <c r="Z1520">
        <v>-0.2</v>
      </c>
      <c r="AA1520">
        <v>-0.2</v>
      </c>
      <c r="AB1520">
        <v>1</v>
      </c>
      <c r="AC1520">
        <v>1</v>
      </c>
      <c r="AD1520">
        <v>14</v>
      </c>
      <c r="AE1520">
        <v>3</v>
      </c>
      <c r="AF1520">
        <v>130</v>
      </c>
      <c r="AG1520">
        <v>2.9</v>
      </c>
      <c r="AH1520">
        <v>-1</v>
      </c>
      <c r="AI1520">
        <v>1</v>
      </c>
      <c r="AJ1520">
        <v>0.1</v>
      </c>
      <c r="AK1520">
        <v>10</v>
      </c>
    </row>
    <row r="1521" spans="1:37" hidden="1" x14ac:dyDescent="0.3">
      <c r="A1521" t="s">
        <v>6047</v>
      </c>
      <c r="B1521" t="s">
        <v>6048</v>
      </c>
      <c r="C1521" s="1" t="str">
        <f t="shared" si="100"/>
        <v>12:0028</v>
      </c>
      <c r="D1521" s="1" t="str">
        <f t="shared" si="101"/>
        <v>12:0037</v>
      </c>
      <c r="E1521" t="s">
        <v>6049</v>
      </c>
      <c r="F1521" t="s">
        <v>6050</v>
      </c>
      <c r="H1521">
        <v>49.549036899999997</v>
      </c>
      <c r="I1521">
        <v>-123.4182658</v>
      </c>
      <c r="J1521" s="1" t="str">
        <f t="shared" si="98"/>
        <v>NGR bulk stream sediment</v>
      </c>
      <c r="K1521" s="1" t="str">
        <f t="shared" si="99"/>
        <v>&lt;177 micron (NGR)</v>
      </c>
      <c r="L1521">
        <v>25</v>
      </c>
      <c r="M1521" t="s">
        <v>125</v>
      </c>
      <c r="N1521">
        <v>394</v>
      </c>
      <c r="O1521">
        <v>75</v>
      </c>
      <c r="P1521">
        <v>41</v>
      </c>
      <c r="Q1521">
        <v>9</v>
      </c>
      <c r="R1521">
        <v>15</v>
      </c>
      <c r="S1521">
        <v>10</v>
      </c>
      <c r="T1521">
        <v>237</v>
      </c>
      <c r="U1521">
        <v>2.62</v>
      </c>
      <c r="V1521">
        <v>0.2</v>
      </c>
      <c r="W1521">
        <v>4</v>
      </c>
      <c r="X1521">
        <v>59</v>
      </c>
      <c r="Y1521">
        <v>77</v>
      </c>
      <c r="Z1521">
        <v>-0.2</v>
      </c>
      <c r="AA1521">
        <v>0.5</v>
      </c>
      <c r="AB1521">
        <v>1</v>
      </c>
      <c r="AC1521">
        <v>8</v>
      </c>
      <c r="AD1521">
        <v>41</v>
      </c>
      <c r="AE1521">
        <v>1</v>
      </c>
      <c r="AF1521">
        <v>180</v>
      </c>
      <c r="AG1521">
        <v>1.7</v>
      </c>
      <c r="AH1521">
        <v>3.5</v>
      </c>
      <c r="AI1521">
        <v>6</v>
      </c>
      <c r="AJ1521">
        <v>0.1</v>
      </c>
      <c r="AK1521">
        <v>10</v>
      </c>
    </row>
    <row r="1522" spans="1:37" hidden="1" x14ac:dyDescent="0.3">
      <c r="A1522" t="s">
        <v>6051</v>
      </c>
      <c r="B1522" t="s">
        <v>6052</v>
      </c>
      <c r="C1522" s="1" t="str">
        <f t="shared" si="100"/>
        <v>12:0028</v>
      </c>
      <c r="D1522" s="1" t="str">
        <f t="shared" si="101"/>
        <v>12:0037</v>
      </c>
      <c r="E1522" t="s">
        <v>6053</v>
      </c>
      <c r="F1522" t="s">
        <v>6054</v>
      </c>
      <c r="H1522">
        <v>49.617885800000003</v>
      </c>
      <c r="I1522">
        <v>-123.3316507</v>
      </c>
      <c r="J1522" s="1" t="str">
        <f t="shared" si="98"/>
        <v>NGR bulk stream sediment</v>
      </c>
      <c r="K1522" s="1" t="str">
        <f t="shared" si="99"/>
        <v>&lt;177 micron (NGR)</v>
      </c>
      <c r="L1522">
        <v>26</v>
      </c>
      <c r="M1522" t="s">
        <v>41</v>
      </c>
      <c r="N1522">
        <v>395</v>
      </c>
      <c r="O1522">
        <v>21</v>
      </c>
      <c r="P1522">
        <v>15</v>
      </c>
      <c r="Q1522">
        <v>5</v>
      </c>
      <c r="R1522">
        <v>3</v>
      </c>
      <c r="S1522">
        <v>2</v>
      </c>
      <c r="T1522">
        <v>120</v>
      </c>
      <c r="U1522">
        <v>1.43</v>
      </c>
      <c r="V1522">
        <v>-0.2</v>
      </c>
      <c r="W1522">
        <v>2</v>
      </c>
      <c r="X1522">
        <v>24</v>
      </c>
      <c r="Y1522">
        <v>30</v>
      </c>
      <c r="Z1522">
        <v>-0.2</v>
      </c>
      <c r="AA1522">
        <v>-0.2</v>
      </c>
      <c r="AB1522">
        <v>1</v>
      </c>
      <c r="AC1522">
        <v>2</v>
      </c>
      <c r="AD1522">
        <v>24</v>
      </c>
      <c r="AE1522">
        <v>2</v>
      </c>
      <c r="AF1522">
        <v>150</v>
      </c>
      <c r="AG1522">
        <v>3.1</v>
      </c>
      <c r="AH1522">
        <v>4</v>
      </c>
      <c r="AI1522">
        <v>2</v>
      </c>
      <c r="AJ1522">
        <v>0.1</v>
      </c>
      <c r="AK1522">
        <v>10</v>
      </c>
    </row>
    <row r="1523" spans="1:37" hidden="1" x14ac:dyDescent="0.3">
      <c r="A1523" t="s">
        <v>6055</v>
      </c>
      <c r="B1523" t="s">
        <v>6056</v>
      </c>
      <c r="C1523" s="1" t="str">
        <f t="shared" si="100"/>
        <v>12:0028</v>
      </c>
      <c r="D1523" s="1" t="str">
        <f t="shared" si="101"/>
        <v>12:0037</v>
      </c>
      <c r="E1523" t="s">
        <v>6057</v>
      </c>
      <c r="F1523" t="s">
        <v>6058</v>
      </c>
      <c r="H1523">
        <v>49.6180722</v>
      </c>
      <c r="I1523">
        <v>-123.32299930000001</v>
      </c>
      <c r="J1523" s="1" t="str">
        <f t="shared" si="98"/>
        <v>NGR bulk stream sediment</v>
      </c>
      <c r="K1523" s="1" t="str">
        <f t="shared" si="99"/>
        <v>&lt;177 micron (NGR)</v>
      </c>
      <c r="L1523">
        <v>26</v>
      </c>
      <c r="M1523" t="s">
        <v>46</v>
      </c>
      <c r="N1523">
        <v>396</v>
      </c>
      <c r="O1523">
        <v>54</v>
      </c>
      <c r="P1523">
        <v>15</v>
      </c>
      <c r="Q1523">
        <v>11</v>
      </c>
      <c r="R1523">
        <v>2</v>
      </c>
      <c r="S1523">
        <v>3</v>
      </c>
      <c r="T1523">
        <v>297</v>
      </c>
      <c r="U1523">
        <v>1.5</v>
      </c>
      <c r="V1523">
        <v>0.2</v>
      </c>
      <c r="W1523">
        <v>6</v>
      </c>
      <c r="X1523">
        <v>27</v>
      </c>
      <c r="Y1523">
        <v>11</v>
      </c>
      <c r="Z1523">
        <v>0.2</v>
      </c>
      <c r="AA1523">
        <v>0.2</v>
      </c>
      <c r="AB1523">
        <v>1</v>
      </c>
      <c r="AC1523">
        <v>2</v>
      </c>
      <c r="AD1523">
        <v>60</v>
      </c>
      <c r="AE1523">
        <v>1</v>
      </c>
      <c r="AF1523">
        <v>150</v>
      </c>
      <c r="AG1523">
        <v>4.8</v>
      </c>
      <c r="AH1523">
        <v>10.199999999999999</v>
      </c>
      <c r="AI1523">
        <v>1</v>
      </c>
      <c r="AJ1523">
        <v>0.1</v>
      </c>
      <c r="AK1523">
        <v>10</v>
      </c>
    </row>
    <row r="1524" spans="1:37" hidden="1" x14ac:dyDescent="0.3">
      <c r="A1524" t="s">
        <v>6059</v>
      </c>
      <c r="B1524" t="s">
        <v>6060</v>
      </c>
      <c r="C1524" s="1" t="str">
        <f t="shared" si="100"/>
        <v>12:0028</v>
      </c>
      <c r="D1524" s="1" t="str">
        <f t="shared" si="101"/>
        <v>12:0037</v>
      </c>
      <c r="E1524" t="s">
        <v>6061</v>
      </c>
      <c r="F1524" t="s">
        <v>6062</v>
      </c>
      <c r="H1524">
        <v>49.599347700000003</v>
      </c>
      <c r="I1524">
        <v>-123.3283974</v>
      </c>
      <c r="J1524" s="1" t="str">
        <f t="shared" si="98"/>
        <v>NGR bulk stream sediment</v>
      </c>
      <c r="K1524" s="1" t="str">
        <f t="shared" si="99"/>
        <v>&lt;177 micron (NGR)</v>
      </c>
      <c r="L1524">
        <v>26</v>
      </c>
      <c r="M1524" t="s">
        <v>51</v>
      </c>
      <c r="N1524">
        <v>397</v>
      </c>
      <c r="O1524">
        <v>43</v>
      </c>
      <c r="P1524">
        <v>45</v>
      </c>
      <c r="Q1524">
        <v>10</v>
      </c>
      <c r="R1524">
        <v>10</v>
      </c>
      <c r="S1524">
        <v>12</v>
      </c>
      <c r="T1524">
        <v>185</v>
      </c>
      <c r="U1524">
        <v>2.2799999999999998</v>
      </c>
      <c r="V1524">
        <v>-0.2</v>
      </c>
      <c r="W1524">
        <v>2</v>
      </c>
      <c r="X1524">
        <v>60</v>
      </c>
      <c r="Y1524">
        <v>95</v>
      </c>
      <c r="Z1524">
        <v>0.2</v>
      </c>
      <c r="AA1524">
        <v>0.5</v>
      </c>
      <c r="AB1524">
        <v>1</v>
      </c>
      <c r="AC1524">
        <v>18</v>
      </c>
      <c r="AD1524">
        <v>30</v>
      </c>
      <c r="AE1524">
        <v>3</v>
      </c>
      <c r="AF1524">
        <v>150</v>
      </c>
      <c r="AG1524">
        <v>0.8</v>
      </c>
      <c r="AH1524">
        <v>7</v>
      </c>
      <c r="AI1524">
        <v>4</v>
      </c>
      <c r="AJ1524">
        <v>0.1</v>
      </c>
      <c r="AK1524">
        <v>10</v>
      </c>
    </row>
    <row r="1525" spans="1:37" hidden="1" x14ac:dyDescent="0.3">
      <c r="A1525" t="s">
        <v>6063</v>
      </c>
      <c r="B1525" t="s">
        <v>6064</v>
      </c>
      <c r="C1525" s="1" t="str">
        <f t="shared" si="100"/>
        <v>12:0028</v>
      </c>
      <c r="D1525" s="1" t="str">
        <f t="shared" si="101"/>
        <v>12:0037</v>
      </c>
      <c r="E1525" t="s">
        <v>6065</v>
      </c>
      <c r="F1525" t="s">
        <v>6066</v>
      </c>
      <c r="H1525">
        <v>49.5892044</v>
      </c>
      <c r="I1525">
        <v>-123.37486029999999</v>
      </c>
      <c r="J1525" s="1" t="str">
        <f t="shared" si="98"/>
        <v>NGR bulk stream sediment</v>
      </c>
      <c r="K1525" s="1" t="str">
        <f t="shared" si="99"/>
        <v>&lt;177 micron (NGR)</v>
      </c>
      <c r="L1525">
        <v>26</v>
      </c>
      <c r="M1525" t="s">
        <v>56</v>
      </c>
      <c r="N1525">
        <v>398</v>
      </c>
      <c r="O1525">
        <v>106</v>
      </c>
      <c r="P1525">
        <v>77</v>
      </c>
      <c r="Q1525">
        <v>26</v>
      </c>
      <c r="R1525">
        <v>39</v>
      </c>
      <c r="S1525">
        <v>13</v>
      </c>
      <c r="T1525">
        <v>406</v>
      </c>
      <c r="U1525">
        <v>2.73</v>
      </c>
      <c r="V1525">
        <v>1.6</v>
      </c>
      <c r="W1525">
        <v>2</v>
      </c>
      <c r="X1525">
        <v>39</v>
      </c>
      <c r="Y1525">
        <v>74</v>
      </c>
      <c r="Z1525">
        <v>0.6</v>
      </c>
      <c r="AA1525">
        <v>2</v>
      </c>
      <c r="AB1525">
        <v>1</v>
      </c>
      <c r="AC1525">
        <v>25</v>
      </c>
      <c r="AD1525">
        <v>72</v>
      </c>
      <c r="AE1525">
        <v>1</v>
      </c>
      <c r="AF1525">
        <v>190</v>
      </c>
      <c r="AG1525">
        <v>2.6</v>
      </c>
      <c r="AH1525">
        <v>19.100000000000001</v>
      </c>
      <c r="AI1525">
        <v>10</v>
      </c>
      <c r="AJ1525">
        <v>0.5</v>
      </c>
      <c r="AK1525">
        <v>10</v>
      </c>
    </row>
    <row r="1526" spans="1:37" hidden="1" x14ac:dyDescent="0.3">
      <c r="A1526" t="s">
        <v>6067</v>
      </c>
      <c r="B1526" t="s">
        <v>6068</v>
      </c>
      <c r="C1526" s="1" t="str">
        <f t="shared" si="100"/>
        <v>12:0028</v>
      </c>
      <c r="D1526" s="1" t="str">
        <f t="shared" si="101"/>
        <v>12:0037</v>
      </c>
      <c r="E1526" t="s">
        <v>6069</v>
      </c>
      <c r="F1526" t="s">
        <v>6070</v>
      </c>
      <c r="H1526">
        <v>49.571275300000003</v>
      </c>
      <c r="I1526">
        <v>-123.3837267</v>
      </c>
      <c r="J1526" s="1" t="str">
        <f t="shared" si="98"/>
        <v>NGR bulk stream sediment</v>
      </c>
      <c r="K1526" s="1" t="str">
        <f t="shared" si="99"/>
        <v>&lt;177 micron (NGR)</v>
      </c>
      <c r="L1526">
        <v>26</v>
      </c>
      <c r="M1526" t="s">
        <v>61</v>
      </c>
      <c r="N1526">
        <v>399</v>
      </c>
      <c r="O1526">
        <v>41</v>
      </c>
      <c r="P1526">
        <v>24</v>
      </c>
      <c r="Q1526">
        <v>10</v>
      </c>
      <c r="R1526">
        <v>10</v>
      </c>
      <c r="S1526">
        <v>6</v>
      </c>
      <c r="T1526">
        <v>183</v>
      </c>
      <c r="U1526">
        <v>2.0099999999999998</v>
      </c>
      <c r="V1526">
        <v>-0.2</v>
      </c>
      <c r="W1526">
        <v>3</v>
      </c>
      <c r="X1526">
        <v>38</v>
      </c>
      <c r="Y1526">
        <v>40</v>
      </c>
      <c r="Z1526">
        <v>0.2</v>
      </c>
      <c r="AA1526">
        <v>0.6</v>
      </c>
      <c r="AB1526">
        <v>1</v>
      </c>
      <c r="AC1526">
        <v>59</v>
      </c>
      <c r="AD1526">
        <v>55</v>
      </c>
      <c r="AE1526">
        <v>1</v>
      </c>
      <c r="AF1526">
        <v>140</v>
      </c>
      <c r="AG1526">
        <v>1.7</v>
      </c>
      <c r="AH1526">
        <v>10.6</v>
      </c>
      <c r="AI1526">
        <v>3</v>
      </c>
      <c r="AJ1526">
        <v>0.1</v>
      </c>
      <c r="AK1526">
        <v>10</v>
      </c>
    </row>
    <row r="1527" spans="1:37" hidden="1" x14ac:dyDescent="0.3">
      <c r="A1527" t="s">
        <v>6071</v>
      </c>
      <c r="B1527" t="s">
        <v>6072</v>
      </c>
      <c r="C1527" s="1" t="str">
        <f t="shared" si="100"/>
        <v>12:0028</v>
      </c>
      <c r="D1527" s="1" t="str">
        <f t="shared" si="101"/>
        <v>12:0037</v>
      </c>
      <c r="E1527" t="s">
        <v>6073</v>
      </c>
      <c r="F1527" t="s">
        <v>6074</v>
      </c>
      <c r="H1527">
        <v>49.683016700000003</v>
      </c>
      <c r="I1527">
        <v>-123.2694486</v>
      </c>
      <c r="J1527" s="1" t="str">
        <f t="shared" si="98"/>
        <v>NGR bulk stream sediment</v>
      </c>
      <c r="K1527" s="1" t="str">
        <f t="shared" si="99"/>
        <v>&lt;177 micron (NGR)</v>
      </c>
      <c r="L1527">
        <v>26</v>
      </c>
      <c r="M1527" t="s">
        <v>66</v>
      </c>
      <c r="N1527">
        <v>400</v>
      </c>
      <c r="O1527">
        <v>39</v>
      </c>
      <c r="P1527">
        <v>6</v>
      </c>
      <c r="Q1527">
        <v>4</v>
      </c>
      <c r="R1527">
        <v>-2</v>
      </c>
      <c r="S1527">
        <v>4</v>
      </c>
      <c r="T1527">
        <v>248</v>
      </c>
      <c r="U1527">
        <v>1.29</v>
      </c>
      <c r="V1527">
        <v>-0.2</v>
      </c>
      <c r="W1527">
        <v>2</v>
      </c>
      <c r="X1527">
        <v>15</v>
      </c>
      <c r="Y1527">
        <v>11</v>
      </c>
      <c r="Z1527">
        <v>-0.2</v>
      </c>
      <c r="AA1527">
        <v>-0.2</v>
      </c>
      <c r="AB1527">
        <v>1</v>
      </c>
      <c r="AC1527">
        <v>1</v>
      </c>
      <c r="AD1527">
        <v>-10</v>
      </c>
      <c r="AE1527">
        <v>2</v>
      </c>
      <c r="AF1527">
        <v>160</v>
      </c>
      <c r="AG1527">
        <v>2.6</v>
      </c>
      <c r="AH1527">
        <v>1.7</v>
      </c>
      <c r="AI1527">
        <v>1</v>
      </c>
      <c r="AJ1527">
        <v>0.1</v>
      </c>
      <c r="AK1527">
        <v>10</v>
      </c>
    </row>
    <row r="1528" spans="1:37" hidden="1" x14ac:dyDescent="0.3">
      <c r="A1528" t="s">
        <v>6075</v>
      </c>
      <c r="B1528" t="s">
        <v>6076</v>
      </c>
      <c r="C1528" s="1" t="str">
        <f t="shared" si="100"/>
        <v>12:0028</v>
      </c>
      <c r="D1528" s="1" t="str">
        <f t="shared" si="101"/>
        <v>12:0037</v>
      </c>
      <c r="E1528" t="s">
        <v>6077</v>
      </c>
      <c r="F1528" t="s">
        <v>6078</v>
      </c>
      <c r="H1528">
        <v>49.691210300000002</v>
      </c>
      <c r="I1528">
        <v>-123.28474559999999</v>
      </c>
      <c r="J1528" s="1" t="str">
        <f t="shared" si="98"/>
        <v>NGR bulk stream sediment</v>
      </c>
      <c r="K1528" s="1" t="str">
        <f t="shared" si="99"/>
        <v>&lt;177 micron (NGR)</v>
      </c>
      <c r="L1528">
        <v>26</v>
      </c>
      <c r="M1528" t="s">
        <v>71</v>
      </c>
      <c r="N1528">
        <v>401</v>
      </c>
      <c r="O1528">
        <v>47</v>
      </c>
      <c r="P1528">
        <v>68</v>
      </c>
      <c r="Q1528">
        <v>23</v>
      </c>
      <c r="R1528">
        <v>18</v>
      </c>
      <c r="S1528">
        <v>35</v>
      </c>
      <c r="T1528">
        <v>562</v>
      </c>
      <c r="U1528">
        <v>3.27</v>
      </c>
      <c r="V1528">
        <v>-0.2</v>
      </c>
      <c r="W1528">
        <v>4</v>
      </c>
      <c r="X1528">
        <v>41</v>
      </c>
      <c r="Y1528">
        <v>57</v>
      </c>
      <c r="Z1528">
        <v>1.2</v>
      </c>
      <c r="AA1528">
        <v>0.8</v>
      </c>
      <c r="AB1528">
        <v>1</v>
      </c>
      <c r="AC1528">
        <v>460</v>
      </c>
      <c r="AD1528">
        <v>205</v>
      </c>
      <c r="AE1528">
        <v>2</v>
      </c>
      <c r="AF1528">
        <v>220</v>
      </c>
      <c r="AG1528">
        <v>2.1</v>
      </c>
      <c r="AH1528">
        <v>39.5</v>
      </c>
      <c r="AI1528">
        <v>6</v>
      </c>
      <c r="AJ1528">
        <v>0.3</v>
      </c>
      <c r="AK1528">
        <v>10</v>
      </c>
    </row>
    <row r="1529" spans="1:37" hidden="1" x14ac:dyDescent="0.3">
      <c r="A1529" t="s">
        <v>6079</v>
      </c>
      <c r="B1529" t="s">
        <v>6080</v>
      </c>
      <c r="C1529" s="1" t="str">
        <f t="shared" si="100"/>
        <v>12:0028</v>
      </c>
      <c r="D1529" s="1" t="str">
        <f t="shared" si="101"/>
        <v>12:0037</v>
      </c>
      <c r="E1529" t="s">
        <v>6081</v>
      </c>
      <c r="F1529" t="s">
        <v>6082</v>
      </c>
      <c r="H1529">
        <v>49.6932434</v>
      </c>
      <c r="I1529">
        <v>-123.2846328</v>
      </c>
      <c r="J1529" s="1" t="str">
        <f t="shared" si="98"/>
        <v>NGR bulk stream sediment</v>
      </c>
      <c r="K1529" s="1" t="str">
        <f t="shared" si="99"/>
        <v>&lt;177 micron (NGR)</v>
      </c>
      <c r="L1529">
        <v>26</v>
      </c>
      <c r="M1529" t="s">
        <v>76</v>
      </c>
      <c r="N1529">
        <v>402</v>
      </c>
      <c r="O1529">
        <v>46</v>
      </c>
      <c r="P1529">
        <v>41</v>
      </c>
      <c r="Q1529">
        <v>10</v>
      </c>
      <c r="R1529">
        <v>17</v>
      </c>
      <c r="S1529">
        <v>34</v>
      </c>
      <c r="T1529">
        <v>539</v>
      </c>
      <c r="U1529">
        <v>2.14</v>
      </c>
      <c r="V1529">
        <v>0.3</v>
      </c>
      <c r="W1529">
        <v>4</v>
      </c>
      <c r="X1529">
        <v>42</v>
      </c>
      <c r="Y1529">
        <v>48</v>
      </c>
      <c r="Z1529">
        <v>0.4</v>
      </c>
      <c r="AA1529">
        <v>0.2</v>
      </c>
      <c r="AB1529">
        <v>1</v>
      </c>
      <c r="AC1529">
        <v>3</v>
      </c>
      <c r="AD1529">
        <v>55</v>
      </c>
      <c r="AE1529">
        <v>10</v>
      </c>
      <c r="AF1529">
        <v>160</v>
      </c>
      <c r="AG1529">
        <v>2.4</v>
      </c>
      <c r="AH1529">
        <v>15</v>
      </c>
      <c r="AI1529">
        <v>1</v>
      </c>
      <c r="AJ1529">
        <v>0.1</v>
      </c>
      <c r="AK1529">
        <v>10</v>
      </c>
    </row>
    <row r="1530" spans="1:37" hidden="1" x14ac:dyDescent="0.3">
      <c r="A1530" t="s">
        <v>6083</v>
      </c>
      <c r="B1530" t="s">
        <v>6084</v>
      </c>
      <c r="C1530" s="1" t="str">
        <f t="shared" si="100"/>
        <v>12:0028</v>
      </c>
      <c r="D1530" s="1" t="str">
        <f t="shared" si="101"/>
        <v>12:0037</v>
      </c>
      <c r="E1530" t="s">
        <v>6085</v>
      </c>
      <c r="F1530" t="s">
        <v>6086</v>
      </c>
      <c r="H1530">
        <v>49.497871600000003</v>
      </c>
      <c r="I1530">
        <v>-122.62323019999999</v>
      </c>
      <c r="J1530" s="1" t="str">
        <f t="shared" si="98"/>
        <v>NGR bulk stream sediment</v>
      </c>
      <c r="K1530" s="1" t="str">
        <f t="shared" si="99"/>
        <v>&lt;177 micron (NGR)</v>
      </c>
      <c r="L1530">
        <v>26</v>
      </c>
      <c r="M1530" t="s">
        <v>81</v>
      </c>
      <c r="N1530">
        <v>403</v>
      </c>
      <c r="O1530">
        <v>73</v>
      </c>
      <c r="P1530">
        <v>20</v>
      </c>
      <c r="Q1530">
        <v>17</v>
      </c>
      <c r="R1530">
        <v>4</v>
      </c>
      <c r="S1530">
        <v>7</v>
      </c>
      <c r="T1530">
        <v>456</v>
      </c>
      <c r="U1530">
        <v>2</v>
      </c>
      <c r="V1530">
        <v>0.2</v>
      </c>
      <c r="W1530">
        <v>4</v>
      </c>
      <c r="X1530">
        <v>23</v>
      </c>
      <c r="Y1530">
        <v>24</v>
      </c>
      <c r="Z1530">
        <v>0.3</v>
      </c>
      <c r="AA1530">
        <v>-0.2</v>
      </c>
      <c r="AB1530">
        <v>1</v>
      </c>
      <c r="AC1530">
        <v>6</v>
      </c>
      <c r="AD1530">
        <v>38</v>
      </c>
      <c r="AE1530">
        <v>1</v>
      </c>
      <c r="AF1530">
        <v>160</v>
      </c>
      <c r="AG1530">
        <v>2.6</v>
      </c>
      <c r="AH1530">
        <v>3.9</v>
      </c>
      <c r="AI1530">
        <v>3</v>
      </c>
      <c r="AJ1530">
        <v>0.1</v>
      </c>
      <c r="AK1530">
        <v>10</v>
      </c>
    </row>
    <row r="1531" spans="1:37" hidden="1" x14ac:dyDescent="0.3">
      <c r="A1531" t="s">
        <v>6087</v>
      </c>
      <c r="B1531" t="s">
        <v>6088</v>
      </c>
      <c r="C1531" s="1" t="str">
        <f t="shared" si="100"/>
        <v>12:0028</v>
      </c>
      <c r="D1531" s="1" t="str">
        <f t="shared" si="101"/>
        <v>12:0037</v>
      </c>
      <c r="E1531" t="s">
        <v>6089</v>
      </c>
      <c r="F1531" t="s">
        <v>6090</v>
      </c>
      <c r="H1531">
        <v>49.517214799999998</v>
      </c>
      <c r="I1531">
        <v>-123.35853059999999</v>
      </c>
      <c r="J1531" s="1" t="str">
        <f t="shared" si="98"/>
        <v>NGR bulk stream sediment</v>
      </c>
      <c r="K1531" s="1" t="str">
        <f t="shared" si="99"/>
        <v>&lt;177 micron (NGR)</v>
      </c>
      <c r="L1531">
        <v>26</v>
      </c>
      <c r="M1531" t="s">
        <v>86</v>
      </c>
      <c r="N1531">
        <v>404</v>
      </c>
      <c r="O1531">
        <v>91</v>
      </c>
      <c r="P1531">
        <v>56</v>
      </c>
      <c r="Q1531">
        <v>12</v>
      </c>
      <c r="R1531">
        <v>12</v>
      </c>
      <c r="S1531">
        <v>10</v>
      </c>
      <c r="T1531">
        <v>422</v>
      </c>
      <c r="U1531">
        <v>1.97</v>
      </c>
      <c r="V1531">
        <v>0.5</v>
      </c>
      <c r="W1531">
        <v>3</v>
      </c>
      <c r="X1531">
        <v>37</v>
      </c>
      <c r="Y1531">
        <v>60</v>
      </c>
      <c r="Z1531">
        <v>-0.2</v>
      </c>
      <c r="AA1531">
        <v>-0.2</v>
      </c>
      <c r="AB1531">
        <v>1</v>
      </c>
      <c r="AC1531">
        <v>3</v>
      </c>
      <c r="AD1531">
        <v>42</v>
      </c>
      <c r="AE1531">
        <v>1</v>
      </c>
      <c r="AF1531">
        <v>160</v>
      </c>
      <c r="AG1531">
        <v>1</v>
      </c>
      <c r="AH1531">
        <v>9.4</v>
      </c>
      <c r="AI1531">
        <v>3</v>
      </c>
      <c r="AJ1531">
        <v>0.1</v>
      </c>
      <c r="AK1531">
        <v>10</v>
      </c>
    </row>
    <row r="1532" spans="1:37" hidden="1" x14ac:dyDescent="0.3">
      <c r="A1532" t="s">
        <v>6091</v>
      </c>
      <c r="B1532" t="s">
        <v>6092</v>
      </c>
      <c r="C1532" s="1" t="str">
        <f t="shared" si="100"/>
        <v>12:0028</v>
      </c>
      <c r="D1532" s="1" t="str">
        <f t="shared" si="101"/>
        <v>12:0037</v>
      </c>
      <c r="E1532" t="s">
        <v>6093</v>
      </c>
      <c r="F1532" t="s">
        <v>6094</v>
      </c>
      <c r="H1532">
        <v>49.516753299999998</v>
      </c>
      <c r="I1532">
        <v>-123.306332</v>
      </c>
      <c r="J1532" s="1" t="str">
        <f t="shared" si="98"/>
        <v>NGR bulk stream sediment</v>
      </c>
      <c r="K1532" s="1" t="str">
        <f t="shared" si="99"/>
        <v>&lt;177 micron (NGR)</v>
      </c>
      <c r="L1532">
        <v>26</v>
      </c>
      <c r="M1532" t="s">
        <v>91</v>
      </c>
      <c r="N1532">
        <v>405</v>
      </c>
      <c r="O1532">
        <v>113</v>
      </c>
      <c r="P1532">
        <v>78</v>
      </c>
      <c r="Q1532">
        <v>60</v>
      </c>
      <c r="R1532">
        <v>9</v>
      </c>
      <c r="S1532">
        <v>9</v>
      </c>
      <c r="T1532">
        <v>835</v>
      </c>
      <c r="U1532">
        <v>2.19</v>
      </c>
      <c r="V1532">
        <v>1.2</v>
      </c>
      <c r="W1532">
        <v>3</v>
      </c>
      <c r="X1532">
        <v>28</v>
      </c>
      <c r="Y1532">
        <v>44</v>
      </c>
      <c r="Z1532">
        <v>-0.2</v>
      </c>
      <c r="AA1532">
        <v>0.5</v>
      </c>
      <c r="AB1532">
        <v>1</v>
      </c>
      <c r="AC1532">
        <v>3</v>
      </c>
      <c r="AD1532">
        <v>125</v>
      </c>
      <c r="AE1532">
        <v>2</v>
      </c>
      <c r="AF1532">
        <v>230</v>
      </c>
      <c r="AG1532">
        <v>1</v>
      </c>
      <c r="AH1532">
        <v>31.7</v>
      </c>
      <c r="AI1532">
        <v>1</v>
      </c>
      <c r="AJ1532">
        <v>0.1</v>
      </c>
      <c r="AK1532">
        <v>10</v>
      </c>
    </row>
    <row r="1533" spans="1:37" hidden="1" x14ac:dyDescent="0.3">
      <c r="A1533" t="s">
        <v>6095</v>
      </c>
      <c r="B1533" t="s">
        <v>6096</v>
      </c>
      <c r="C1533" s="1" t="str">
        <f t="shared" si="100"/>
        <v>12:0028</v>
      </c>
      <c r="D1533" s="1" t="str">
        <f t="shared" si="101"/>
        <v>12:0037</v>
      </c>
      <c r="E1533" t="s">
        <v>6097</v>
      </c>
      <c r="F1533" t="s">
        <v>6098</v>
      </c>
      <c r="H1533">
        <v>49.532968199999999</v>
      </c>
      <c r="I1533">
        <v>-123.29370520000001</v>
      </c>
      <c r="J1533" s="1" t="str">
        <f t="shared" si="98"/>
        <v>NGR bulk stream sediment</v>
      </c>
      <c r="K1533" s="1" t="str">
        <f t="shared" si="99"/>
        <v>&lt;177 micron (NGR)</v>
      </c>
      <c r="L1533">
        <v>26</v>
      </c>
      <c r="M1533" t="s">
        <v>96</v>
      </c>
      <c r="N1533">
        <v>406</v>
      </c>
      <c r="O1533">
        <v>74</v>
      </c>
      <c r="P1533">
        <v>30</v>
      </c>
      <c r="Q1533">
        <v>14</v>
      </c>
      <c r="R1533">
        <v>14</v>
      </c>
      <c r="S1533">
        <v>9</v>
      </c>
      <c r="T1533">
        <v>574</v>
      </c>
      <c r="U1533">
        <v>2.31</v>
      </c>
      <c r="V1533">
        <v>0.6</v>
      </c>
      <c r="W1533">
        <v>2</v>
      </c>
      <c r="X1533">
        <v>38</v>
      </c>
      <c r="Y1533">
        <v>50</v>
      </c>
      <c r="Z1533">
        <v>-0.2</v>
      </c>
      <c r="AA1533">
        <v>0.3</v>
      </c>
      <c r="AB1533">
        <v>1</v>
      </c>
      <c r="AC1533">
        <v>7</v>
      </c>
      <c r="AD1533">
        <v>80</v>
      </c>
      <c r="AE1533">
        <v>2</v>
      </c>
      <c r="AF1533">
        <v>200</v>
      </c>
      <c r="AG1533">
        <v>1</v>
      </c>
      <c r="AH1533">
        <v>13.9</v>
      </c>
      <c r="AI1533">
        <v>2</v>
      </c>
      <c r="AJ1533">
        <v>0.1</v>
      </c>
      <c r="AK1533">
        <v>10</v>
      </c>
    </row>
    <row r="1534" spans="1:37" hidden="1" x14ac:dyDescent="0.3">
      <c r="A1534" t="s">
        <v>6099</v>
      </c>
      <c r="B1534" t="s">
        <v>6100</v>
      </c>
      <c r="C1534" s="1" t="str">
        <f t="shared" si="100"/>
        <v>12:0028</v>
      </c>
      <c r="D1534" s="1" t="str">
        <f t="shared" si="101"/>
        <v>12:0037</v>
      </c>
      <c r="E1534" t="s">
        <v>6101</v>
      </c>
      <c r="F1534" t="s">
        <v>6102</v>
      </c>
      <c r="H1534">
        <v>49.483394799999999</v>
      </c>
      <c r="I1534">
        <v>-123.3749054</v>
      </c>
      <c r="J1534" s="1" t="str">
        <f t="shared" si="98"/>
        <v>NGR bulk stream sediment</v>
      </c>
      <c r="K1534" s="1" t="str">
        <f t="shared" si="99"/>
        <v>&lt;177 micron (NGR)</v>
      </c>
      <c r="L1534">
        <v>26</v>
      </c>
      <c r="M1534" t="s">
        <v>101</v>
      </c>
      <c r="N1534">
        <v>407</v>
      </c>
      <c r="O1534">
        <v>85</v>
      </c>
      <c r="P1534">
        <v>24</v>
      </c>
      <c r="Q1534">
        <v>14</v>
      </c>
      <c r="R1534">
        <v>10</v>
      </c>
      <c r="S1534">
        <v>9</v>
      </c>
      <c r="T1534">
        <v>1120</v>
      </c>
      <c r="U1534">
        <v>2.0499999999999998</v>
      </c>
      <c r="V1534">
        <v>0.3</v>
      </c>
      <c r="W1534">
        <v>2</v>
      </c>
      <c r="X1534">
        <v>38</v>
      </c>
      <c r="Y1534">
        <v>48</v>
      </c>
      <c r="Z1534">
        <v>0.2</v>
      </c>
      <c r="AA1534">
        <v>0.3</v>
      </c>
      <c r="AB1534">
        <v>1</v>
      </c>
      <c r="AC1534">
        <v>6</v>
      </c>
      <c r="AD1534">
        <v>60</v>
      </c>
      <c r="AE1534">
        <v>1</v>
      </c>
      <c r="AF1534">
        <v>180</v>
      </c>
      <c r="AG1534">
        <v>1.1000000000000001</v>
      </c>
      <c r="AH1534">
        <v>23.2</v>
      </c>
      <c r="AI1534">
        <v>4</v>
      </c>
      <c r="AJ1534">
        <v>0.1</v>
      </c>
      <c r="AK1534">
        <v>10</v>
      </c>
    </row>
    <row r="1535" spans="1:37" hidden="1" x14ac:dyDescent="0.3">
      <c r="A1535" t="s">
        <v>6103</v>
      </c>
      <c r="B1535" t="s">
        <v>6104</v>
      </c>
      <c r="C1535" s="1" t="str">
        <f t="shared" si="100"/>
        <v>12:0028</v>
      </c>
      <c r="D1535" s="1" t="str">
        <f t="shared" si="101"/>
        <v>12:0037</v>
      </c>
      <c r="E1535" t="s">
        <v>6105</v>
      </c>
      <c r="F1535" t="s">
        <v>6106</v>
      </c>
      <c r="H1535">
        <v>49.472662700000001</v>
      </c>
      <c r="I1535">
        <v>-123.4019741</v>
      </c>
      <c r="J1535" s="1" t="str">
        <f t="shared" si="98"/>
        <v>NGR bulk stream sediment</v>
      </c>
      <c r="K1535" s="1" t="str">
        <f t="shared" si="99"/>
        <v>&lt;177 micron (NGR)</v>
      </c>
      <c r="L1535">
        <v>26</v>
      </c>
      <c r="M1535" t="s">
        <v>106</v>
      </c>
      <c r="N1535">
        <v>408</v>
      </c>
      <c r="O1535">
        <v>87</v>
      </c>
      <c r="P1535">
        <v>26</v>
      </c>
      <c r="Q1535">
        <v>15</v>
      </c>
      <c r="R1535">
        <v>12</v>
      </c>
      <c r="S1535">
        <v>9</v>
      </c>
      <c r="T1535">
        <v>648</v>
      </c>
      <c r="U1535">
        <v>2.78</v>
      </c>
      <c r="V1535">
        <v>0.2</v>
      </c>
      <c r="W1535">
        <v>3</v>
      </c>
      <c r="X1535">
        <v>40</v>
      </c>
      <c r="Y1535">
        <v>67</v>
      </c>
      <c r="Z1535">
        <v>-0.2</v>
      </c>
      <c r="AA1535">
        <v>0.3</v>
      </c>
      <c r="AB1535">
        <v>1</v>
      </c>
      <c r="AC1535">
        <v>7</v>
      </c>
      <c r="AD1535">
        <v>64</v>
      </c>
      <c r="AE1535">
        <v>1</v>
      </c>
      <c r="AF1535">
        <v>190</v>
      </c>
      <c r="AG1535">
        <v>1.3</v>
      </c>
      <c r="AH1535">
        <v>12.6</v>
      </c>
      <c r="AI1535">
        <v>4</v>
      </c>
      <c r="AJ1535">
        <v>0.1</v>
      </c>
      <c r="AK1535">
        <v>10</v>
      </c>
    </row>
    <row r="1536" spans="1:37" hidden="1" x14ac:dyDescent="0.3">
      <c r="A1536" t="s">
        <v>6107</v>
      </c>
      <c r="B1536" t="s">
        <v>6108</v>
      </c>
      <c r="C1536" s="1" t="str">
        <f t="shared" si="100"/>
        <v>12:0028</v>
      </c>
      <c r="D1536" s="1" t="str">
        <f t="shared" si="101"/>
        <v>12:0037</v>
      </c>
      <c r="E1536" t="s">
        <v>6109</v>
      </c>
      <c r="F1536" t="s">
        <v>6110</v>
      </c>
      <c r="H1536">
        <v>49.467180599999999</v>
      </c>
      <c r="I1536">
        <v>-123.42334940000001</v>
      </c>
      <c r="J1536" s="1" t="str">
        <f t="shared" si="98"/>
        <v>NGR bulk stream sediment</v>
      </c>
      <c r="K1536" s="1" t="str">
        <f t="shared" si="99"/>
        <v>&lt;177 micron (NGR)</v>
      </c>
      <c r="L1536">
        <v>26</v>
      </c>
      <c r="M1536" t="s">
        <v>111</v>
      </c>
      <c r="N1536">
        <v>409</v>
      </c>
      <c r="O1536">
        <v>38</v>
      </c>
      <c r="P1536">
        <v>15</v>
      </c>
      <c r="Q1536">
        <v>11</v>
      </c>
      <c r="R1536">
        <v>9</v>
      </c>
      <c r="S1536">
        <v>6</v>
      </c>
      <c r="T1536">
        <v>419</v>
      </c>
      <c r="U1536">
        <v>1.58</v>
      </c>
      <c r="V1536">
        <v>-0.2</v>
      </c>
      <c r="W1536">
        <v>2</v>
      </c>
      <c r="X1536">
        <v>32</v>
      </c>
      <c r="Y1536">
        <v>52</v>
      </c>
      <c r="Z1536">
        <v>-0.2</v>
      </c>
      <c r="AA1536">
        <v>0.2</v>
      </c>
      <c r="AB1536">
        <v>1</v>
      </c>
      <c r="AC1536">
        <v>3</v>
      </c>
      <c r="AD1536">
        <v>55</v>
      </c>
      <c r="AE1536">
        <v>2</v>
      </c>
      <c r="AF1536">
        <v>120</v>
      </c>
      <c r="AG1536">
        <v>1.7</v>
      </c>
      <c r="AH1536">
        <v>13.4</v>
      </c>
      <c r="AI1536">
        <v>135</v>
      </c>
      <c r="AJ1536">
        <v>0.1</v>
      </c>
      <c r="AK1536">
        <v>10</v>
      </c>
    </row>
    <row r="1537" spans="1:37" hidden="1" x14ac:dyDescent="0.3">
      <c r="A1537" t="s">
        <v>6111</v>
      </c>
      <c r="B1537" t="s">
        <v>6112</v>
      </c>
      <c r="C1537" s="1" t="str">
        <f t="shared" si="100"/>
        <v>12:0028</v>
      </c>
      <c r="D1537" s="1" t="str">
        <f t="shared" si="101"/>
        <v>12:0037</v>
      </c>
      <c r="E1537" t="s">
        <v>6113</v>
      </c>
      <c r="F1537" t="s">
        <v>6114</v>
      </c>
      <c r="H1537">
        <v>49.713370400000002</v>
      </c>
      <c r="I1537">
        <v>-123.1839463</v>
      </c>
      <c r="J1537" s="1" t="str">
        <f t="shared" si="98"/>
        <v>NGR bulk stream sediment</v>
      </c>
      <c r="K1537" s="1" t="str">
        <f t="shared" si="99"/>
        <v>&lt;177 micron (NGR)</v>
      </c>
      <c r="L1537">
        <v>26</v>
      </c>
      <c r="M1537" t="s">
        <v>116</v>
      </c>
      <c r="N1537">
        <v>410</v>
      </c>
      <c r="O1537">
        <v>44</v>
      </c>
      <c r="P1537">
        <v>16</v>
      </c>
      <c r="Q1537">
        <v>14</v>
      </c>
      <c r="R1537">
        <v>3</v>
      </c>
      <c r="S1537">
        <v>5</v>
      </c>
      <c r="T1537">
        <v>466</v>
      </c>
      <c r="U1537">
        <v>1.6</v>
      </c>
      <c r="V1537">
        <v>-0.2</v>
      </c>
      <c r="W1537">
        <v>3</v>
      </c>
      <c r="X1537">
        <v>30</v>
      </c>
      <c r="Y1537">
        <v>27</v>
      </c>
      <c r="Z1537">
        <v>-0.2</v>
      </c>
      <c r="AA1537">
        <v>-0.2</v>
      </c>
      <c r="AB1537">
        <v>1</v>
      </c>
      <c r="AC1537">
        <v>2</v>
      </c>
      <c r="AD1537">
        <v>45</v>
      </c>
      <c r="AE1537">
        <v>1</v>
      </c>
      <c r="AF1537">
        <v>200</v>
      </c>
      <c r="AG1537">
        <v>6</v>
      </c>
      <c r="AH1537">
        <v>9.1999999999999993</v>
      </c>
      <c r="AI1537">
        <v>2</v>
      </c>
      <c r="AJ1537">
        <v>0.1</v>
      </c>
      <c r="AK1537">
        <v>10</v>
      </c>
    </row>
    <row r="1538" spans="1:37" hidden="1" x14ac:dyDescent="0.3">
      <c r="A1538" t="s">
        <v>6115</v>
      </c>
      <c r="B1538" t="s">
        <v>6116</v>
      </c>
      <c r="C1538" s="1" t="str">
        <f t="shared" si="100"/>
        <v>12:0028</v>
      </c>
      <c r="D1538" s="1" t="str">
        <f t="shared" si="101"/>
        <v>12:0037</v>
      </c>
      <c r="E1538" t="s">
        <v>6113</v>
      </c>
      <c r="F1538" t="s">
        <v>6117</v>
      </c>
      <c r="H1538">
        <v>49.713370400000002</v>
      </c>
      <c r="I1538">
        <v>-123.1839463</v>
      </c>
      <c r="J1538" s="1" t="str">
        <f t="shared" ref="J1538:J1601" si="102">HYPERLINK("http://geochem.nrcan.gc.ca/cdogs/content/kwd/kwd020030_e.htm", "NGR bulk stream sediment")</f>
        <v>NGR bulk stream sediment</v>
      </c>
      <c r="K1538" s="1" t="str">
        <f t="shared" ref="K1538:K1601" si="103">HYPERLINK("http://geochem.nrcan.gc.ca/cdogs/content/kwd/kwd080006_e.htm", "&lt;177 micron (NGR)")</f>
        <v>&lt;177 micron (NGR)</v>
      </c>
      <c r="L1538">
        <v>26</v>
      </c>
      <c r="M1538" t="s">
        <v>120</v>
      </c>
      <c r="N1538">
        <v>411</v>
      </c>
      <c r="O1538">
        <v>46</v>
      </c>
      <c r="P1538">
        <v>15</v>
      </c>
      <c r="Q1538">
        <v>14</v>
      </c>
      <c r="R1538">
        <v>4</v>
      </c>
      <c r="S1538">
        <v>6</v>
      </c>
      <c r="T1538">
        <v>496</v>
      </c>
      <c r="U1538">
        <v>1.66</v>
      </c>
      <c r="V1538">
        <v>-0.2</v>
      </c>
      <c r="W1538">
        <v>4</v>
      </c>
      <c r="X1538">
        <v>34</v>
      </c>
      <c r="Y1538">
        <v>29</v>
      </c>
      <c r="Z1538">
        <v>-0.2</v>
      </c>
      <c r="AA1538">
        <v>-0.2</v>
      </c>
      <c r="AB1538">
        <v>1</v>
      </c>
      <c r="AC1538">
        <v>1</v>
      </c>
      <c r="AD1538">
        <v>51</v>
      </c>
      <c r="AE1538">
        <v>2</v>
      </c>
      <c r="AF1538">
        <v>200</v>
      </c>
      <c r="AG1538">
        <v>6.6</v>
      </c>
      <c r="AH1538">
        <v>9.1</v>
      </c>
      <c r="AI1538">
        <v>5</v>
      </c>
      <c r="AJ1538">
        <v>0.1</v>
      </c>
      <c r="AK1538">
        <v>10</v>
      </c>
    </row>
    <row r="1539" spans="1:37" hidden="1" x14ac:dyDescent="0.3">
      <c r="A1539" t="s">
        <v>6118</v>
      </c>
      <c r="B1539" t="s">
        <v>6119</v>
      </c>
      <c r="C1539" s="1" t="str">
        <f t="shared" si="100"/>
        <v>12:0028</v>
      </c>
      <c r="D1539" s="1" t="str">
        <f t="shared" si="101"/>
        <v>12:0037</v>
      </c>
      <c r="E1539" t="s">
        <v>6120</v>
      </c>
      <c r="F1539" t="s">
        <v>6121</v>
      </c>
      <c r="H1539">
        <v>49.710689899999998</v>
      </c>
      <c r="I1539">
        <v>-123.1840471</v>
      </c>
      <c r="J1539" s="1" t="str">
        <f t="shared" si="102"/>
        <v>NGR bulk stream sediment</v>
      </c>
      <c r="K1539" s="1" t="str">
        <f t="shared" si="103"/>
        <v>&lt;177 micron (NGR)</v>
      </c>
      <c r="L1539">
        <v>26</v>
      </c>
      <c r="M1539" t="s">
        <v>125</v>
      </c>
      <c r="N1539">
        <v>412</v>
      </c>
      <c r="O1539">
        <v>37</v>
      </c>
      <c r="P1539">
        <v>33</v>
      </c>
      <c r="Q1539">
        <v>9</v>
      </c>
      <c r="R1539">
        <v>4</v>
      </c>
      <c r="S1539">
        <v>2</v>
      </c>
      <c r="T1539">
        <v>164</v>
      </c>
      <c r="U1539">
        <v>1.03</v>
      </c>
      <c r="V1539">
        <v>0.2</v>
      </c>
      <c r="W1539">
        <v>1</v>
      </c>
      <c r="X1539">
        <v>27</v>
      </c>
      <c r="Y1539">
        <v>85</v>
      </c>
      <c r="Z1539">
        <v>-0.2</v>
      </c>
      <c r="AA1539">
        <v>-0.2</v>
      </c>
      <c r="AB1539">
        <v>1</v>
      </c>
      <c r="AC1539">
        <v>1</v>
      </c>
      <c r="AD1539">
        <v>18</v>
      </c>
      <c r="AE1539">
        <v>2</v>
      </c>
      <c r="AF1539">
        <v>180</v>
      </c>
      <c r="AG1539">
        <v>4.2</v>
      </c>
      <c r="AH1539">
        <v>3.3</v>
      </c>
      <c r="AI1539">
        <v>1</v>
      </c>
      <c r="AJ1539">
        <v>0.1</v>
      </c>
      <c r="AK1539">
        <v>10</v>
      </c>
    </row>
    <row r="1540" spans="1:37" hidden="1" x14ac:dyDescent="0.3">
      <c r="A1540" t="s">
        <v>6122</v>
      </c>
      <c r="B1540" t="s">
        <v>6123</v>
      </c>
      <c r="C1540" s="1" t="str">
        <f t="shared" si="100"/>
        <v>12:0028</v>
      </c>
      <c r="D1540" s="1" t="str">
        <f t="shared" si="101"/>
        <v>12:0037</v>
      </c>
      <c r="E1540" t="s">
        <v>6124</v>
      </c>
      <c r="F1540" t="s">
        <v>6125</v>
      </c>
      <c r="H1540">
        <v>49.823972900000001</v>
      </c>
      <c r="I1540">
        <v>-123.4049863</v>
      </c>
      <c r="J1540" s="1" t="str">
        <f t="shared" si="102"/>
        <v>NGR bulk stream sediment</v>
      </c>
      <c r="K1540" s="1" t="str">
        <f t="shared" si="103"/>
        <v>&lt;177 micron (NGR)</v>
      </c>
      <c r="L1540">
        <v>27</v>
      </c>
      <c r="M1540" t="s">
        <v>116</v>
      </c>
      <c r="N1540">
        <v>413</v>
      </c>
      <c r="O1540">
        <v>49</v>
      </c>
      <c r="P1540">
        <v>35</v>
      </c>
      <c r="Q1540">
        <v>4</v>
      </c>
      <c r="R1540">
        <v>18</v>
      </c>
      <c r="S1540">
        <v>11</v>
      </c>
      <c r="T1540">
        <v>312</v>
      </c>
      <c r="U1540">
        <v>2.73</v>
      </c>
      <c r="V1540">
        <v>-0.2</v>
      </c>
      <c r="W1540">
        <v>3</v>
      </c>
      <c r="X1540">
        <v>72</v>
      </c>
      <c r="Y1540">
        <v>118</v>
      </c>
      <c r="Z1540">
        <v>-0.2</v>
      </c>
      <c r="AA1540">
        <v>-0.2</v>
      </c>
      <c r="AB1540">
        <v>1</v>
      </c>
      <c r="AC1540">
        <v>5</v>
      </c>
      <c r="AD1540">
        <v>-10</v>
      </c>
      <c r="AE1540">
        <v>1</v>
      </c>
      <c r="AF1540">
        <v>280</v>
      </c>
      <c r="AG1540">
        <v>3.5</v>
      </c>
      <c r="AH1540">
        <v>3.2</v>
      </c>
      <c r="AI1540">
        <v>1</v>
      </c>
      <c r="AJ1540">
        <v>0.1</v>
      </c>
      <c r="AK1540">
        <v>10</v>
      </c>
    </row>
    <row r="1541" spans="1:37" hidden="1" x14ac:dyDescent="0.3">
      <c r="A1541" t="s">
        <v>6126</v>
      </c>
      <c r="B1541" t="s">
        <v>6127</v>
      </c>
      <c r="C1541" s="1" t="str">
        <f t="shared" si="100"/>
        <v>12:0028</v>
      </c>
      <c r="D1541" s="1" t="str">
        <f t="shared" si="101"/>
        <v>12:0037</v>
      </c>
      <c r="E1541" t="s">
        <v>6124</v>
      </c>
      <c r="F1541" t="s">
        <v>6128</v>
      </c>
      <c r="H1541">
        <v>49.823972900000001</v>
      </c>
      <c r="I1541">
        <v>-123.4049863</v>
      </c>
      <c r="J1541" s="1" t="str">
        <f t="shared" si="102"/>
        <v>NGR bulk stream sediment</v>
      </c>
      <c r="K1541" s="1" t="str">
        <f t="shared" si="103"/>
        <v>&lt;177 micron (NGR)</v>
      </c>
      <c r="L1541">
        <v>27</v>
      </c>
      <c r="M1541" t="s">
        <v>120</v>
      </c>
      <c r="N1541">
        <v>414</v>
      </c>
      <c r="O1541">
        <v>51</v>
      </c>
      <c r="P1541">
        <v>43</v>
      </c>
      <c r="Q1541">
        <v>6</v>
      </c>
      <c r="R1541">
        <v>17</v>
      </c>
      <c r="S1541">
        <v>14</v>
      </c>
      <c r="T1541">
        <v>312</v>
      </c>
      <c r="U1541">
        <v>2.8</v>
      </c>
      <c r="V1541">
        <v>-0.2</v>
      </c>
      <c r="W1541">
        <v>2</v>
      </c>
      <c r="X1541">
        <v>71</v>
      </c>
      <c r="Y1541">
        <v>121</v>
      </c>
      <c r="Z1541">
        <v>-0.2</v>
      </c>
      <c r="AA1541">
        <v>-0.2</v>
      </c>
      <c r="AB1541">
        <v>1</v>
      </c>
      <c r="AC1541">
        <v>3</v>
      </c>
      <c r="AD1541">
        <v>13</v>
      </c>
      <c r="AE1541">
        <v>1</v>
      </c>
      <c r="AF1541">
        <v>260</v>
      </c>
      <c r="AG1541">
        <v>3.2</v>
      </c>
      <c r="AH1541">
        <v>2.9</v>
      </c>
      <c r="AI1541">
        <v>6</v>
      </c>
      <c r="AJ1541">
        <v>0.1</v>
      </c>
      <c r="AK1541">
        <v>10</v>
      </c>
    </row>
    <row r="1542" spans="1:37" hidden="1" x14ac:dyDescent="0.3">
      <c r="A1542" t="s">
        <v>6129</v>
      </c>
      <c r="B1542" t="s">
        <v>6130</v>
      </c>
      <c r="C1542" s="1" t="str">
        <f t="shared" si="100"/>
        <v>12:0028</v>
      </c>
      <c r="D1542" s="1" t="str">
        <f t="shared" si="101"/>
        <v>12:0037</v>
      </c>
      <c r="E1542" t="s">
        <v>6131</v>
      </c>
      <c r="F1542" t="s">
        <v>6132</v>
      </c>
      <c r="H1542">
        <v>49.836578099999997</v>
      </c>
      <c r="I1542">
        <v>-123.4115173</v>
      </c>
      <c r="J1542" s="1" t="str">
        <f t="shared" si="102"/>
        <v>NGR bulk stream sediment</v>
      </c>
      <c r="K1542" s="1" t="str">
        <f t="shared" si="103"/>
        <v>&lt;177 micron (NGR)</v>
      </c>
      <c r="L1542">
        <v>27</v>
      </c>
      <c r="M1542" t="s">
        <v>41</v>
      </c>
      <c r="N1542">
        <v>415</v>
      </c>
      <c r="O1542">
        <v>40</v>
      </c>
      <c r="P1542">
        <v>22</v>
      </c>
      <c r="Q1542">
        <v>2</v>
      </c>
      <c r="R1542">
        <v>15</v>
      </c>
      <c r="S1542">
        <v>9</v>
      </c>
      <c r="T1542">
        <v>214</v>
      </c>
      <c r="U1542">
        <v>1.81</v>
      </c>
      <c r="V1542">
        <v>-0.2</v>
      </c>
      <c r="W1542">
        <v>2</v>
      </c>
      <c r="X1542">
        <v>52</v>
      </c>
      <c r="Y1542">
        <v>54</v>
      </c>
      <c r="Z1542">
        <v>0.2</v>
      </c>
      <c r="AA1542">
        <v>0.2</v>
      </c>
      <c r="AB1542">
        <v>1</v>
      </c>
      <c r="AC1542">
        <v>4</v>
      </c>
      <c r="AD1542">
        <v>-10</v>
      </c>
      <c r="AE1542">
        <v>11</v>
      </c>
      <c r="AF1542">
        <v>270</v>
      </c>
      <c r="AG1542">
        <v>2.9</v>
      </c>
      <c r="AH1542">
        <v>3.1</v>
      </c>
      <c r="AI1542">
        <v>2</v>
      </c>
      <c r="AJ1542">
        <v>0.1</v>
      </c>
      <c r="AK1542">
        <v>10</v>
      </c>
    </row>
    <row r="1543" spans="1:37" hidden="1" x14ac:dyDescent="0.3">
      <c r="A1543" t="s">
        <v>6133</v>
      </c>
      <c r="B1543" t="s">
        <v>6134</v>
      </c>
      <c r="C1543" s="1" t="str">
        <f t="shared" si="100"/>
        <v>12:0028</v>
      </c>
      <c r="D1543" s="1" t="str">
        <f t="shared" si="101"/>
        <v>12:0037</v>
      </c>
      <c r="E1543" t="s">
        <v>6135</v>
      </c>
      <c r="F1543" t="s">
        <v>6136</v>
      </c>
      <c r="H1543">
        <v>49.811110399999997</v>
      </c>
      <c r="I1543">
        <v>-123.39203500000001</v>
      </c>
      <c r="J1543" s="1" t="str">
        <f t="shared" si="102"/>
        <v>NGR bulk stream sediment</v>
      </c>
      <c r="K1543" s="1" t="str">
        <f t="shared" si="103"/>
        <v>&lt;177 micron (NGR)</v>
      </c>
      <c r="L1543">
        <v>27</v>
      </c>
      <c r="M1543" t="s">
        <v>46</v>
      </c>
      <c r="N1543">
        <v>416</v>
      </c>
      <c r="O1543">
        <v>57</v>
      </c>
      <c r="P1543">
        <v>30</v>
      </c>
      <c r="Q1543">
        <v>2</v>
      </c>
      <c r="R1543">
        <v>5</v>
      </c>
      <c r="S1543">
        <v>9</v>
      </c>
      <c r="T1543">
        <v>323</v>
      </c>
      <c r="U1543">
        <v>2.0299999999999998</v>
      </c>
      <c r="V1543">
        <v>-0.2</v>
      </c>
      <c r="W1543">
        <v>3</v>
      </c>
      <c r="X1543">
        <v>50</v>
      </c>
      <c r="Y1543">
        <v>30</v>
      </c>
      <c r="Z1543">
        <v>-0.2</v>
      </c>
      <c r="AA1543">
        <v>-0.2</v>
      </c>
      <c r="AB1543">
        <v>1</v>
      </c>
      <c r="AC1543">
        <v>1</v>
      </c>
      <c r="AD1543">
        <v>10</v>
      </c>
      <c r="AE1543">
        <v>13</v>
      </c>
      <c r="AF1543">
        <v>240</v>
      </c>
      <c r="AG1543">
        <v>3.1</v>
      </c>
      <c r="AH1543">
        <v>5.9</v>
      </c>
      <c r="AI1543">
        <v>1</v>
      </c>
      <c r="AJ1543">
        <v>0.1</v>
      </c>
      <c r="AK1543">
        <v>10</v>
      </c>
    </row>
    <row r="1544" spans="1:37" hidden="1" x14ac:dyDescent="0.3">
      <c r="A1544" t="s">
        <v>6137</v>
      </c>
      <c r="B1544" t="s">
        <v>6138</v>
      </c>
      <c r="C1544" s="1" t="str">
        <f t="shared" si="100"/>
        <v>12:0028</v>
      </c>
      <c r="D1544" s="1" t="str">
        <f t="shared" si="101"/>
        <v>12:0037</v>
      </c>
      <c r="E1544" t="s">
        <v>6139</v>
      </c>
      <c r="F1544" t="s">
        <v>6140</v>
      </c>
      <c r="H1544">
        <v>49.793686399999999</v>
      </c>
      <c r="I1544">
        <v>-123.3978267</v>
      </c>
      <c r="J1544" s="1" t="str">
        <f t="shared" si="102"/>
        <v>NGR bulk stream sediment</v>
      </c>
      <c r="K1544" s="1" t="str">
        <f t="shared" si="103"/>
        <v>&lt;177 micron (NGR)</v>
      </c>
      <c r="L1544">
        <v>27</v>
      </c>
      <c r="M1544" t="s">
        <v>51</v>
      </c>
      <c r="N1544">
        <v>417</v>
      </c>
      <c r="O1544">
        <v>43</v>
      </c>
      <c r="P1544">
        <v>13</v>
      </c>
      <c r="Q1544">
        <v>2</v>
      </c>
      <c r="R1544">
        <v>2</v>
      </c>
      <c r="S1544">
        <v>5</v>
      </c>
      <c r="T1544">
        <v>288</v>
      </c>
      <c r="U1544">
        <v>1.3</v>
      </c>
      <c r="V1544">
        <v>-0.2</v>
      </c>
      <c r="W1544">
        <v>2</v>
      </c>
      <c r="X1544">
        <v>21</v>
      </c>
      <c r="Y1544">
        <v>16</v>
      </c>
      <c r="Z1544">
        <v>-0.2</v>
      </c>
      <c r="AA1544">
        <v>-0.2</v>
      </c>
      <c r="AB1544">
        <v>1</v>
      </c>
      <c r="AC1544">
        <v>1</v>
      </c>
      <c r="AD1544">
        <v>20</v>
      </c>
      <c r="AE1544">
        <v>2</v>
      </c>
      <c r="AF1544">
        <v>250</v>
      </c>
      <c r="AG1544">
        <v>5</v>
      </c>
      <c r="AH1544">
        <v>4.4000000000000004</v>
      </c>
      <c r="AI1544">
        <v>1</v>
      </c>
      <c r="AJ1544">
        <v>0.1</v>
      </c>
      <c r="AK1544">
        <v>10</v>
      </c>
    </row>
    <row r="1545" spans="1:37" hidden="1" x14ac:dyDescent="0.3">
      <c r="A1545" t="s">
        <v>6141</v>
      </c>
      <c r="B1545" t="s">
        <v>6142</v>
      </c>
      <c r="C1545" s="1" t="str">
        <f t="shared" si="100"/>
        <v>12:0028</v>
      </c>
      <c r="D1545" s="1" t="str">
        <f t="shared" si="101"/>
        <v>12:0037</v>
      </c>
      <c r="E1545" t="s">
        <v>6143</v>
      </c>
      <c r="F1545" t="s">
        <v>6144</v>
      </c>
      <c r="H1545">
        <v>49.762348199999998</v>
      </c>
      <c r="I1545">
        <v>-123.45450049999999</v>
      </c>
      <c r="J1545" s="1" t="str">
        <f t="shared" si="102"/>
        <v>NGR bulk stream sediment</v>
      </c>
      <c r="K1545" s="1" t="str">
        <f t="shared" si="103"/>
        <v>&lt;177 micron (NGR)</v>
      </c>
      <c r="L1545">
        <v>27</v>
      </c>
      <c r="M1545" t="s">
        <v>56</v>
      </c>
      <c r="N1545">
        <v>418</v>
      </c>
      <c r="O1545">
        <v>22</v>
      </c>
      <c r="P1545">
        <v>15</v>
      </c>
      <c r="Q1545">
        <v>-2</v>
      </c>
      <c r="R1545">
        <v>4</v>
      </c>
      <c r="S1545">
        <v>4</v>
      </c>
      <c r="T1545">
        <v>132</v>
      </c>
      <c r="U1545">
        <v>1.21</v>
      </c>
      <c r="V1545">
        <v>-0.2</v>
      </c>
      <c r="W1545">
        <v>2</v>
      </c>
      <c r="X1545">
        <v>29</v>
      </c>
      <c r="Y1545">
        <v>48</v>
      </c>
      <c r="Z1545">
        <v>-0.2</v>
      </c>
      <c r="AA1545">
        <v>0.2</v>
      </c>
      <c r="AB1545">
        <v>1</v>
      </c>
      <c r="AC1545">
        <v>3</v>
      </c>
      <c r="AD1545">
        <v>16</v>
      </c>
      <c r="AE1545">
        <v>2</v>
      </c>
      <c r="AF1545">
        <v>190</v>
      </c>
      <c r="AG1545">
        <v>4.2</v>
      </c>
      <c r="AH1545">
        <v>3.7</v>
      </c>
      <c r="AI1545">
        <v>1</v>
      </c>
      <c r="AJ1545">
        <v>0.1</v>
      </c>
      <c r="AK1545">
        <v>10</v>
      </c>
    </row>
    <row r="1546" spans="1:37" hidden="1" x14ac:dyDescent="0.3">
      <c r="A1546" t="s">
        <v>6145</v>
      </c>
      <c r="B1546" t="s">
        <v>6146</v>
      </c>
      <c r="C1546" s="1" t="str">
        <f t="shared" si="100"/>
        <v>12:0028</v>
      </c>
      <c r="D1546" s="1" t="str">
        <f t="shared" si="101"/>
        <v>12:0037</v>
      </c>
      <c r="E1546" t="s">
        <v>6147</v>
      </c>
      <c r="F1546" t="s">
        <v>6148</v>
      </c>
      <c r="H1546">
        <v>49.7967102</v>
      </c>
      <c r="I1546">
        <v>-123.4077315</v>
      </c>
      <c r="J1546" s="1" t="str">
        <f t="shared" si="102"/>
        <v>NGR bulk stream sediment</v>
      </c>
      <c r="K1546" s="1" t="str">
        <f t="shared" si="103"/>
        <v>&lt;177 micron (NGR)</v>
      </c>
      <c r="L1546">
        <v>27</v>
      </c>
      <c r="M1546" t="s">
        <v>61</v>
      </c>
      <c r="N1546">
        <v>419</v>
      </c>
      <c r="O1546">
        <v>36</v>
      </c>
      <c r="P1546">
        <v>21</v>
      </c>
      <c r="Q1546">
        <v>2</v>
      </c>
      <c r="R1546">
        <v>9</v>
      </c>
      <c r="S1546">
        <v>6</v>
      </c>
      <c r="T1546">
        <v>192</v>
      </c>
      <c r="U1546">
        <v>1.72</v>
      </c>
      <c r="V1546">
        <v>-0.2</v>
      </c>
      <c r="W1546">
        <v>2</v>
      </c>
      <c r="X1546">
        <v>47</v>
      </c>
      <c r="Y1546">
        <v>56</v>
      </c>
      <c r="Z1546">
        <v>-0.2</v>
      </c>
      <c r="AA1546">
        <v>-0.2</v>
      </c>
      <c r="AB1546">
        <v>1</v>
      </c>
      <c r="AC1546">
        <v>3</v>
      </c>
      <c r="AD1546">
        <v>21</v>
      </c>
      <c r="AE1546">
        <v>2</v>
      </c>
      <c r="AF1546">
        <v>280</v>
      </c>
      <c r="AG1546">
        <v>2.6</v>
      </c>
      <c r="AH1546">
        <v>1.4</v>
      </c>
      <c r="AI1546">
        <v>1</v>
      </c>
      <c r="AJ1546">
        <v>0.1</v>
      </c>
      <c r="AK1546">
        <v>10</v>
      </c>
    </row>
    <row r="1547" spans="1:37" hidden="1" x14ac:dyDescent="0.3">
      <c r="A1547" t="s">
        <v>6149</v>
      </c>
      <c r="B1547" t="s">
        <v>6150</v>
      </c>
      <c r="C1547" s="1" t="str">
        <f t="shared" si="100"/>
        <v>12:0028</v>
      </c>
      <c r="D1547" s="1" t="str">
        <f t="shared" si="101"/>
        <v>12:0037</v>
      </c>
      <c r="E1547" t="s">
        <v>6151</v>
      </c>
      <c r="F1547" t="s">
        <v>6152</v>
      </c>
      <c r="H1547">
        <v>49.783311699999999</v>
      </c>
      <c r="I1547">
        <v>-123.4268308</v>
      </c>
      <c r="J1547" s="1" t="str">
        <f t="shared" si="102"/>
        <v>NGR bulk stream sediment</v>
      </c>
      <c r="K1547" s="1" t="str">
        <f t="shared" si="103"/>
        <v>&lt;177 micron (NGR)</v>
      </c>
      <c r="L1547">
        <v>27</v>
      </c>
      <c r="M1547" t="s">
        <v>66</v>
      </c>
      <c r="N1547">
        <v>420</v>
      </c>
      <c r="O1547">
        <v>29</v>
      </c>
      <c r="P1547">
        <v>15</v>
      </c>
      <c r="Q1547">
        <v>4</v>
      </c>
      <c r="R1547">
        <v>5</v>
      </c>
      <c r="S1547">
        <v>5</v>
      </c>
      <c r="T1547">
        <v>200</v>
      </c>
      <c r="U1547">
        <v>1.33</v>
      </c>
      <c r="V1547">
        <v>-0.2</v>
      </c>
      <c r="W1547">
        <v>2</v>
      </c>
      <c r="X1547">
        <v>36</v>
      </c>
      <c r="Y1547">
        <v>34</v>
      </c>
      <c r="Z1547">
        <v>-0.2</v>
      </c>
      <c r="AA1547">
        <v>0.2</v>
      </c>
      <c r="AB1547">
        <v>1</v>
      </c>
      <c r="AC1547">
        <v>3</v>
      </c>
      <c r="AD1547">
        <v>17</v>
      </c>
      <c r="AE1547">
        <v>1</v>
      </c>
      <c r="AF1547">
        <v>190</v>
      </c>
      <c r="AG1547">
        <v>6.5</v>
      </c>
      <c r="AH1547">
        <v>3.9</v>
      </c>
      <c r="AI1547">
        <v>1</v>
      </c>
      <c r="AJ1547">
        <v>0.1</v>
      </c>
      <c r="AK1547">
        <v>10</v>
      </c>
    </row>
    <row r="1548" spans="1:37" hidden="1" x14ac:dyDescent="0.3">
      <c r="A1548" t="s">
        <v>6153</v>
      </c>
      <c r="B1548" t="s">
        <v>6154</v>
      </c>
      <c r="C1548" s="1" t="str">
        <f t="shared" si="100"/>
        <v>12:0028</v>
      </c>
      <c r="D1548" s="1" t="str">
        <f t="shared" si="101"/>
        <v>12:0037</v>
      </c>
      <c r="E1548" t="s">
        <v>6155</v>
      </c>
      <c r="F1548" t="s">
        <v>6156</v>
      </c>
      <c r="H1548">
        <v>49.780928099999997</v>
      </c>
      <c r="I1548">
        <v>-123.40937649999999</v>
      </c>
      <c r="J1548" s="1" t="str">
        <f t="shared" si="102"/>
        <v>NGR bulk stream sediment</v>
      </c>
      <c r="K1548" s="1" t="str">
        <f t="shared" si="103"/>
        <v>&lt;177 micron (NGR)</v>
      </c>
      <c r="L1548">
        <v>27</v>
      </c>
      <c r="M1548" t="s">
        <v>71</v>
      </c>
      <c r="N1548">
        <v>421</v>
      </c>
      <c r="O1548">
        <v>30</v>
      </c>
      <c r="P1548">
        <v>7</v>
      </c>
      <c r="Q1548">
        <v>2</v>
      </c>
      <c r="R1548">
        <v>2</v>
      </c>
      <c r="S1548">
        <v>3</v>
      </c>
      <c r="T1548">
        <v>169</v>
      </c>
      <c r="U1548">
        <v>0.9</v>
      </c>
      <c r="V1548">
        <v>-0.2</v>
      </c>
      <c r="W1548">
        <v>1</v>
      </c>
      <c r="X1548">
        <v>13</v>
      </c>
      <c r="Y1548">
        <v>13</v>
      </c>
      <c r="Z1548">
        <v>-0.2</v>
      </c>
      <c r="AA1548">
        <v>-0.2</v>
      </c>
      <c r="AB1548">
        <v>1</v>
      </c>
      <c r="AC1548">
        <v>1</v>
      </c>
      <c r="AD1548">
        <v>-10</v>
      </c>
      <c r="AE1548">
        <v>1</v>
      </c>
      <c r="AF1548">
        <v>230</v>
      </c>
      <c r="AG1548">
        <v>9.4</v>
      </c>
      <c r="AH1548">
        <v>2.8</v>
      </c>
      <c r="AI1548">
        <v>1</v>
      </c>
      <c r="AJ1548">
        <v>0.1</v>
      </c>
      <c r="AK1548">
        <v>10</v>
      </c>
    </row>
    <row r="1549" spans="1:37" hidden="1" x14ac:dyDescent="0.3">
      <c r="A1549" t="s">
        <v>6157</v>
      </c>
      <c r="B1549" t="s">
        <v>6158</v>
      </c>
      <c r="C1549" s="1" t="str">
        <f t="shared" si="100"/>
        <v>12:0028</v>
      </c>
      <c r="D1549" s="1" t="str">
        <f t="shared" si="101"/>
        <v>12:0037</v>
      </c>
      <c r="E1549" t="s">
        <v>6159</v>
      </c>
      <c r="F1549" t="s">
        <v>6160</v>
      </c>
      <c r="H1549">
        <v>49.765050299999999</v>
      </c>
      <c r="I1549">
        <v>-123.397133</v>
      </c>
      <c r="J1549" s="1" t="str">
        <f t="shared" si="102"/>
        <v>NGR bulk stream sediment</v>
      </c>
      <c r="K1549" s="1" t="str">
        <f t="shared" si="103"/>
        <v>&lt;177 micron (NGR)</v>
      </c>
      <c r="L1549">
        <v>27</v>
      </c>
      <c r="M1549" t="s">
        <v>76</v>
      </c>
      <c r="N1549">
        <v>422</v>
      </c>
      <c r="O1549">
        <v>41</v>
      </c>
      <c r="P1549">
        <v>17</v>
      </c>
      <c r="Q1549">
        <v>5</v>
      </c>
      <c r="R1549">
        <v>3</v>
      </c>
      <c r="S1549">
        <v>5</v>
      </c>
      <c r="T1549">
        <v>210</v>
      </c>
      <c r="U1549">
        <v>1.51</v>
      </c>
      <c r="V1549">
        <v>-0.2</v>
      </c>
      <c r="W1549">
        <v>3</v>
      </c>
      <c r="X1549">
        <v>31</v>
      </c>
      <c r="Y1549">
        <v>26</v>
      </c>
      <c r="Z1549">
        <v>-0.2</v>
      </c>
      <c r="AA1549">
        <v>-0.2</v>
      </c>
      <c r="AB1549">
        <v>1</v>
      </c>
      <c r="AC1549">
        <v>2</v>
      </c>
      <c r="AD1549">
        <v>12</v>
      </c>
      <c r="AE1549">
        <v>2</v>
      </c>
      <c r="AF1549">
        <v>220</v>
      </c>
      <c r="AG1549">
        <v>3.2</v>
      </c>
      <c r="AH1549">
        <v>2.8</v>
      </c>
      <c r="AI1549">
        <v>2</v>
      </c>
      <c r="AJ1549">
        <v>0.1</v>
      </c>
      <c r="AK1549">
        <v>10</v>
      </c>
    </row>
    <row r="1550" spans="1:37" hidden="1" x14ac:dyDescent="0.3">
      <c r="A1550" t="s">
        <v>6161</v>
      </c>
      <c r="B1550" t="s">
        <v>6162</v>
      </c>
      <c r="C1550" s="1" t="str">
        <f t="shared" si="100"/>
        <v>12:0028</v>
      </c>
      <c r="D1550" s="1" t="str">
        <f t="shared" si="101"/>
        <v>12:0037</v>
      </c>
      <c r="E1550" t="s">
        <v>6163</v>
      </c>
      <c r="F1550" t="s">
        <v>6164</v>
      </c>
      <c r="H1550">
        <v>49.670603100000001</v>
      </c>
      <c r="I1550">
        <v>-123.4427053</v>
      </c>
      <c r="J1550" s="1" t="str">
        <f t="shared" si="102"/>
        <v>NGR bulk stream sediment</v>
      </c>
      <c r="K1550" s="1" t="str">
        <f t="shared" si="103"/>
        <v>&lt;177 micron (NGR)</v>
      </c>
      <c r="L1550">
        <v>27</v>
      </c>
      <c r="M1550" t="s">
        <v>81</v>
      </c>
      <c r="N1550">
        <v>423</v>
      </c>
      <c r="O1550">
        <v>37</v>
      </c>
      <c r="P1550">
        <v>13</v>
      </c>
      <c r="Q1550">
        <v>7</v>
      </c>
      <c r="R1550">
        <v>2</v>
      </c>
      <c r="S1550">
        <v>4</v>
      </c>
      <c r="T1550">
        <v>199</v>
      </c>
      <c r="U1550">
        <v>1.52</v>
      </c>
      <c r="V1550">
        <v>-0.2</v>
      </c>
      <c r="W1550">
        <v>3</v>
      </c>
      <c r="X1550">
        <v>34</v>
      </c>
      <c r="Y1550">
        <v>28</v>
      </c>
      <c r="Z1550">
        <v>-0.2</v>
      </c>
      <c r="AA1550">
        <v>0.2</v>
      </c>
      <c r="AB1550">
        <v>1</v>
      </c>
      <c r="AC1550">
        <v>5</v>
      </c>
      <c r="AD1550">
        <v>50</v>
      </c>
      <c r="AE1550">
        <v>3</v>
      </c>
      <c r="AF1550">
        <v>150</v>
      </c>
      <c r="AG1550">
        <v>11.8</v>
      </c>
      <c r="AH1550">
        <v>5.8</v>
      </c>
      <c r="AI1550">
        <v>3</v>
      </c>
      <c r="AJ1550">
        <v>0.1</v>
      </c>
      <c r="AK1550">
        <v>10</v>
      </c>
    </row>
    <row r="1551" spans="1:37" hidden="1" x14ac:dyDescent="0.3">
      <c r="A1551" t="s">
        <v>6165</v>
      </c>
      <c r="B1551" t="s">
        <v>6166</v>
      </c>
      <c r="C1551" s="1" t="str">
        <f t="shared" si="100"/>
        <v>12:0028</v>
      </c>
      <c r="D1551" s="1" t="str">
        <f t="shared" si="101"/>
        <v>12:0037</v>
      </c>
      <c r="E1551" t="s">
        <v>6167</v>
      </c>
      <c r="F1551" t="s">
        <v>6168</v>
      </c>
      <c r="H1551">
        <v>49.671551700000002</v>
      </c>
      <c r="I1551">
        <v>-123.4392351</v>
      </c>
      <c r="J1551" s="1" t="str">
        <f t="shared" si="102"/>
        <v>NGR bulk stream sediment</v>
      </c>
      <c r="K1551" s="1" t="str">
        <f t="shared" si="103"/>
        <v>&lt;177 micron (NGR)</v>
      </c>
      <c r="L1551">
        <v>27</v>
      </c>
      <c r="M1551" t="s">
        <v>86</v>
      </c>
      <c r="N1551">
        <v>424</v>
      </c>
      <c r="O1551">
        <v>26</v>
      </c>
      <c r="P1551">
        <v>8</v>
      </c>
      <c r="Q1551">
        <v>3</v>
      </c>
      <c r="R1551">
        <v>-2</v>
      </c>
      <c r="S1551">
        <v>2</v>
      </c>
      <c r="T1551">
        <v>121</v>
      </c>
      <c r="U1551">
        <v>0.83</v>
      </c>
      <c r="V1551">
        <v>-0.2</v>
      </c>
      <c r="W1551">
        <v>1</v>
      </c>
      <c r="X1551">
        <v>16</v>
      </c>
      <c r="Y1551">
        <v>17</v>
      </c>
      <c r="Z1551">
        <v>-0.2</v>
      </c>
      <c r="AA1551">
        <v>-0.2</v>
      </c>
      <c r="AB1551">
        <v>1</v>
      </c>
      <c r="AC1551">
        <v>2</v>
      </c>
      <c r="AD1551">
        <v>19</v>
      </c>
      <c r="AE1551">
        <v>2</v>
      </c>
      <c r="AF1551">
        <v>120</v>
      </c>
      <c r="AG1551">
        <v>2.9</v>
      </c>
      <c r="AH1551">
        <v>2</v>
      </c>
      <c r="AI1551">
        <v>4</v>
      </c>
      <c r="AJ1551">
        <v>0.1</v>
      </c>
      <c r="AK1551">
        <v>10</v>
      </c>
    </row>
    <row r="1552" spans="1:37" hidden="1" x14ac:dyDescent="0.3">
      <c r="A1552" t="s">
        <v>6169</v>
      </c>
      <c r="B1552" t="s">
        <v>6170</v>
      </c>
      <c r="C1552" s="1" t="str">
        <f t="shared" si="100"/>
        <v>12:0028</v>
      </c>
      <c r="D1552" s="1" t="str">
        <f t="shared" si="101"/>
        <v>12:0037</v>
      </c>
      <c r="E1552" t="s">
        <v>6171</v>
      </c>
      <c r="F1552" t="s">
        <v>6172</v>
      </c>
      <c r="H1552">
        <v>49.673112600000003</v>
      </c>
      <c r="I1552">
        <v>-123.4403442</v>
      </c>
      <c r="J1552" s="1" t="str">
        <f t="shared" si="102"/>
        <v>NGR bulk stream sediment</v>
      </c>
      <c r="K1552" s="1" t="str">
        <f t="shared" si="103"/>
        <v>&lt;177 micron (NGR)</v>
      </c>
      <c r="L1552">
        <v>27</v>
      </c>
      <c r="M1552" t="s">
        <v>91</v>
      </c>
      <c r="N1552">
        <v>425</v>
      </c>
      <c r="O1552">
        <v>25</v>
      </c>
      <c r="P1552">
        <v>10</v>
      </c>
      <c r="Q1552">
        <v>3</v>
      </c>
      <c r="R1552">
        <v>2</v>
      </c>
      <c r="S1552">
        <v>2</v>
      </c>
      <c r="T1552">
        <v>136</v>
      </c>
      <c r="U1552">
        <v>0.9</v>
      </c>
      <c r="V1552">
        <v>-0.2</v>
      </c>
      <c r="W1552">
        <v>2</v>
      </c>
      <c r="X1552">
        <v>21</v>
      </c>
      <c r="Y1552">
        <v>13</v>
      </c>
      <c r="Z1552">
        <v>-0.2</v>
      </c>
      <c r="AA1552">
        <v>-0.2</v>
      </c>
      <c r="AB1552">
        <v>1</v>
      </c>
      <c r="AC1552">
        <v>1</v>
      </c>
      <c r="AD1552">
        <v>21</v>
      </c>
      <c r="AE1552">
        <v>2</v>
      </c>
      <c r="AF1552">
        <v>100</v>
      </c>
      <c r="AG1552">
        <v>3.3</v>
      </c>
      <c r="AH1552">
        <v>4</v>
      </c>
      <c r="AI1552">
        <v>1</v>
      </c>
      <c r="AJ1552">
        <v>0.1</v>
      </c>
      <c r="AK1552">
        <v>10</v>
      </c>
    </row>
    <row r="1553" spans="1:37" hidden="1" x14ac:dyDescent="0.3">
      <c r="A1553" t="s">
        <v>6173</v>
      </c>
      <c r="B1553" t="s">
        <v>6174</v>
      </c>
      <c r="C1553" s="1" t="str">
        <f t="shared" si="100"/>
        <v>12:0028</v>
      </c>
      <c r="D1553" s="1" t="str">
        <f t="shared" si="101"/>
        <v>12:0037</v>
      </c>
      <c r="E1553" t="s">
        <v>6175</v>
      </c>
      <c r="F1553" t="s">
        <v>6176</v>
      </c>
      <c r="H1553">
        <v>49.677010500000002</v>
      </c>
      <c r="I1553">
        <v>-123.4715684</v>
      </c>
      <c r="J1553" s="1" t="str">
        <f t="shared" si="102"/>
        <v>NGR bulk stream sediment</v>
      </c>
      <c r="K1553" s="1" t="str">
        <f t="shared" si="103"/>
        <v>&lt;177 micron (NGR)</v>
      </c>
      <c r="L1553">
        <v>27</v>
      </c>
      <c r="M1553" t="s">
        <v>96</v>
      </c>
      <c r="N1553">
        <v>426</v>
      </c>
      <c r="O1553">
        <v>18</v>
      </c>
      <c r="P1553">
        <v>14</v>
      </c>
      <c r="Q1553">
        <v>2</v>
      </c>
      <c r="R1553">
        <v>-2</v>
      </c>
      <c r="S1553">
        <v>2</v>
      </c>
      <c r="T1553">
        <v>90</v>
      </c>
      <c r="U1553">
        <v>1.0900000000000001</v>
      </c>
      <c r="V1553">
        <v>-0.2</v>
      </c>
      <c r="W1553">
        <v>1</v>
      </c>
      <c r="X1553">
        <v>23</v>
      </c>
      <c r="Y1553">
        <v>70</v>
      </c>
      <c r="Z1553">
        <v>0.3</v>
      </c>
      <c r="AA1553">
        <v>0.2</v>
      </c>
      <c r="AB1553">
        <v>1</v>
      </c>
      <c r="AC1553">
        <v>1</v>
      </c>
      <c r="AD1553">
        <v>18</v>
      </c>
      <c r="AE1553">
        <v>1</v>
      </c>
      <c r="AF1553">
        <v>110</v>
      </c>
      <c r="AG1553">
        <v>11.4</v>
      </c>
      <c r="AH1553">
        <v>1.5</v>
      </c>
      <c r="AI1553">
        <v>2</v>
      </c>
      <c r="AJ1553">
        <v>0.1</v>
      </c>
      <c r="AK1553">
        <v>10</v>
      </c>
    </row>
    <row r="1554" spans="1:37" hidden="1" x14ac:dyDescent="0.3">
      <c r="A1554" t="s">
        <v>6177</v>
      </c>
      <c r="B1554" t="s">
        <v>6178</v>
      </c>
      <c r="C1554" s="1" t="str">
        <f t="shared" si="100"/>
        <v>12:0028</v>
      </c>
      <c r="D1554" s="1" t="str">
        <f t="shared" si="101"/>
        <v>12:0037</v>
      </c>
      <c r="E1554" t="s">
        <v>6179</v>
      </c>
      <c r="F1554" t="s">
        <v>6180</v>
      </c>
      <c r="H1554">
        <v>49.669634299999998</v>
      </c>
      <c r="I1554">
        <v>-123.48259830000001</v>
      </c>
      <c r="J1554" s="1" t="str">
        <f t="shared" si="102"/>
        <v>NGR bulk stream sediment</v>
      </c>
      <c r="K1554" s="1" t="str">
        <f t="shared" si="103"/>
        <v>&lt;177 micron (NGR)</v>
      </c>
      <c r="L1554">
        <v>27</v>
      </c>
      <c r="M1554" t="s">
        <v>101</v>
      </c>
      <c r="N1554">
        <v>427</v>
      </c>
      <c r="O1554">
        <v>27</v>
      </c>
      <c r="P1554">
        <v>7</v>
      </c>
      <c r="Q1554">
        <v>2</v>
      </c>
      <c r="R1554">
        <v>-2</v>
      </c>
      <c r="S1554">
        <v>-2</v>
      </c>
      <c r="T1554">
        <v>104</v>
      </c>
      <c r="U1554">
        <v>1.25</v>
      </c>
      <c r="V1554">
        <v>-0.2</v>
      </c>
      <c r="W1554">
        <v>2</v>
      </c>
      <c r="X1554">
        <v>26</v>
      </c>
      <c r="Y1554">
        <v>79</v>
      </c>
      <c r="Z1554">
        <v>-0.2</v>
      </c>
      <c r="AA1554">
        <v>-0.2</v>
      </c>
      <c r="AB1554">
        <v>1</v>
      </c>
      <c r="AC1554">
        <v>1</v>
      </c>
      <c r="AD1554">
        <v>20</v>
      </c>
      <c r="AE1554">
        <v>2</v>
      </c>
      <c r="AF1554">
        <v>90</v>
      </c>
      <c r="AG1554">
        <v>5.0999999999999996</v>
      </c>
      <c r="AH1554">
        <v>2.2999999999999998</v>
      </c>
      <c r="AI1554">
        <v>1</v>
      </c>
      <c r="AJ1554">
        <v>0.1</v>
      </c>
      <c r="AK1554">
        <v>10</v>
      </c>
    </row>
    <row r="1555" spans="1:37" hidden="1" x14ac:dyDescent="0.3">
      <c r="A1555" t="s">
        <v>6181</v>
      </c>
      <c r="B1555" t="s">
        <v>6182</v>
      </c>
      <c r="C1555" s="1" t="str">
        <f t="shared" si="100"/>
        <v>12:0028</v>
      </c>
      <c r="D1555" s="1" t="str">
        <f t="shared" si="101"/>
        <v>12:0037</v>
      </c>
      <c r="E1555" t="s">
        <v>6183</v>
      </c>
      <c r="F1555" t="s">
        <v>6184</v>
      </c>
      <c r="H1555">
        <v>49.551452099999999</v>
      </c>
      <c r="I1555">
        <v>-123.7624842</v>
      </c>
      <c r="J1555" s="1" t="str">
        <f t="shared" si="102"/>
        <v>NGR bulk stream sediment</v>
      </c>
      <c r="K1555" s="1" t="str">
        <f t="shared" si="103"/>
        <v>&lt;177 micron (NGR)</v>
      </c>
      <c r="L1555">
        <v>27</v>
      </c>
      <c r="M1555" t="s">
        <v>106</v>
      </c>
      <c r="N1555">
        <v>428</v>
      </c>
      <c r="O1555">
        <v>48</v>
      </c>
      <c r="P1555">
        <v>13</v>
      </c>
      <c r="Q1555">
        <v>5</v>
      </c>
      <c r="R1555">
        <v>6</v>
      </c>
      <c r="S1555">
        <v>5</v>
      </c>
      <c r="T1555">
        <v>386</v>
      </c>
      <c r="U1555">
        <v>1.62</v>
      </c>
      <c r="V1555">
        <v>-0.2</v>
      </c>
      <c r="W1555">
        <v>1</v>
      </c>
      <c r="X1555">
        <v>37</v>
      </c>
      <c r="Y1555">
        <v>33</v>
      </c>
      <c r="Z1555">
        <v>-0.2</v>
      </c>
      <c r="AA1555">
        <v>-0.2</v>
      </c>
      <c r="AB1555">
        <v>1</v>
      </c>
      <c r="AC1555">
        <v>2</v>
      </c>
      <c r="AD1555">
        <v>57</v>
      </c>
      <c r="AE1555">
        <v>1</v>
      </c>
      <c r="AF1555">
        <v>190</v>
      </c>
      <c r="AG1555">
        <v>16.3</v>
      </c>
      <c r="AH1555">
        <v>12.4</v>
      </c>
      <c r="AI1555">
        <v>1</v>
      </c>
      <c r="AJ1555">
        <v>0.2</v>
      </c>
      <c r="AK1555">
        <v>10</v>
      </c>
    </row>
    <row r="1556" spans="1:37" hidden="1" x14ac:dyDescent="0.3">
      <c r="A1556" t="s">
        <v>6185</v>
      </c>
      <c r="B1556" t="s">
        <v>6186</v>
      </c>
      <c r="C1556" s="1" t="str">
        <f t="shared" si="100"/>
        <v>12:0028</v>
      </c>
      <c r="D1556" s="1" t="str">
        <f t="shared" si="101"/>
        <v>12:0037</v>
      </c>
      <c r="E1556" t="s">
        <v>6187</v>
      </c>
      <c r="F1556" t="s">
        <v>6188</v>
      </c>
      <c r="H1556">
        <v>49.5404178</v>
      </c>
      <c r="I1556">
        <v>-123.4523476</v>
      </c>
      <c r="J1556" s="1" t="str">
        <f t="shared" si="102"/>
        <v>NGR bulk stream sediment</v>
      </c>
      <c r="K1556" s="1" t="str">
        <f t="shared" si="103"/>
        <v>&lt;177 micron (NGR)</v>
      </c>
      <c r="L1556">
        <v>27</v>
      </c>
      <c r="M1556" t="s">
        <v>111</v>
      </c>
      <c r="N1556">
        <v>429</v>
      </c>
      <c r="O1556">
        <v>79</v>
      </c>
      <c r="P1556">
        <v>34</v>
      </c>
      <c r="Q1556">
        <v>12</v>
      </c>
      <c r="R1556">
        <v>10</v>
      </c>
      <c r="S1556">
        <v>11</v>
      </c>
      <c r="T1556">
        <v>378</v>
      </c>
      <c r="U1556">
        <v>2.33</v>
      </c>
      <c r="V1556">
        <v>0.2</v>
      </c>
      <c r="W1556">
        <v>5</v>
      </c>
      <c r="X1556">
        <v>75</v>
      </c>
      <c r="Y1556">
        <v>110</v>
      </c>
      <c r="Z1556">
        <v>0.2</v>
      </c>
      <c r="AA1556">
        <v>0.4</v>
      </c>
      <c r="AB1556">
        <v>1</v>
      </c>
      <c r="AC1556">
        <v>6</v>
      </c>
      <c r="AD1556">
        <v>32</v>
      </c>
      <c r="AE1556">
        <v>1</v>
      </c>
      <c r="AF1556">
        <v>180</v>
      </c>
      <c r="AG1556">
        <v>2</v>
      </c>
      <c r="AH1556">
        <v>3.1</v>
      </c>
      <c r="AI1556">
        <v>4</v>
      </c>
      <c r="AJ1556">
        <v>0.1</v>
      </c>
      <c r="AK1556">
        <v>10</v>
      </c>
    </row>
    <row r="1557" spans="1:37" hidden="1" x14ac:dyDescent="0.3">
      <c r="A1557" t="s">
        <v>6189</v>
      </c>
      <c r="B1557" t="s">
        <v>6190</v>
      </c>
      <c r="C1557" s="1" t="str">
        <f t="shared" si="100"/>
        <v>12:0028</v>
      </c>
      <c r="D1557" s="1" t="str">
        <f t="shared" si="101"/>
        <v>12:0037</v>
      </c>
      <c r="E1557" t="s">
        <v>6191</v>
      </c>
      <c r="F1557" t="s">
        <v>6192</v>
      </c>
      <c r="H1557">
        <v>49.525449100000003</v>
      </c>
      <c r="I1557">
        <v>-123.4063737</v>
      </c>
      <c r="J1557" s="1" t="str">
        <f t="shared" si="102"/>
        <v>NGR bulk stream sediment</v>
      </c>
      <c r="K1557" s="1" t="str">
        <f t="shared" si="103"/>
        <v>&lt;177 micron (NGR)</v>
      </c>
      <c r="L1557">
        <v>27</v>
      </c>
      <c r="M1557" t="s">
        <v>125</v>
      </c>
      <c r="N1557">
        <v>430</v>
      </c>
      <c r="O1557">
        <v>332</v>
      </c>
      <c r="P1557">
        <v>69</v>
      </c>
      <c r="Q1557">
        <v>53</v>
      </c>
      <c r="R1557">
        <v>17</v>
      </c>
      <c r="S1557">
        <v>25</v>
      </c>
      <c r="T1557">
        <v>1590</v>
      </c>
      <c r="U1557">
        <v>2.65</v>
      </c>
      <c r="V1557">
        <v>2</v>
      </c>
      <c r="W1557">
        <v>2</v>
      </c>
      <c r="X1557">
        <v>30</v>
      </c>
      <c r="Y1557">
        <v>39</v>
      </c>
      <c r="Z1557">
        <v>0.2</v>
      </c>
      <c r="AA1557">
        <v>0.8</v>
      </c>
      <c r="AB1557">
        <v>1</v>
      </c>
      <c r="AC1557">
        <v>20</v>
      </c>
      <c r="AD1557">
        <v>125</v>
      </c>
      <c r="AE1557">
        <v>2</v>
      </c>
      <c r="AF1557">
        <v>240</v>
      </c>
      <c r="AG1557">
        <v>1.4</v>
      </c>
      <c r="AH1557">
        <v>25.7</v>
      </c>
      <c r="AI1557">
        <v>4</v>
      </c>
      <c r="AJ1557">
        <v>0.2</v>
      </c>
      <c r="AK1557">
        <v>10</v>
      </c>
    </row>
    <row r="1558" spans="1:37" hidden="1" x14ac:dyDescent="0.3">
      <c r="A1558" t="s">
        <v>6193</v>
      </c>
      <c r="B1558" t="s">
        <v>6194</v>
      </c>
      <c r="C1558" s="1" t="str">
        <f t="shared" si="100"/>
        <v>12:0028</v>
      </c>
      <c r="D1558" s="1" t="str">
        <f t="shared" si="101"/>
        <v>12:0037</v>
      </c>
      <c r="E1558" t="s">
        <v>6195</v>
      </c>
      <c r="F1558" t="s">
        <v>6196</v>
      </c>
      <c r="H1558">
        <v>49.7560748</v>
      </c>
      <c r="I1558">
        <v>-123.59798960000001</v>
      </c>
      <c r="J1558" s="1" t="str">
        <f t="shared" si="102"/>
        <v>NGR bulk stream sediment</v>
      </c>
      <c r="K1558" s="1" t="str">
        <f t="shared" si="103"/>
        <v>&lt;177 micron (NGR)</v>
      </c>
      <c r="L1558">
        <v>28</v>
      </c>
      <c r="M1558" t="s">
        <v>116</v>
      </c>
      <c r="N1558">
        <v>431</v>
      </c>
      <c r="O1558">
        <v>35</v>
      </c>
      <c r="P1558">
        <v>20</v>
      </c>
      <c r="Q1558">
        <v>6</v>
      </c>
      <c r="R1558">
        <v>6</v>
      </c>
      <c r="S1558">
        <v>6</v>
      </c>
      <c r="T1558">
        <v>192</v>
      </c>
      <c r="U1558">
        <v>1.41</v>
      </c>
      <c r="V1558">
        <v>-0.2</v>
      </c>
      <c r="W1558">
        <v>3</v>
      </c>
      <c r="X1558">
        <v>36</v>
      </c>
      <c r="Y1558">
        <v>56</v>
      </c>
      <c r="Z1558">
        <v>-0.2</v>
      </c>
      <c r="AA1558">
        <v>0.2</v>
      </c>
      <c r="AB1558">
        <v>1</v>
      </c>
      <c r="AC1558">
        <v>2</v>
      </c>
      <c r="AD1558">
        <v>45</v>
      </c>
      <c r="AE1558">
        <v>1</v>
      </c>
      <c r="AF1558">
        <v>260</v>
      </c>
      <c r="AG1558">
        <v>2.5</v>
      </c>
      <c r="AH1558">
        <v>6.8</v>
      </c>
      <c r="AI1558">
        <v>1</v>
      </c>
      <c r="AJ1558">
        <v>0.1</v>
      </c>
      <c r="AK1558">
        <v>10</v>
      </c>
    </row>
    <row r="1559" spans="1:37" hidden="1" x14ac:dyDescent="0.3">
      <c r="A1559" t="s">
        <v>6197</v>
      </c>
      <c r="B1559" t="s">
        <v>6198</v>
      </c>
      <c r="C1559" s="1" t="str">
        <f t="shared" si="100"/>
        <v>12:0028</v>
      </c>
      <c r="D1559" s="1" t="str">
        <f t="shared" si="101"/>
        <v>12:0037</v>
      </c>
      <c r="E1559" t="s">
        <v>6195</v>
      </c>
      <c r="F1559" t="s">
        <v>6199</v>
      </c>
      <c r="H1559">
        <v>49.7560748</v>
      </c>
      <c r="I1559">
        <v>-123.59798960000001</v>
      </c>
      <c r="J1559" s="1" t="str">
        <f t="shared" si="102"/>
        <v>NGR bulk stream sediment</v>
      </c>
      <c r="K1559" s="1" t="str">
        <f t="shared" si="103"/>
        <v>&lt;177 micron (NGR)</v>
      </c>
      <c r="L1559">
        <v>28</v>
      </c>
      <c r="M1559" t="s">
        <v>120</v>
      </c>
      <c r="N1559">
        <v>432</v>
      </c>
      <c r="O1559">
        <v>34</v>
      </c>
      <c r="P1559">
        <v>20</v>
      </c>
      <c r="Q1559">
        <v>6</v>
      </c>
      <c r="R1559">
        <v>5</v>
      </c>
      <c r="S1559">
        <v>5</v>
      </c>
      <c r="T1559">
        <v>190</v>
      </c>
      <c r="U1559">
        <v>1.5</v>
      </c>
      <c r="V1559">
        <v>-0.2</v>
      </c>
      <c r="W1559">
        <v>3</v>
      </c>
      <c r="X1559">
        <v>39</v>
      </c>
      <c r="Y1559">
        <v>54</v>
      </c>
      <c r="Z1559">
        <v>-0.2</v>
      </c>
      <c r="AA1559">
        <v>-0.2</v>
      </c>
      <c r="AB1559">
        <v>1</v>
      </c>
      <c r="AC1559">
        <v>2</v>
      </c>
      <c r="AD1559">
        <v>38</v>
      </c>
      <c r="AE1559">
        <v>1</v>
      </c>
      <c r="AF1559">
        <v>190</v>
      </c>
      <c r="AG1559">
        <v>2.4</v>
      </c>
      <c r="AH1559">
        <v>6.1</v>
      </c>
      <c r="AI1559">
        <v>1</v>
      </c>
      <c r="AJ1559">
        <v>0.1</v>
      </c>
      <c r="AK1559">
        <v>10</v>
      </c>
    </row>
    <row r="1560" spans="1:37" hidden="1" x14ac:dyDescent="0.3">
      <c r="A1560" t="s">
        <v>6200</v>
      </c>
      <c r="B1560" t="s">
        <v>6201</v>
      </c>
      <c r="C1560" s="1" t="str">
        <f t="shared" si="100"/>
        <v>12:0028</v>
      </c>
      <c r="D1560" s="1" t="str">
        <f t="shared" si="101"/>
        <v>12:0037</v>
      </c>
      <c r="E1560" t="s">
        <v>6202</v>
      </c>
      <c r="F1560" t="s">
        <v>6203</v>
      </c>
      <c r="H1560">
        <v>49.756271900000002</v>
      </c>
      <c r="I1560">
        <v>-123.61191770000001</v>
      </c>
      <c r="J1560" s="1" t="str">
        <f t="shared" si="102"/>
        <v>NGR bulk stream sediment</v>
      </c>
      <c r="K1560" s="1" t="str">
        <f t="shared" si="103"/>
        <v>&lt;177 micron (NGR)</v>
      </c>
      <c r="L1560">
        <v>28</v>
      </c>
      <c r="M1560" t="s">
        <v>41</v>
      </c>
      <c r="N1560">
        <v>433</v>
      </c>
      <c r="O1560">
        <v>48</v>
      </c>
      <c r="P1560">
        <v>20</v>
      </c>
      <c r="Q1560">
        <v>5</v>
      </c>
      <c r="R1560">
        <v>6</v>
      </c>
      <c r="S1560">
        <v>8</v>
      </c>
      <c r="T1560">
        <v>303</v>
      </c>
      <c r="U1560">
        <v>1.89</v>
      </c>
      <c r="V1560">
        <v>0.2</v>
      </c>
      <c r="W1560">
        <v>2</v>
      </c>
      <c r="X1560">
        <v>44</v>
      </c>
      <c r="Y1560">
        <v>52</v>
      </c>
      <c r="Z1560">
        <v>-0.2</v>
      </c>
      <c r="AA1560">
        <v>0.2</v>
      </c>
      <c r="AB1560">
        <v>1</v>
      </c>
      <c r="AC1560">
        <v>2</v>
      </c>
      <c r="AD1560">
        <v>68</v>
      </c>
      <c r="AE1560">
        <v>2</v>
      </c>
      <c r="AF1560">
        <v>160</v>
      </c>
      <c r="AG1560">
        <v>3.4</v>
      </c>
      <c r="AH1560">
        <v>8.1</v>
      </c>
      <c r="AI1560">
        <v>2</v>
      </c>
      <c r="AJ1560">
        <v>0.1</v>
      </c>
      <c r="AK1560">
        <v>10</v>
      </c>
    </row>
    <row r="1561" spans="1:37" hidden="1" x14ac:dyDescent="0.3">
      <c r="A1561" t="s">
        <v>6204</v>
      </c>
      <c r="B1561" t="s">
        <v>6205</v>
      </c>
      <c r="C1561" s="1" t="str">
        <f t="shared" si="100"/>
        <v>12:0028</v>
      </c>
      <c r="D1561" s="1" t="str">
        <f t="shared" si="101"/>
        <v>12:0037</v>
      </c>
      <c r="E1561" t="s">
        <v>6206</v>
      </c>
      <c r="F1561" t="s">
        <v>6207</v>
      </c>
      <c r="H1561">
        <v>49.752542400000003</v>
      </c>
      <c r="I1561">
        <v>-123.5975157</v>
      </c>
      <c r="J1561" s="1" t="str">
        <f t="shared" si="102"/>
        <v>NGR bulk stream sediment</v>
      </c>
      <c r="K1561" s="1" t="str">
        <f t="shared" si="103"/>
        <v>&lt;177 micron (NGR)</v>
      </c>
      <c r="L1561">
        <v>28</v>
      </c>
      <c r="M1561" t="s">
        <v>46</v>
      </c>
      <c r="N1561">
        <v>434</v>
      </c>
      <c r="O1561">
        <v>29</v>
      </c>
      <c r="P1561">
        <v>25</v>
      </c>
      <c r="Q1561">
        <v>-2</v>
      </c>
      <c r="R1561">
        <v>5</v>
      </c>
      <c r="S1561">
        <v>5</v>
      </c>
      <c r="T1561">
        <v>104</v>
      </c>
      <c r="U1561">
        <v>1.38</v>
      </c>
      <c r="V1561">
        <v>-0.2</v>
      </c>
      <c r="W1561">
        <v>2</v>
      </c>
      <c r="X1561">
        <v>42</v>
      </c>
      <c r="Y1561">
        <v>80</v>
      </c>
      <c r="Z1561">
        <v>-0.2</v>
      </c>
      <c r="AA1561">
        <v>-0.2</v>
      </c>
      <c r="AB1561">
        <v>1</v>
      </c>
      <c r="AC1561">
        <v>1</v>
      </c>
      <c r="AD1561">
        <v>17</v>
      </c>
      <c r="AE1561">
        <v>2</v>
      </c>
      <c r="AF1561">
        <v>140</v>
      </c>
      <c r="AG1561">
        <v>1.9</v>
      </c>
      <c r="AH1561">
        <v>2.4</v>
      </c>
      <c r="AI1561">
        <v>1</v>
      </c>
      <c r="AJ1561">
        <v>0.1</v>
      </c>
      <c r="AK1561">
        <v>10</v>
      </c>
    </row>
    <row r="1562" spans="1:37" hidden="1" x14ac:dyDescent="0.3">
      <c r="A1562" t="s">
        <v>6208</v>
      </c>
      <c r="B1562" t="s">
        <v>6209</v>
      </c>
      <c r="C1562" s="1" t="str">
        <f t="shared" si="100"/>
        <v>12:0028</v>
      </c>
      <c r="D1562" s="1" t="str">
        <f t="shared" si="101"/>
        <v>12:0037</v>
      </c>
      <c r="E1562" t="s">
        <v>6210</v>
      </c>
      <c r="F1562" t="s">
        <v>6211</v>
      </c>
      <c r="H1562">
        <v>49.743955300000003</v>
      </c>
      <c r="I1562">
        <v>-123.61080459999999</v>
      </c>
      <c r="J1562" s="1" t="str">
        <f t="shared" si="102"/>
        <v>NGR bulk stream sediment</v>
      </c>
      <c r="K1562" s="1" t="str">
        <f t="shared" si="103"/>
        <v>&lt;177 micron (NGR)</v>
      </c>
      <c r="L1562">
        <v>28</v>
      </c>
      <c r="M1562" t="s">
        <v>51</v>
      </c>
      <c r="N1562">
        <v>435</v>
      </c>
      <c r="O1562">
        <v>44</v>
      </c>
      <c r="P1562">
        <v>28</v>
      </c>
      <c r="Q1562">
        <v>5</v>
      </c>
      <c r="R1562">
        <v>9</v>
      </c>
      <c r="S1562">
        <v>9</v>
      </c>
      <c r="T1562">
        <v>326</v>
      </c>
      <c r="U1562">
        <v>1.89</v>
      </c>
      <c r="V1562">
        <v>-0.2</v>
      </c>
      <c r="W1562">
        <v>2</v>
      </c>
      <c r="X1562">
        <v>50</v>
      </c>
      <c r="Y1562">
        <v>66</v>
      </c>
      <c r="Z1562">
        <v>-0.2</v>
      </c>
      <c r="AA1562">
        <v>0.2</v>
      </c>
      <c r="AB1562">
        <v>1</v>
      </c>
      <c r="AC1562">
        <v>4</v>
      </c>
      <c r="AD1562">
        <v>70</v>
      </c>
      <c r="AE1562">
        <v>3</v>
      </c>
      <c r="AF1562">
        <v>180</v>
      </c>
      <c r="AG1562">
        <v>5.0999999999999996</v>
      </c>
      <c r="AH1562">
        <v>7.5</v>
      </c>
      <c r="AI1562">
        <v>1</v>
      </c>
      <c r="AJ1562">
        <v>0.1</v>
      </c>
      <c r="AK1562">
        <v>10</v>
      </c>
    </row>
    <row r="1563" spans="1:37" hidden="1" x14ac:dyDescent="0.3">
      <c r="A1563" t="s">
        <v>6212</v>
      </c>
      <c r="B1563" t="s">
        <v>6213</v>
      </c>
      <c r="C1563" s="1" t="str">
        <f t="shared" si="100"/>
        <v>12:0028</v>
      </c>
      <c r="D1563" s="1" t="str">
        <f t="shared" si="101"/>
        <v>12:0037</v>
      </c>
      <c r="E1563" t="s">
        <v>6214</v>
      </c>
      <c r="F1563" t="s">
        <v>6215</v>
      </c>
      <c r="H1563">
        <v>49.728440300000003</v>
      </c>
      <c r="I1563">
        <v>-123.6055583</v>
      </c>
      <c r="J1563" s="1" t="str">
        <f t="shared" si="102"/>
        <v>NGR bulk stream sediment</v>
      </c>
      <c r="K1563" s="1" t="str">
        <f t="shared" si="103"/>
        <v>&lt;177 micron (NGR)</v>
      </c>
      <c r="L1563">
        <v>28</v>
      </c>
      <c r="M1563" t="s">
        <v>56</v>
      </c>
      <c r="N1563">
        <v>436</v>
      </c>
      <c r="O1563">
        <v>39</v>
      </c>
      <c r="P1563">
        <v>10</v>
      </c>
      <c r="Q1563">
        <v>6</v>
      </c>
      <c r="R1563">
        <v>3</v>
      </c>
      <c r="S1563">
        <v>9</v>
      </c>
      <c r="T1563">
        <v>344</v>
      </c>
      <c r="U1563">
        <v>1.1399999999999999</v>
      </c>
      <c r="V1563">
        <v>0.2</v>
      </c>
      <c r="W1563">
        <v>4</v>
      </c>
      <c r="X1563">
        <v>34</v>
      </c>
      <c r="Y1563">
        <v>41</v>
      </c>
      <c r="Z1563">
        <v>-0.2</v>
      </c>
      <c r="AA1563">
        <v>0.2</v>
      </c>
      <c r="AB1563">
        <v>1</v>
      </c>
      <c r="AC1563">
        <v>2</v>
      </c>
      <c r="AD1563">
        <v>85</v>
      </c>
      <c r="AE1563">
        <v>1</v>
      </c>
      <c r="AF1563">
        <v>130</v>
      </c>
      <c r="AG1563">
        <v>6.6</v>
      </c>
      <c r="AH1563">
        <v>15</v>
      </c>
      <c r="AI1563">
        <v>1</v>
      </c>
      <c r="AJ1563">
        <v>0.1</v>
      </c>
      <c r="AK1563">
        <v>10</v>
      </c>
    </row>
    <row r="1564" spans="1:37" hidden="1" x14ac:dyDescent="0.3">
      <c r="A1564" t="s">
        <v>6216</v>
      </c>
      <c r="B1564" t="s">
        <v>6217</v>
      </c>
      <c r="C1564" s="1" t="str">
        <f t="shared" si="100"/>
        <v>12:0028</v>
      </c>
      <c r="D1564" s="1" t="str">
        <f t="shared" si="101"/>
        <v>12:0037</v>
      </c>
      <c r="E1564" t="s">
        <v>6218</v>
      </c>
      <c r="F1564" t="s">
        <v>6219</v>
      </c>
      <c r="H1564">
        <v>49.724434100000003</v>
      </c>
      <c r="I1564">
        <v>-123.61820400000001</v>
      </c>
      <c r="J1564" s="1" t="str">
        <f t="shared" si="102"/>
        <v>NGR bulk stream sediment</v>
      </c>
      <c r="K1564" s="1" t="str">
        <f t="shared" si="103"/>
        <v>&lt;177 micron (NGR)</v>
      </c>
      <c r="L1564">
        <v>28</v>
      </c>
      <c r="M1564" t="s">
        <v>61</v>
      </c>
      <c r="N1564">
        <v>437</v>
      </c>
      <c r="O1564">
        <v>26</v>
      </c>
      <c r="P1564">
        <v>15</v>
      </c>
      <c r="Q1564">
        <v>-2</v>
      </c>
      <c r="R1564">
        <v>4</v>
      </c>
      <c r="S1564">
        <v>5</v>
      </c>
      <c r="T1564">
        <v>85</v>
      </c>
      <c r="U1564">
        <v>1.1299999999999999</v>
      </c>
      <c r="V1564">
        <v>-0.2</v>
      </c>
      <c r="W1564">
        <v>2</v>
      </c>
      <c r="X1564">
        <v>32</v>
      </c>
      <c r="Y1564">
        <v>113</v>
      </c>
      <c r="Z1564">
        <v>-0.2</v>
      </c>
      <c r="AA1564">
        <v>0.2</v>
      </c>
      <c r="AB1564">
        <v>1</v>
      </c>
      <c r="AC1564">
        <v>2</v>
      </c>
      <c r="AD1564">
        <v>10</v>
      </c>
      <c r="AE1564">
        <v>2</v>
      </c>
      <c r="AF1564">
        <v>120</v>
      </c>
      <c r="AG1564">
        <v>4.3</v>
      </c>
      <c r="AH1564">
        <v>1.8</v>
      </c>
      <c r="AI1564">
        <v>1</v>
      </c>
      <c r="AJ1564">
        <v>0.1</v>
      </c>
      <c r="AK1564">
        <v>10</v>
      </c>
    </row>
    <row r="1565" spans="1:37" hidden="1" x14ac:dyDescent="0.3">
      <c r="A1565" t="s">
        <v>6220</v>
      </c>
      <c r="B1565" t="s">
        <v>6221</v>
      </c>
      <c r="C1565" s="1" t="str">
        <f t="shared" si="100"/>
        <v>12:0028</v>
      </c>
      <c r="D1565" s="1" t="str">
        <f t="shared" si="101"/>
        <v>12:0037</v>
      </c>
      <c r="E1565" t="s">
        <v>6222</v>
      </c>
      <c r="F1565" t="s">
        <v>6223</v>
      </c>
      <c r="H1565">
        <v>49.713531500000002</v>
      </c>
      <c r="I1565">
        <v>-123.62182439999999</v>
      </c>
      <c r="J1565" s="1" t="str">
        <f t="shared" si="102"/>
        <v>NGR bulk stream sediment</v>
      </c>
      <c r="K1565" s="1" t="str">
        <f t="shared" si="103"/>
        <v>&lt;177 micron (NGR)</v>
      </c>
      <c r="L1565">
        <v>28</v>
      </c>
      <c r="M1565" t="s">
        <v>66</v>
      </c>
      <c r="N1565">
        <v>438</v>
      </c>
      <c r="O1565">
        <v>38</v>
      </c>
      <c r="P1565">
        <v>21</v>
      </c>
      <c r="Q1565">
        <v>3</v>
      </c>
      <c r="R1565">
        <v>6</v>
      </c>
      <c r="S1565">
        <v>6</v>
      </c>
      <c r="T1565">
        <v>158</v>
      </c>
      <c r="U1565">
        <v>1.55</v>
      </c>
      <c r="V1565">
        <v>-0.2</v>
      </c>
      <c r="W1565">
        <v>4</v>
      </c>
      <c r="X1565">
        <v>41</v>
      </c>
      <c r="Y1565">
        <v>45</v>
      </c>
      <c r="Z1565">
        <v>-0.2</v>
      </c>
      <c r="AA1565">
        <v>0.4</v>
      </c>
      <c r="AB1565">
        <v>1</v>
      </c>
      <c r="AC1565">
        <v>4</v>
      </c>
      <c r="AD1565">
        <v>29</v>
      </c>
      <c r="AE1565">
        <v>1</v>
      </c>
      <c r="AF1565">
        <v>240</v>
      </c>
      <c r="AG1565">
        <v>4.5999999999999996</v>
      </c>
      <c r="AH1565">
        <v>4.4000000000000004</v>
      </c>
      <c r="AI1565">
        <v>1</v>
      </c>
      <c r="AJ1565">
        <v>0.1</v>
      </c>
      <c r="AK1565">
        <v>10</v>
      </c>
    </row>
    <row r="1566" spans="1:37" hidden="1" x14ac:dyDescent="0.3">
      <c r="A1566" t="s">
        <v>6224</v>
      </c>
      <c r="B1566" t="s">
        <v>6225</v>
      </c>
      <c r="C1566" s="1" t="str">
        <f t="shared" si="100"/>
        <v>12:0028</v>
      </c>
      <c r="D1566" s="1" t="str">
        <f t="shared" si="101"/>
        <v>12:0037</v>
      </c>
      <c r="E1566" t="s">
        <v>6226</v>
      </c>
      <c r="F1566" t="s">
        <v>6227</v>
      </c>
      <c r="H1566">
        <v>49.710292500000001</v>
      </c>
      <c r="I1566">
        <v>-123.5944848</v>
      </c>
      <c r="J1566" s="1" t="str">
        <f t="shared" si="102"/>
        <v>NGR bulk stream sediment</v>
      </c>
      <c r="K1566" s="1" t="str">
        <f t="shared" si="103"/>
        <v>&lt;177 micron (NGR)</v>
      </c>
      <c r="L1566">
        <v>28</v>
      </c>
      <c r="M1566" t="s">
        <v>71</v>
      </c>
      <c r="N1566">
        <v>439</v>
      </c>
      <c r="O1566">
        <v>56</v>
      </c>
      <c r="P1566">
        <v>18</v>
      </c>
      <c r="Q1566">
        <v>3</v>
      </c>
      <c r="R1566">
        <v>5</v>
      </c>
      <c r="S1566">
        <v>5</v>
      </c>
      <c r="T1566">
        <v>321</v>
      </c>
      <c r="U1566">
        <v>1.5</v>
      </c>
      <c r="V1566">
        <v>0.2</v>
      </c>
      <c r="W1566">
        <v>2</v>
      </c>
      <c r="X1566">
        <v>39</v>
      </c>
      <c r="Y1566">
        <v>50</v>
      </c>
      <c r="Z1566">
        <v>-0.2</v>
      </c>
      <c r="AA1566">
        <v>0.2</v>
      </c>
      <c r="AB1566">
        <v>1</v>
      </c>
      <c r="AC1566">
        <v>4</v>
      </c>
      <c r="AD1566">
        <v>50</v>
      </c>
      <c r="AE1566">
        <v>1</v>
      </c>
      <c r="AF1566">
        <v>180</v>
      </c>
      <c r="AG1566">
        <v>3</v>
      </c>
      <c r="AH1566">
        <v>6.9</v>
      </c>
      <c r="AI1566">
        <v>3</v>
      </c>
      <c r="AJ1566">
        <v>0.1</v>
      </c>
      <c r="AK1566">
        <v>10</v>
      </c>
    </row>
    <row r="1567" spans="1:37" hidden="1" x14ac:dyDescent="0.3">
      <c r="A1567" t="s">
        <v>6228</v>
      </c>
      <c r="B1567" t="s">
        <v>6229</v>
      </c>
      <c r="C1567" s="1" t="str">
        <f t="shared" si="100"/>
        <v>12:0028</v>
      </c>
      <c r="D1567" s="1" t="str">
        <f t="shared" si="101"/>
        <v>12:0037</v>
      </c>
      <c r="E1567" t="s">
        <v>6230</v>
      </c>
      <c r="F1567" t="s">
        <v>6231</v>
      </c>
      <c r="H1567">
        <v>49.672630499999997</v>
      </c>
      <c r="I1567">
        <v>-123.6503804</v>
      </c>
      <c r="J1567" s="1" t="str">
        <f t="shared" si="102"/>
        <v>NGR bulk stream sediment</v>
      </c>
      <c r="K1567" s="1" t="str">
        <f t="shared" si="103"/>
        <v>&lt;177 micron (NGR)</v>
      </c>
      <c r="L1567">
        <v>28</v>
      </c>
      <c r="M1567" t="s">
        <v>76</v>
      </c>
      <c r="N1567">
        <v>440</v>
      </c>
      <c r="O1567">
        <v>43</v>
      </c>
      <c r="P1567">
        <v>21</v>
      </c>
      <c r="Q1567">
        <v>6</v>
      </c>
      <c r="R1567">
        <v>6</v>
      </c>
      <c r="S1567">
        <v>11</v>
      </c>
      <c r="T1567">
        <v>572</v>
      </c>
      <c r="U1567">
        <v>2.4</v>
      </c>
      <c r="V1567">
        <v>0.2</v>
      </c>
      <c r="W1567">
        <v>6</v>
      </c>
      <c r="X1567">
        <v>48</v>
      </c>
      <c r="Y1567">
        <v>57</v>
      </c>
      <c r="Z1567">
        <v>-0.2</v>
      </c>
      <c r="AA1567">
        <v>0.3</v>
      </c>
      <c r="AB1567">
        <v>1</v>
      </c>
      <c r="AC1567">
        <v>8</v>
      </c>
      <c r="AD1567">
        <v>65</v>
      </c>
      <c r="AE1567">
        <v>2</v>
      </c>
      <c r="AF1567">
        <v>190</v>
      </c>
      <c r="AG1567">
        <v>11.5</v>
      </c>
      <c r="AH1567">
        <v>14.6</v>
      </c>
      <c r="AI1567">
        <v>2</v>
      </c>
      <c r="AJ1567">
        <v>0.1</v>
      </c>
      <c r="AK1567">
        <v>10</v>
      </c>
    </row>
    <row r="1568" spans="1:37" hidden="1" x14ac:dyDescent="0.3">
      <c r="A1568" t="s">
        <v>6232</v>
      </c>
      <c r="B1568" t="s">
        <v>6233</v>
      </c>
      <c r="C1568" s="1" t="str">
        <f t="shared" si="100"/>
        <v>12:0028</v>
      </c>
      <c r="D1568" s="1" t="str">
        <f t="shared" si="101"/>
        <v>12:0037</v>
      </c>
      <c r="E1568" t="s">
        <v>6234</v>
      </c>
      <c r="F1568" t="s">
        <v>6235</v>
      </c>
      <c r="H1568">
        <v>49.672808199999999</v>
      </c>
      <c r="I1568">
        <v>-123.64754139999999</v>
      </c>
      <c r="J1568" s="1" t="str">
        <f t="shared" si="102"/>
        <v>NGR bulk stream sediment</v>
      </c>
      <c r="K1568" s="1" t="str">
        <f t="shared" si="103"/>
        <v>&lt;177 micron (NGR)</v>
      </c>
      <c r="L1568">
        <v>28</v>
      </c>
      <c r="M1568" t="s">
        <v>81</v>
      </c>
      <c r="N1568">
        <v>441</v>
      </c>
      <c r="O1568">
        <v>26</v>
      </c>
      <c r="P1568">
        <v>14</v>
      </c>
      <c r="Q1568">
        <v>-2</v>
      </c>
      <c r="R1568">
        <v>4</v>
      </c>
      <c r="S1568">
        <v>4</v>
      </c>
      <c r="T1568">
        <v>117</v>
      </c>
      <c r="U1568">
        <v>1.1100000000000001</v>
      </c>
      <c r="V1568">
        <v>-0.2</v>
      </c>
      <c r="W1568">
        <v>2</v>
      </c>
      <c r="X1568">
        <v>34</v>
      </c>
      <c r="Y1568">
        <v>89</v>
      </c>
      <c r="Z1568">
        <v>-0.2</v>
      </c>
      <c r="AA1568">
        <v>-0.2</v>
      </c>
      <c r="AB1568">
        <v>1</v>
      </c>
      <c r="AC1568">
        <v>2</v>
      </c>
      <c r="AD1568">
        <v>20</v>
      </c>
      <c r="AE1568">
        <v>1</v>
      </c>
      <c r="AF1568">
        <v>140</v>
      </c>
      <c r="AG1568">
        <v>3.4</v>
      </c>
      <c r="AH1568">
        <v>3.1</v>
      </c>
      <c r="AI1568">
        <v>2</v>
      </c>
      <c r="AJ1568">
        <v>0.1</v>
      </c>
      <c r="AK1568">
        <v>10</v>
      </c>
    </row>
    <row r="1569" spans="1:37" hidden="1" x14ac:dyDescent="0.3">
      <c r="A1569" t="s">
        <v>6236</v>
      </c>
      <c r="B1569" t="s">
        <v>6237</v>
      </c>
      <c r="C1569" s="1" t="str">
        <f t="shared" si="100"/>
        <v>12:0028</v>
      </c>
      <c r="D1569" s="1" t="str">
        <f t="shared" si="101"/>
        <v>12:0037</v>
      </c>
      <c r="E1569" t="s">
        <v>6238</v>
      </c>
      <c r="F1569" t="s">
        <v>6239</v>
      </c>
      <c r="H1569">
        <v>49.665329100000001</v>
      </c>
      <c r="I1569">
        <v>-123.5390421</v>
      </c>
      <c r="J1569" s="1" t="str">
        <f t="shared" si="102"/>
        <v>NGR bulk stream sediment</v>
      </c>
      <c r="K1569" s="1" t="str">
        <f t="shared" si="103"/>
        <v>&lt;177 micron (NGR)</v>
      </c>
      <c r="L1569">
        <v>28</v>
      </c>
      <c r="M1569" t="s">
        <v>86</v>
      </c>
      <c r="N1569">
        <v>442</v>
      </c>
      <c r="O1569">
        <v>48</v>
      </c>
      <c r="P1569">
        <v>16</v>
      </c>
      <c r="Q1569">
        <v>2</v>
      </c>
      <c r="R1569">
        <v>3</v>
      </c>
      <c r="S1569">
        <v>4</v>
      </c>
      <c r="T1569">
        <v>165</v>
      </c>
      <c r="U1569">
        <v>1.33</v>
      </c>
      <c r="V1569">
        <v>-0.2</v>
      </c>
      <c r="W1569">
        <v>1</v>
      </c>
      <c r="X1569">
        <v>38</v>
      </c>
      <c r="Y1569">
        <v>143</v>
      </c>
      <c r="Z1569">
        <v>0.2</v>
      </c>
      <c r="AA1569">
        <v>-0.2</v>
      </c>
      <c r="AB1569">
        <v>1</v>
      </c>
      <c r="AC1569">
        <v>1</v>
      </c>
      <c r="AD1569">
        <v>10</v>
      </c>
      <c r="AE1569">
        <v>5</v>
      </c>
      <c r="AF1569">
        <v>160</v>
      </c>
      <c r="AG1569">
        <v>5</v>
      </c>
      <c r="AH1569">
        <v>2.2999999999999998</v>
      </c>
      <c r="AI1569">
        <v>1</v>
      </c>
      <c r="AJ1569">
        <v>0.1</v>
      </c>
      <c r="AK1569">
        <v>10</v>
      </c>
    </row>
    <row r="1570" spans="1:37" hidden="1" x14ac:dyDescent="0.3">
      <c r="A1570" t="s">
        <v>6240</v>
      </c>
      <c r="B1570" t="s">
        <v>6241</v>
      </c>
      <c r="C1570" s="1" t="str">
        <f t="shared" si="100"/>
        <v>12:0028</v>
      </c>
      <c r="D1570" s="1" t="str">
        <f t="shared" si="101"/>
        <v>12:0037</v>
      </c>
      <c r="E1570" t="s">
        <v>6242</v>
      </c>
      <c r="F1570" t="s">
        <v>6243</v>
      </c>
      <c r="H1570">
        <v>49.856351799999999</v>
      </c>
      <c r="I1570">
        <v>-123.4515323</v>
      </c>
      <c r="J1570" s="1" t="str">
        <f t="shared" si="102"/>
        <v>NGR bulk stream sediment</v>
      </c>
      <c r="K1570" s="1" t="str">
        <f t="shared" si="103"/>
        <v>&lt;177 micron (NGR)</v>
      </c>
      <c r="L1570">
        <v>28</v>
      </c>
      <c r="M1570" t="s">
        <v>91</v>
      </c>
      <c r="N1570">
        <v>443</v>
      </c>
      <c r="O1570">
        <v>49</v>
      </c>
      <c r="P1570">
        <v>32</v>
      </c>
      <c r="Q1570">
        <v>3</v>
      </c>
      <c r="R1570">
        <v>22</v>
      </c>
      <c r="S1570">
        <v>12</v>
      </c>
      <c r="T1570">
        <v>235</v>
      </c>
      <c r="U1570">
        <v>2.36</v>
      </c>
      <c r="V1570">
        <v>-0.2</v>
      </c>
      <c r="W1570">
        <v>4</v>
      </c>
      <c r="X1570">
        <v>75</v>
      </c>
      <c r="Y1570">
        <v>70</v>
      </c>
      <c r="Z1570">
        <v>0.2</v>
      </c>
      <c r="AA1570">
        <v>0.2</v>
      </c>
      <c r="AB1570">
        <v>1</v>
      </c>
      <c r="AC1570">
        <v>7</v>
      </c>
      <c r="AD1570">
        <v>17</v>
      </c>
      <c r="AE1570">
        <v>1</v>
      </c>
      <c r="AF1570">
        <v>310</v>
      </c>
      <c r="AG1570">
        <v>3.2</v>
      </c>
      <c r="AH1570">
        <v>3.9</v>
      </c>
      <c r="AI1570">
        <v>2</v>
      </c>
      <c r="AJ1570">
        <v>0.1</v>
      </c>
      <c r="AK1570">
        <v>10</v>
      </c>
    </row>
    <row r="1571" spans="1:37" hidden="1" x14ac:dyDescent="0.3">
      <c r="A1571" t="s">
        <v>6244</v>
      </c>
      <c r="B1571" t="s">
        <v>6245</v>
      </c>
      <c r="C1571" s="1" t="str">
        <f t="shared" si="100"/>
        <v>12:0028</v>
      </c>
      <c r="D1571" s="1" t="str">
        <f t="shared" si="101"/>
        <v>12:0037</v>
      </c>
      <c r="E1571" t="s">
        <v>6246</v>
      </c>
      <c r="F1571" t="s">
        <v>6247</v>
      </c>
      <c r="H1571">
        <v>49.849561999999999</v>
      </c>
      <c r="I1571">
        <v>-123.42755630000001</v>
      </c>
      <c r="J1571" s="1" t="str">
        <f t="shared" si="102"/>
        <v>NGR bulk stream sediment</v>
      </c>
      <c r="K1571" s="1" t="str">
        <f t="shared" si="103"/>
        <v>&lt;177 micron (NGR)</v>
      </c>
      <c r="L1571">
        <v>28</v>
      </c>
      <c r="M1571" t="s">
        <v>96</v>
      </c>
      <c r="N1571">
        <v>444</v>
      </c>
      <c r="O1571">
        <v>38</v>
      </c>
      <c r="P1571">
        <v>23</v>
      </c>
      <c r="Q1571">
        <v>3</v>
      </c>
      <c r="R1571">
        <v>16</v>
      </c>
      <c r="S1571">
        <v>8</v>
      </c>
      <c r="T1571">
        <v>202</v>
      </c>
      <c r="U1571">
        <v>2.0499999999999998</v>
      </c>
      <c r="V1571">
        <v>-0.2</v>
      </c>
      <c r="W1571">
        <v>3</v>
      </c>
      <c r="X1571">
        <v>67</v>
      </c>
      <c r="Y1571">
        <v>74</v>
      </c>
      <c r="Z1571">
        <v>-0.2</v>
      </c>
      <c r="AA1571">
        <v>-0.2</v>
      </c>
      <c r="AB1571">
        <v>1</v>
      </c>
      <c r="AC1571">
        <v>4</v>
      </c>
      <c r="AD1571">
        <v>15</v>
      </c>
      <c r="AE1571">
        <v>1</v>
      </c>
      <c r="AF1571">
        <v>310</v>
      </c>
      <c r="AG1571">
        <v>3.3</v>
      </c>
      <c r="AH1571">
        <v>3.6</v>
      </c>
      <c r="AI1571">
        <v>1</v>
      </c>
      <c r="AJ1571">
        <v>0.1</v>
      </c>
      <c r="AK1571">
        <v>10</v>
      </c>
    </row>
    <row r="1572" spans="1:37" hidden="1" x14ac:dyDescent="0.3">
      <c r="A1572" t="s">
        <v>6248</v>
      </c>
      <c r="B1572" t="s">
        <v>6249</v>
      </c>
      <c r="C1572" s="1" t="str">
        <f t="shared" si="100"/>
        <v>12:0028</v>
      </c>
      <c r="D1572" s="1" t="str">
        <f t="shared" si="101"/>
        <v>12:0037</v>
      </c>
      <c r="E1572" t="s">
        <v>6250</v>
      </c>
      <c r="F1572" t="s">
        <v>6251</v>
      </c>
      <c r="H1572">
        <v>49.852727000000002</v>
      </c>
      <c r="I1572">
        <v>-123.4179437</v>
      </c>
      <c r="J1572" s="1" t="str">
        <f t="shared" si="102"/>
        <v>NGR bulk stream sediment</v>
      </c>
      <c r="K1572" s="1" t="str">
        <f t="shared" si="103"/>
        <v>&lt;177 micron (NGR)</v>
      </c>
      <c r="L1572">
        <v>28</v>
      </c>
      <c r="M1572" t="s">
        <v>101</v>
      </c>
      <c r="N1572">
        <v>445</v>
      </c>
      <c r="O1572">
        <v>70</v>
      </c>
      <c r="P1572">
        <v>23</v>
      </c>
      <c r="Q1572">
        <v>3</v>
      </c>
      <c r="R1572">
        <v>18</v>
      </c>
      <c r="S1572">
        <v>10</v>
      </c>
      <c r="T1572">
        <v>268</v>
      </c>
      <c r="U1572">
        <v>2.44</v>
      </c>
      <c r="V1572">
        <v>-0.2</v>
      </c>
      <c r="W1572">
        <v>3</v>
      </c>
      <c r="X1572">
        <v>47</v>
      </c>
      <c r="Y1572">
        <v>66</v>
      </c>
      <c r="Z1572">
        <v>0.3</v>
      </c>
      <c r="AA1572">
        <v>0.2</v>
      </c>
      <c r="AB1572">
        <v>2</v>
      </c>
      <c r="AC1572">
        <v>7</v>
      </c>
      <c r="AD1572">
        <v>25</v>
      </c>
      <c r="AE1572">
        <v>1</v>
      </c>
      <c r="AF1572">
        <v>210</v>
      </c>
      <c r="AG1572">
        <v>2</v>
      </c>
      <c r="AH1572">
        <v>4.3</v>
      </c>
      <c r="AI1572">
        <v>1</v>
      </c>
      <c r="AJ1572">
        <v>0.1</v>
      </c>
      <c r="AK1572">
        <v>10</v>
      </c>
    </row>
    <row r="1573" spans="1:37" hidden="1" x14ac:dyDescent="0.3">
      <c r="A1573" t="s">
        <v>6252</v>
      </c>
      <c r="B1573" t="s">
        <v>6253</v>
      </c>
      <c r="C1573" s="1" t="str">
        <f t="shared" si="100"/>
        <v>12:0028</v>
      </c>
      <c r="D1573" s="1" t="str">
        <f t="shared" si="101"/>
        <v>12:0037</v>
      </c>
      <c r="E1573" t="s">
        <v>6254</v>
      </c>
      <c r="F1573" t="s">
        <v>6255</v>
      </c>
      <c r="H1573">
        <v>49.851299500000003</v>
      </c>
      <c r="I1573">
        <v>-123.41471780000001</v>
      </c>
      <c r="J1573" s="1" t="str">
        <f t="shared" si="102"/>
        <v>NGR bulk stream sediment</v>
      </c>
      <c r="K1573" s="1" t="str">
        <f t="shared" si="103"/>
        <v>&lt;177 micron (NGR)</v>
      </c>
      <c r="L1573">
        <v>28</v>
      </c>
      <c r="M1573" t="s">
        <v>106</v>
      </c>
      <c r="N1573">
        <v>446</v>
      </c>
      <c r="O1573">
        <v>114</v>
      </c>
      <c r="P1573">
        <v>48</v>
      </c>
      <c r="Q1573">
        <v>11</v>
      </c>
      <c r="R1573">
        <v>8</v>
      </c>
      <c r="S1573">
        <v>12</v>
      </c>
      <c r="T1573">
        <v>379</v>
      </c>
      <c r="U1573">
        <v>2.81</v>
      </c>
      <c r="V1573">
        <v>0.3</v>
      </c>
      <c r="W1573">
        <v>7</v>
      </c>
      <c r="X1573">
        <v>61</v>
      </c>
      <c r="Y1573">
        <v>34</v>
      </c>
      <c r="Z1573">
        <v>0.4</v>
      </c>
      <c r="AA1573">
        <v>0.3</v>
      </c>
      <c r="AB1573">
        <v>1</v>
      </c>
      <c r="AC1573">
        <v>17</v>
      </c>
      <c r="AD1573">
        <v>30</v>
      </c>
      <c r="AE1573">
        <v>2</v>
      </c>
      <c r="AF1573">
        <v>270</v>
      </c>
      <c r="AG1573">
        <v>2.2000000000000002</v>
      </c>
      <c r="AH1573">
        <v>8.1999999999999993</v>
      </c>
      <c r="AI1573">
        <v>3</v>
      </c>
      <c r="AJ1573">
        <v>0.1</v>
      </c>
      <c r="AK1573">
        <v>10</v>
      </c>
    </row>
    <row r="1574" spans="1:37" hidden="1" x14ac:dyDescent="0.3">
      <c r="A1574" t="s">
        <v>6256</v>
      </c>
      <c r="B1574" t="s">
        <v>6257</v>
      </c>
      <c r="C1574" s="1" t="str">
        <f t="shared" si="100"/>
        <v>12:0028</v>
      </c>
      <c r="D1574" s="1" t="str">
        <f t="shared" si="101"/>
        <v>12:0037</v>
      </c>
      <c r="E1574" t="s">
        <v>6258</v>
      </c>
      <c r="F1574" t="s">
        <v>6259</v>
      </c>
      <c r="H1574">
        <v>49.849364600000001</v>
      </c>
      <c r="I1574">
        <v>-123.4125032</v>
      </c>
      <c r="J1574" s="1" t="str">
        <f t="shared" si="102"/>
        <v>NGR bulk stream sediment</v>
      </c>
      <c r="K1574" s="1" t="str">
        <f t="shared" si="103"/>
        <v>&lt;177 micron (NGR)</v>
      </c>
      <c r="L1574">
        <v>28</v>
      </c>
      <c r="M1574" t="s">
        <v>111</v>
      </c>
      <c r="N1574">
        <v>447</v>
      </c>
      <c r="O1574">
        <v>81</v>
      </c>
      <c r="P1574">
        <v>47</v>
      </c>
      <c r="Q1574">
        <v>7</v>
      </c>
      <c r="R1574">
        <v>10</v>
      </c>
      <c r="S1574">
        <v>11</v>
      </c>
      <c r="T1574">
        <v>315</v>
      </c>
      <c r="U1574">
        <v>2.6</v>
      </c>
      <c r="V1574">
        <v>0.2</v>
      </c>
      <c r="W1574">
        <v>2</v>
      </c>
      <c r="X1574">
        <v>52</v>
      </c>
      <c r="Y1574">
        <v>41</v>
      </c>
      <c r="Z1574">
        <v>0.3</v>
      </c>
      <c r="AA1574">
        <v>0.2</v>
      </c>
      <c r="AB1574">
        <v>1</v>
      </c>
      <c r="AC1574">
        <v>5</v>
      </c>
      <c r="AD1574">
        <v>33</v>
      </c>
      <c r="AE1574">
        <v>2</v>
      </c>
      <c r="AF1574">
        <v>250</v>
      </c>
      <c r="AG1574">
        <v>1.9</v>
      </c>
      <c r="AH1574">
        <v>5.9</v>
      </c>
      <c r="AI1574">
        <v>2</v>
      </c>
      <c r="AJ1574">
        <v>0.1</v>
      </c>
      <c r="AK1574">
        <v>10</v>
      </c>
    </row>
    <row r="1575" spans="1:37" hidden="1" x14ac:dyDescent="0.3">
      <c r="A1575" t="s">
        <v>6260</v>
      </c>
      <c r="B1575" t="s">
        <v>6261</v>
      </c>
      <c r="C1575" s="1" t="str">
        <f t="shared" si="100"/>
        <v>12:0028</v>
      </c>
      <c r="D1575" s="1" t="str">
        <f t="shared" si="101"/>
        <v>12:0037</v>
      </c>
      <c r="E1575" t="s">
        <v>6262</v>
      </c>
      <c r="F1575" t="s">
        <v>6263</v>
      </c>
      <c r="H1575">
        <v>49.8313299</v>
      </c>
      <c r="I1575">
        <v>-123.3946744</v>
      </c>
      <c r="J1575" s="1" t="str">
        <f t="shared" si="102"/>
        <v>NGR bulk stream sediment</v>
      </c>
      <c r="K1575" s="1" t="str">
        <f t="shared" si="103"/>
        <v>&lt;177 micron (NGR)</v>
      </c>
      <c r="L1575">
        <v>28</v>
      </c>
      <c r="M1575" t="s">
        <v>125</v>
      </c>
      <c r="N1575">
        <v>448</v>
      </c>
      <c r="O1575">
        <v>91</v>
      </c>
      <c r="P1575">
        <v>51</v>
      </c>
      <c r="Q1575">
        <v>8</v>
      </c>
      <c r="R1575">
        <v>11</v>
      </c>
      <c r="S1575">
        <v>14</v>
      </c>
      <c r="T1575">
        <v>413</v>
      </c>
      <c r="U1575">
        <v>2.4700000000000002</v>
      </c>
      <c r="V1575">
        <v>0.3</v>
      </c>
      <c r="W1575">
        <v>2</v>
      </c>
      <c r="X1575">
        <v>55</v>
      </c>
      <c r="Y1575">
        <v>56</v>
      </c>
      <c r="Z1575">
        <v>-0.2</v>
      </c>
      <c r="AA1575">
        <v>0.2</v>
      </c>
      <c r="AB1575">
        <v>1</v>
      </c>
      <c r="AC1575">
        <v>3</v>
      </c>
      <c r="AD1575">
        <v>17</v>
      </c>
      <c r="AE1575">
        <v>4</v>
      </c>
      <c r="AF1575">
        <v>150</v>
      </c>
      <c r="AG1575">
        <v>2.1</v>
      </c>
      <c r="AH1575">
        <v>2.9</v>
      </c>
      <c r="AI1575">
        <v>4</v>
      </c>
      <c r="AJ1575">
        <v>0.1</v>
      </c>
      <c r="AK1575">
        <v>10</v>
      </c>
    </row>
    <row r="1576" spans="1:37" hidden="1" x14ac:dyDescent="0.3">
      <c r="A1576" t="s">
        <v>6264</v>
      </c>
      <c r="B1576" t="s">
        <v>6265</v>
      </c>
      <c r="C1576" s="1" t="str">
        <f t="shared" ref="C1576:C1639" si="104">HYPERLINK("http://geochem.nrcan.gc.ca/cdogs/content/bdl/bdl120028_e.htm", "12:0028")</f>
        <v>12:0028</v>
      </c>
      <c r="D1576" s="1" t="str">
        <f t="shared" ref="D1576:D1639" si="105">HYPERLINK("http://geochem.nrcan.gc.ca/cdogs/content/svy/svy120037_e.htm", "12:0037")</f>
        <v>12:0037</v>
      </c>
      <c r="E1576" t="s">
        <v>6266</v>
      </c>
      <c r="F1576" t="s">
        <v>6267</v>
      </c>
      <c r="H1576">
        <v>49.760849700000001</v>
      </c>
      <c r="I1576">
        <v>-123.8538671</v>
      </c>
      <c r="J1576" s="1" t="str">
        <f t="shared" si="102"/>
        <v>NGR bulk stream sediment</v>
      </c>
      <c r="K1576" s="1" t="str">
        <f t="shared" si="103"/>
        <v>&lt;177 micron (NGR)</v>
      </c>
      <c r="L1576">
        <v>29</v>
      </c>
      <c r="M1576" t="s">
        <v>41</v>
      </c>
      <c r="N1576">
        <v>449</v>
      </c>
      <c r="O1576">
        <v>71</v>
      </c>
      <c r="P1576">
        <v>30</v>
      </c>
      <c r="Q1576">
        <v>8</v>
      </c>
      <c r="R1576">
        <v>10</v>
      </c>
      <c r="S1576">
        <v>9</v>
      </c>
      <c r="T1576">
        <v>316</v>
      </c>
      <c r="U1576">
        <v>3.27</v>
      </c>
      <c r="V1576">
        <v>0.3</v>
      </c>
      <c r="W1576">
        <v>2</v>
      </c>
      <c r="X1576">
        <v>65</v>
      </c>
      <c r="Y1576">
        <v>55</v>
      </c>
      <c r="Z1576">
        <v>0.2</v>
      </c>
      <c r="AA1576">
        <v>0.3</v>
      </c>
      <c r="AB1576">
        <v>1</v>
      </c>
      <c r="AC1576">
        <v>6</v>
      </c>
      <c r="AD1576">
        <v>115</v>
      </c>
      <c r="AE1576">
        <v>1</v>
      </c>
      <c r="AF1576">
        <v>190</v>
      </c>
      <c r="AG1576">
        <v>1.6</v>
      </c>
      <c r="AH1576">
        <v>19</v>
      </c>
      <c r="AI1576">
        <v>4</v>
      </c>
      <c r="AJ1576">
        <v>0.1</v>
      </c>
      <c r="AK1576">
        <v>10</v>
      </c>
    </row>
    <row r="1577" spans="1:37" hidden="1" x14ac:dyDescent="0.3">
      <c r="A1577" t="s">
        <v>6268</v>
      </c>
      <c r="B1577" t="s">
        <v>6269</v>
      </c>
      <c r="C1577" s="1" t="str">
        <f t="shared" si="104"/>
        <v>12:0028</v>
      </c>
      <c r="D1577" s="1" t="str">
        <f t="shared" si="105"/>
        <v>12:0037</v>
      </c>
      <c r="E1577" t="s">
        <v>6270</v>
      </c>
      <c r="F1577" t="s">
        <v>6271</v>
      </c>
      <c r="H1577">
        <v>49.878092100000003</v>
      </c>
      <c r="I1577">
        <v>-123.62384489999999</v>
      </c>
      <c r="J1577" s="1" t="str">
        <f t="shared" si="102"/>
        <v>NGR bulk stream sediment</v>
      </c>
      <c r="K1577" s="1" t="str">
        <f t="shared" si="103"/>
        <v>&lt;177 micron (NGR)</v>
      </c>
      <c r="L1577">
        <v>29</v>
      </c>
      <c r="M1577" t="s">
        <v>46</v>
      </c>
      <c r="N1577">
        <v>450</v>
      </c>
      <c r="O1577">
        <v>33</v>
      </c>
      <c r="P1577">
        <v>11</v>
      </c>
      <c r="Q1577">
        <v>6</v>
      </c>
      <c r="R1577">
        <v>2</v>
      </c>
      <c r="S1577">
        <v>2</v>
      </c>
      <c r="T1577">
        <v>156</v>
      </c>
      <c r="U1577">
        <v>1.04</v>
      </c>
      <c r="V1577">
        <v>-0.2</v>
      </c>
      <c r="W1577">
        <v>2</v>
      </c>
      <c r="X1577">
        <v>20</v>
      </c>
      <c r="Y1577">
        <v>28</v>
      </c>
      <c r="Z1577">
        <v>-0.2</v>
      </c>
      <c r="AA1577">
        <v>-0.2</v>
      </c>
      <c r="AB1577">
        <v>1</v>
      </c>
      <c r="AC1577">
        <v>3</v>
      </c>
      <c r="AD1577">
        <v>19</v>
      </c>
      <c r="AE1577">
        <v>2</v>
      </c>
      <c r="AF1577">
        <v>180</v>
      </c>
      <c r="AG1577">
        <v>5.0999999999999996</v>
      </c>
      <c r="AH1577">
        <v>4.3</v>
      </c>
      <c r="AI1577">
        <v>1</v>
      </c>
      <c r="AJ1577">
        <v>0.1</v>
      </c>
      <c r="AK1577">
        <v>10</v>
      </c>
    </row>
    <row r="1578" spans="1:37" hidden="1" x14ac:dyDescent="0.3">
      <c r="A1578" t="s">
        <v>6272</v>
      </c>
      <c r="B1578" t="s">
        <v>6273</v>
      </c>
      <c r="C1578" s="1" t="str">
        <f t="shared" si="104"/>
        <v>12:0028</v>
      </c>
      <c r="D1578" s="1" t="str">
        <f t="shared" si="105"/>
        <v>12:0037</v>
      </c>
      <c r="E1578" t="s">
        <v>6274</v>
      </c>
      <c r="F1578" t="s">
        <v>6275</v>
      </c>
      <c r="H1578">
        <v>49.866962700000002</v>
      </c>
      <c r="I1578">
        <v>-123.629462</v>
      </c>
      <c r="J1578" s="1" t="str">
        <f t="shared" si="102"/>
        <v>NGR bulk stream sediment</v>
      </c>
      <c r="K1578" s="1" t="str">
        <f t="shared" si="103"/>
        <v>&lt;177 micron (NGR)</v>
      </c>
      <c r="L1578">
        <v>29</v>
      </c>
      <c r="M1578" t="s">
        <v>51</v>
      </c>
      <c r="N1578">
        <v>451</v>
      </c>
      <c r="O1578">
        <v>45</v>
      </c>
      <c r="P1578">
        <v>44</v>
      </c>
      <c r="Q1578">
        <v>8</v>
      </c>
      <c r="R1578">
        <v>12</v>
      </c>
      <c r="S1578">
        <v>12</v>
      </c>
      <c r="T1578">
        <v>207</v>
      </c>
      <c r="U1578">
        <v>2.12</v>
      </c>
      <c r="V1578">
        <v>-0.2</v>
      </c>
      <c r="W1578">
        <v>2</v>
      </c>
      <c r="X1578">
        <v>72</v>
      </c>
      <c r="Y1578">
        <v>108</v>
      </c>
      <c r="Z1578">
        <v>-0.2</v>
      </c>
      <c r="AA1578">
        <v>0.3</v>
      </c>
      <c r="AB1578">
        <v>1</v>
      </c>
      <c r="AC1578">
        <v>8</v>
      </c>
      <c r="AD1578">
        <v>18</v>
      </c>
      <c r="AE1578">
        <v>2</v>
      </c>
      <c r="AF1578">
        <v>180</v>
      </c>
      <c r="AG1578">
        <v>2.5</v>
      </c>
      <c r="AH1578">
        <v>3.5</v>
      </c>
      <c r="AI1578">
        <v>1</v>
      </c>
      <c r="AJ1578">
        <v>0.1</v>
      </c>
      <c r="AK1578">
        <v>10</v>
      </c>
    </row>
    <row r="1579" spans="1:37" hidden="1" x14ac:dyDescent="0.3">
      <c r="A1579" t="s">
        <v>6276</v>
      </c>
      <c r="B1579" t="s">
        <v>6277</v>
      </c>
      <c r="C1579" s="1" t="str">
        <f t="shared" si="104"/>
        <v>12:0028</v>
      </c>
      <c r="D1579" s="1" t="str">
        <f t="shared" si="105"/>
        <v>12:0037</v>
      </c>
      <c r="E1579" t="s">
        <v>6278</v>
      </c>
      <c r="F1579" t="s">
        <v>6279</v>
      </c>
      <c r="H1579">
        <v>49.852141899999999</v>
      </c>
      <c r="I1579">
        <v>-123.656688</v>
      </c>
      <c r="J1579" s="1" t="str">
        <f t="shared" si="102"/>
        <v>NGR bulk stream sediment</v>
      </c>
      <c r="K1579" s="1" t="str">
        <f t="shared" si="103"/>
        <v>&lt;177 micron (NGR)</v>
      </c>
      <c r="L1579">
        <v>29</v>
      </c>
      <c r="M1579" t="s">
        <v>56</v>
      </c>
      <c r="N1579">
        <v>452</v>
      </c>
      <c r="O1579">
        <v>43</v>
      </c>
      <c r="P1579">
        <v>34</v>
      </c>
      <c r="Q1579">
        <v>7</v>
      </c>
      <c r="R1579">
        <v>11</v>
      </c>
      <c r="S1579">
        <v>9</v>
      </c>
      <c r="T1579">
        <v>216</v>
      </c>
      <c r="U1579">
        <v>1.66</v>
      </c>
      <c r="V1579">
        <v>-0.2</v>
      </c>
      <c r="W1579">
        <v>1</v>
      </c>
      <c r="X1579">
        <v>42</v>
      </c>
      <c r="Y1579">
        <v>86</v>
      </c>
      <c r="Z1579">
        <v>-0.2</v>
      </c>
      <c r="AA1579">
        <v>0.3</v>
      </c>
      <c r="AB1579">
        <v>1</v>
      </c>
      <c r="AC1579">
        <v>8</v>
      </c>
      <c r="AD1579">
        <v>24</v>
      </c>
      <c r="AE1579">
        <v>2</v>
      </c>
      <c r="AF1579">
        <v>190</v>
      </c>
      <c r="AG1579">
        <v>4</v>
      </c>
      <c r="AH1579">
        <v>5</v>
      </c>
      <c r="AI1579">
        <v>3</v>
      </c>
      <c r="AJ1579">
        <v>0.1</v>
      </c>
      <c r="AK1579">
        <v>10</v>
      </c>
    </row>
    <row r="1580" spans="1:37" hidden="1" x14ac:dyDescent="0.3">
      <c r="A1580" t="s">
        <v>6280</v>
      </c>
      <c r="B1580" t="s">
        <v>6281</v>
      </c>
      <c r="C1580" s="1" t="str">
        <f t="shared" si="104"/>
        <v>12:0028</v>
      </c>
      <c r="D1580" s="1" t="str">
        <f t="shared" si="105"/>
        <v>12:0037</v>
      </c>
      <c r="E1580" t="s">
        <v>6282</v>
      </c>
      <c r="F1580" t="s">
        <v>6283</v>
      </c>
      <c r="H1580">
        <v>49.856816899999998</v>
      </c>
      <c r="I1580">
        <v>-123.66806320000001</v>
      </c>
      <c r="J1580" s="1" t="str">
        <f t="shared" si="102"/>
        <v>NGR bulk stream sediment</v>
      </c>
      <c r="K1580" s="1" t="str">
        <f t="shared" si="103"/>
        <v>&lt;177 micron (NGR)</v>
      </c>
      <c r="L1580">
        <v>29</v>
      </c>
      <c r="M1580" t="s">
        <v>61</v>
      </c>
      <c r="N1580">
        <v>453</v>
      </c>
      <c r="O1580">
        <v>41</v>
      </c>
      <c r="P1580">
        <v>35</v>
      </c>
      <c r="Q1580">
        <v>3</v>
      </c>
      <c r="R1580">
        <v>8</v>
      </c>
      <c r="S1580">
        <v>8</v>
      </c>
      <c r="T1580">
        <v>300</v>
      </c>
      <c r="U1580">
        <v>2.4300000000000002</v>
      </c>
      <c r="V1580">
        <v>-0.2</v>
      </c>
      <c r="W1580">
        <v>2</v>
      </c>
      <c r="X1580">
        <v>61</v>
      </c>
      <c r="Y1580">
        <v>52</v>
      </c>
      <c r="Z1580">
        <v>-0.2</v>
      </c>
      <c r="AA1580">
        <v>0.2</v>
      </c>
      <c r="AB1580">
        <v>1</v>
      </c>
      <c r="AC1580">
        <v>4</v>
      </c>
      <c r="AD1580">
        <v>38</v>
      </c>
      <c r="AE1580">
        <v>1</v>
      </c>
      <c r="AF1580">
        <v>180</v>
      </c>
      <c r="AG1580">
        <v>3.9</v>
      </c>
      <c r="AH1580">
        <v>34.700000000000003</v>
      </c>
      <c r="AI1580">
        <v>6</v>
      </c>
      <c r="AJ1580">
        <v>0.1</v>
      </c>
      <c r="AK1580">
        <v>10</v>
      </c>
    </row>
    <row r="1581" spans="1:37" hidden="1" x14ac:dyDescent="0.3">
      <c r="A1581" t="s">
        <v>6284</v>
      </c>
      <c r="B1581" t="s">
        <v>6285</v>
      </c>
      <c r="C1581" s="1" t="str">
        <f t="shared" si="104"/>
        <v>12:0028</v>
      </c>
      <c r="D1581" s="1" t="str">
        <f t="shared" si="105"/>
        <v>12:0037</v>
      </c>
      <c r="E1581" t="s">
        <v>6286</v>
      </c>
      <c r="F1581" t="s">
        <v>6287</v>
      </c>
      <c r="H1581">
        <v>49.850295199999998</v>
      </c>
      <c r="I1581">
        <v>-123.6851522</v>
      </c>
      <c r="J1581" s="1" t="str">
        <f t="shared" si="102"/>
        <v>NGR bulk stream sediment</v>
      </c>
      <c r="K1581" s="1" t="str">
        <f t="shared" si="103"/>
        <v>&lt;177 micron (NGR)</v>
      </c>
      <c r="L1581">
        <v>29</v>
      </c>
      <c r="M1581" t="s">
        <v>66</v>
      </c>
      <c r="N1581">
        <v>454</v>
      </c>
      <c r="O1581">
        <v>48</v>
      </c>
      <c r="P1581">
        <v>24</v>
      </c>
      <c r="Q1581">
        <v>5</v>
      </c>
      <c r="R1581">
        <v>7</v>
      </c>
      <c r="S1581">
        <v>9</v>
      </c>
      <c r="T1581">
        <v>310</v>
      </c>
      <c r="U1581">
        <v>2.78</v>
      </c>
      <c r="V1581">
        <v>-0.2</v>
      </c>
      <c r="W1581">
        <v>2</v>
      </c>
      <c r="X1581">
        <v>59</v>
      </c>
      <c r="Y1581">
        <v>43</v>
      </c>
      <c r="Z1581">
        <v>0.3</v>
      </c>
      <c r="AA1581">
        <v>0.4</v>
      </c>
      <c r="AB1581">
        <v>1</v>
      </c>
      <c r="AC1581">
        <v>5</v>
      </c>
      <c r="AD1581">
        <v>67</v>
      </c>
      <c r="AE1581">
        <v>1</v>
      </c>
      <c r="AF1581">
        <v>350</v>
      </c>
      <c r="AG1581">
        <v>6.9</v>
      </c>
      <c r="AH1581">
        <v>9.5</v>
      </c>
      <c r="AI1581">
        <v>30</v>
      </c>
      <c r="AJ1581">
        <v>0.1</v>
      </c>
      <c r="AK1581">
        <v>10</v>
      </c>
    </row>
    <row r="1582" spans="1:37" hidden="1" x14ac:dyDescent="0.3">
      <c r="A1582" t="s">
        <v>6288</v>
      </c>
      <c r="B1582" t="s">
        <v>6289</v>
      </c>
      <c r="C1582" s="1" t="str">
        <f t="shared" si="104"/>
        <v>12:0028</v>
      </c>
      <c r="D1582" s="1" t="str">
        <f t="shared" si="105"/>
        <v>12:0037</v>
      </c>
      <c r="E1582" t="s">
        <v>6290</v>
      </c>
      <c r="F1582" t="s">
        <v>6291</v>
      </c>
      <c r="H1582">
        <v>49.796545700000003</v>
      </c>
      <c r="I1582">
        <v>-123.7475586</v>
      </c>
      <c r="J1582" s="1" t="str">
        <f t="shared" si="102"/>
        <v>NGR bulk stream sediment</v>
      </c>
      <c r="K1582" s="1" t="str">
        <f t="shared" si="103"/>
        <v>&lt;177 micron (NGR)</v>
      </c>
      <c r="L1582">
        <v>29</v>
      </c>
      <c r="M1582" t="s">
        <v>71</v>
      </c>
      <c r="N1582">
        <v>455</v>
      </c>
      <c r="O1582">
        <v>75</v>
      </c>
      <c r="P1582">
        <v>23</v>
      </c>
      <c r="Q1582">
        <v>16</v>
      </c>
      <c r="R1582">
        <v>2</v>
      </c>
      <c r="S1582">
        <v>10</v>
      </c>
      <c r="T1582">
        <v>627</v>
      </c>
      <c r="U1582">
        <v>5.4</v>
      </c>
      <c r="V1582">
        <v>-0.2</v>
      </c>
      <c r="W1582">
        <v>5</v>
      </c>
      <c r="X1582">
        <v>65</v>
      </c>
      <c r="Y1582">
        <v>18</v>
      </c>
      <c r="Z1582">
        <v>0.5</v>
      </c>
      <c r="AA1582">
        <v>0.7</v>
      </c>
      <c r="AB1582">
        <v>1</v>
      </c>
      <c r="AC1582">
        <v>22</v>
      </c>
      <c r="AD1582">
        <v>95</v>
      </c>
      <c r="AE1582">
        <v>2</v>
      </c>
      <c r="AF1582">
        <v>290</v>
      </c>
      <c r="AG1582">
        <v>1</v>
      </c>
      <c r="AH1582">
        <v>14.5</v>
      </c>
      <c r="AI1582">
        <v>5</v>
      </c>
      <c r="AJ1582">
        <v>0.1</v>
      </c>
      <c r="AK1582">
        <v>10</v>
      </c>
    </row>
    <row r="1583" spans="1:37" hidden="1" x14ac:dyDescent="0.3">
      <c r="A1583" t="s">
        <v>6292</v>
      </c>
      <c r="B1583" t="s">
        <v>6293</v>
      </c>
      <c r="C1583" s="1" t="str">
        <f t="shared" si="104"/>
        <v>12:0028</v>
      </c>
      <c r="D1583" s="1" t="str">
        <f t="shared" si="105"/>
        <v>12:0037</v>
      </c>
      <c r="E1583" t="s">
        <v>6294</v>
      </c>
      <c r="F1583" t="s">
        <v>6295</v>
      </c>
      <c r="H1583">
        <v>49.798108300000003</v>
      </c>
      <c r="I1583">
        <v>-123.745137</v>
      </c>
      <c r="J1583" s="1" t="str">
        <f t="shared" si="102"/>
        <v>NGR bulk stream sediment</v>
      </c>
      <c r="K1583" s="1" t="str">
        <f t="shared" si="103"/>
        <v>&lt;177 micron (NGR)</v>
      </c>
      <c r="L1583">
        <v>29</v>
      </c>
      <c r="M1583" t="s">
        <v>76</v>
      </c>
      <c r="N1583">
        <v>456</v>
      </c>
      <c r="O1583">
        <v>54</v>
      </c>
      <c r="P1583">
        <v>27</v>
      </c>
      <c r="Q1583">
        <v>7</v>
      </c>
      <c r="R1583">
        <v>6</v>
      </c>
      <c r="S1583">
        <v>10</v>
      </c>
      <c r="T1583">
        <v>421</v>
      </c>
      <c r="U1583">
        <v>4.0199999999999996</v>
      </c>
      <c r="V1583">
        <v>-0.2</v>
      </c>
      <c r="W1583">
        <v>3</v>
      </c>
      <c r="X1583">
        <v>52</v>
      </c>
      <c r="Y1583">
        <v>33</v>
      </c>
      <c r="Z1583">
        <v>0.5</v>
      </c>
      <c r="AA1583">
        <v>0.8</v>
      </c>
      <c r="AB1583">
        <v>1</v>
      </c>
      <c r="AC1583">
        <v>10</v>
      </c>
      <c r="AD1583">
        <v>65</v>
      </c>
      <c r="AE1583">
        <v>1</v>
      </c>
      <c r="AF1583">
        <v>210</v>
      </c>
      <c r="AG1583">
        <v>2</v>
      </c>
      <c r="AH1583">
        <v>4.8</v>
      </c>
      <c r="AI1583">
        <v>1</v>
      </c>
      <c r="AJ1583">
        <v>0.1</v>
      </c>
      <c r="AK1583">
        <v>10</v>
      </c>
    </row>
    <row r="1584" spans="1:37" hidden="1" x14ac:dyDescent="0.3">
      <c r="A1584" t="s">
        <v>6296</v>
      </c>
      <c r="B1584" t="s">
        <v>6297</v>
      </c>
      <c r="C1584" s="1" t="str">
        <f t="shared" si="104"/>
        <v>12:0028</v>
      </c>
      <c r="D1584" s="1" t="str">
        <f t="shared" si="105"/>
        <v>12:0037</v>
      </c>
      <c r="E1584" t="s">
        <v>6298</v>
      </c>
      <c r="F1584" t="s">
        <v>6299</v>
      </c>
      <c r="H1584">
        <v>49.8369182</v>
      </c>
      <c r="I1584">
        <v>-123.7182407</v>
      </c>
      <c r="J1584" s="1" t="str">
        <f t="shared" si="102"/>
        <v>NGR bulk stream sediment</v>
      </c>
      <c r="K1584" s="1" t="str">
        <f t="shared" si="103"/>
        <v>&lt;177 micron (NGR)</v>
      </c>
      <c r="L1584">
        <v>29</v>
      </c>
      <c r="M1584" t="s">
        <v>81</v>
      </c>
      <c r="N1584">
        <v>457</v>
      </c>
      <c r="O1584">
        <v>20</v>
      </c>
      <c r="P1584">
        <v>22</v>
      </c>
      <c r="Q1584">
        <v>-2</v>
      </c>
      <c r="R1584">
        <v>8</v>
      </c>
      <c r="S1584">
        <v>4</v>
      </c>
      <c r="T1584">
        <v>125</v>
      </c>
      <c r="U1584">
        <v>1.26</v>
      </c>
      <c r="V1584">
        <v>-0.2</v>
      </c>
      <c r="W1584">
        <v>2</v>
      </c>
      <c r="X1584">
        <v>35</v>
      </c>
      <c r="Y1584">
        <v>54</v>
      </c>
      <c r="Z1584">
        <v>-0.2</v>
      </c>
      <c r="AA1584">
        <v>0.2</v>
      </c>
      <c r="AB1584">
        <v>1</v>
      </c>
      <c r="AC1584">
        <v>4</v>
      </c>
      <c r="AD1584">
        <v>19</v>
      </c>
      <c r="AE1584">
        <v>2</v>
      </c>
      <c r="AF1584">
        <v>140</v>
      </c>
      <c r="AG1584">
        <v>2.2000000000000002</v>
      </c>
      <c r="AH1584">
        <v>1</v>
      </c>
      <c r="AI1584">
        <v>2</v>
      </c>
      <c r="AJ1584">
        <v>0.1</v>
      </c>
      <c r="AK1584">
        <v>10</v>
      </c>
    </row>
    <row r="1585" spans="1:37" hidden="1" x14ac:dyDescent="0.3">
      <c r="A1585" t="s">
        <v>6300</v>
      </c>
      <c r="B1585" t="s">
        <v>6301</v>
      </c>
      <c r="C1585" s="1" t="str">
        <f t="shared" si="104"/>
        <v>12:0028</v>
      </c>
      <c r="D1585" s="1" t="str">
        <f t="shared" si="105"/>
        <v>12:0037</v>
      </c>
      <c r="E1585" t="s">
        <v>6302</v>
      </c>
      <c r="F1585" t="s">
        <v>6303</v>
      </c>
      <c r="H1585">
        <v>49.814071200000001</v>
      </c>
      <c r="I1585">
        <v>-123.71697020000001</v>
      </c>
      <c r="J1585" s="1" t="str">
        <f t="shared" si="102"/>
        <v>NGR bulk stream sediment</v>
      </c>
      <c r="K1585" s="1" t="str">
        <f t="shared" si="103"/>
        <v>&lt;177 micron (NGR)</v>
      </c>
      <c r="L1585">
        <v>29</v>
      </c>
      <c r="M1585" t="s">
        <v>86</v>
      </c>
      <c r="N1585">
        <v>458</v>
      </c>
      <c r="O1585">
        <v>89</v>
      </c>
      <c r="P1585">
        <v>25</v>
      </c>
      <c r="Q1585">
        <v>6</v>
      </c>
      <c r="R1585">
        <v>8</v>
      </c>
      <c r="S1585">
        <v>8</v>
      </c>
      <c r="T1585">
        <v>383</v>
      </c>
      <c r="U1585">
        <v>2.5299999999999998</v>
      </c>
      <c r="V1585">
        <v>0.3</v>
      </c>
      <c r="W1585">
        <v>4</v>
      </c>
      <c r="X1585">
        <v>50</v>
      </c>
      <c r="Y1585">
        <v>34</v>
      </c>
      <c r="Z1585">
        <v>0.3</v>
      </c>
      <c r="AA1585">
        <v>0.5</v>
      </c>
      <c r="AB1585">
        <v>1</v>
      </c>
      <c r="AC1585">
        <v>12</v>
      </c>
      <c r="AD1585">
        <v>36</v>
      </c>
      <c r="AE1585">
        <v>4</v>
      </c>
      <c r="AF1585">
        <v>190</v>
      </c>
      <c r="AG1585">
        <v>2.1</v>
      </c>
      <c r="AH1585">
        <v>3.3</v>
      </c>
      <c r="AI1585">
        <v>10</v>
      </c>
      <c r="AJ1585">
        <v>0.1</v>
      </c>
      <c r="AK1585">
        <v>10</v>
      </c>
    </row>
    <row r="1586" spans="1:37" hidden="1" x14ac:dyDescent="0.3">
      <c r="A1586" t="s">
        <v>6304</v>
      </c>
      <c r="B1586" t="s">
        <v>6305</v>
      </c>
      <c r="C1586" s="1" t="str">
        <f t="shared" si="104"/>
        <v>12:0028</v>
      </c>
      <c r="D1586" s="1" t="str">
        <f t="shared" si="105"/>
        <v>12:0037</v>
      </c>
      <c r="E1586" t="s">
        <v>6306</v>
      </c>
      <c r="F1586" t="s">
        <v>6307</v>
      </c>
      <c r="H1586">
        <v>49.811396600000002</v>
      </c>
      <c r="I1586">
        <v>-123.708716</v>
      </c>
      <c r="J1586" s="1" t="str">
        <f t="shared" si="102"/>
        <v>NGR bulk stream sediment</v>
      </c>
      <c r="K1586" s="1" t="str">
        <f t="shared" si="103"/>
        <v>&lt;177 micron (NGR)</v>
      </c>
      <c r="L1586">
        <v>29</v>
      </c>
      <c r="M1586" t="s">
        <v>116</v>
      </c>
      <c r="N1586">
        <v>459</v>
      </c>
      <c r="O1586">
        <v>40</v>
      </c>
      <c r="P1586">
        <v>37</v>
      </c>
      <c r="Q1586">
        <v>3</v>
      </c>
      <c r="R1586">
        <v>9</v>
      </c>
      <c r="S1586">
        <v>8</v>
      </c>
      <c r="T1586">
        <v>224</v>
      </c>
      <c r="U1586">
        <v>1.75</v>
      </c>
      <c r="V1586">
        <v>-0.2</v>
      </c>
      <c r="W1586">
        <v>3</v>
      </c>
      <c r="X1586">
        <v>48</v>
      </c>
      <c r="Y1586">
        <v>37</v>
      </c>
      <c r="Z1586">
        <v>-0.2</v>
      </c>
      <c r="AA1586">
        <v>0.2</v>
      </c>
      <c r="AB1586">
        <v>1</v>
      </c>
      <c r="AC1586">
        <v>3</v>
      </c>
      <c r="AD1586">
        <v>58</v>
      </c>
      <c r="AE1586">
        <v>1</v>
      </c>
      <c r="AF1586">
        <v>170</v>
      </c>
      <c r="AG1586">
        <v>2.8</v>
      </c>
      <c r="AH1586">
        <v>5.6</v>
      </c>
      <c r="AI1586">
        <v>1</v>
      </c>
      <c r="AJ1586">
        <v>0.1</v>
      </c>
      <c r="AK1586">
        <v>10</v>
      </c>
    </row>
    <row r="1587" spans="1:37" hidden="1" x14ac:dyDescent="0.3">
      <c r="A1587" t="s">
        <v>6308</v>
      </c>
      <c r="B1587" t="s">
        <v>6309</v>
      </c>
      <c r="C1587" s="1" t="str">
        <f t="shared" si="104"/>
        <v>12:0028</v>
      </c>
      <c r="D1587" s="1" t="str">
        <f t="shared" si="105"/>
        <v>12:0037</v>
      </c>
      <c r="E1587" t="s">
        <v>6306</v>
      </c>
      <c r="F1587" t="s">
        <v>6310</v>
      </c>
      <c r="H1587">
        <v>49.811396600000002</v>
      </c>
      <c r="I1587">
        <v>-123.708716</v>
      </c>
      <c r="J1587" s="1" t="str">
        <f t="shared" si="102"/>
        <v>NGR bulk stream sediment</v>
      </c>
      <c r="K1587" s="1" t="str">
        <f t="shared" si="103"/>
        <v>&lt;177 micron (NGR)</v>
      </c>
      <c r="L1587">
        <v>29</v>
      </c>
      <c r="M1587" t="s">
        <v>120</v>
      </c>
      <c r="N1587">
        <v>460</v>
      </c>
      <c r="O1587">
        <v>31</v>
      </c>
      <c r="P1587">
        <v>34</v>
      </c>
      <c r="Q1587">
        <v>2</v>
      </c>
      <c r="R1587">
        <v>7</v>
      </c>
      <c r="S1587">
        <v>7</v>
      </c>
      <c r="T1587">
        <v>179</v>
      </c>
      <c r="U1587">
        <v>1.67</v>
      </c>
      <c r="V1587">
        <v>-0.2</v>
      </c>
      <c r="W1587">
        <v>2</v>
      </c>
      <c r="X1587">
        <v>44</v>
      </c>
      <c r="Y1587">
        <v>34</v>
      </c>
      <c r="Z1587">
        <v>-0.2</v>
      </c>
      <c r="AA1587">
        <v>0.2</v>
      </c>
      <c r="AB1587">
        <v>1</v>
      </c>
      <c r="AC1587">
        <v>3</v>
      </c>
      <c r="AD1587">
        <v>48</v>
      </c>
      <c r="AE1587">
        <v>2</v>
      </c>
      <c r="AF1587">
        <v>160</v>
      </c>
      <c r="AG1587">
        <v>2.2000000000000002</v>
      </c>
      <c r="AH1587">
        <v>4.5</v>
      </c>
      <c r="AI1587">
        <v>2</v>
      </c>
      <c r="AJ1587">
        <v>0.1</v>
      </c>
      <c r="AK1587">
        <v>10</v>
      </c>
    </row>
    <row r="1588" spans="1:37" hidden="1" x14ac:dyDescent="0.3">
      <c r="A1588" t="s">
        <v>6311</v>
      </c>
      <c r="B1588" t="s">
        <v>6312</v>
      </c>
      <c r="C1588" s="1" t="str">
        <f t="shared" si="104"/>
        <v>12:0028</v>
      </c>
      <c r="D1588" s="1" t="str">
        <f t="shared" si="105"/>
        <v>12:0037</v>
      </c>
      <c r="E1588" t="s">
        <v>6313</v>
      </c>
      <c r="F1588" t="s">
        <v>6314</v>
      </c>
      <c r="H1588">
        <v>49.727522499999999</v>
      </c>
      <c r="I1588">
        <v>-123.8627449</v>
      </c>
      <c r="J1588" s="1" t="str">
        <f t="shared" si="102"/>
        <v>NGR bulk stream sediment</v>
      </c>
      <c r="K1588" s="1" t="str">
        <f t="shared" si="103"/>
        <v>&lt;177 micron (NGR)</v>
      </c>
      <c r="L1588">
        <v>29</v>
      </c>
      <c r="M1588" t="s">
        <v>91</v>
      </c>
      <c r="N1588">
        <v>461</v>
      </c>
      <c r="O1588">
        <v>40</v>
      </c>
      <c r="P1588">
        <v>21</v>
      </c>
      <c r="Q1588">
        <v>2</v>
      </c>
      <c r="R1588">
        <v>7</v>
      </c>
      <c r="S1588">
        <v>8</v>
      </c>
      <c r="T1588">
        <v>318</v>
      </c>
      <c r="U1588">
        <v>1.9</v>
      </c>
      <c r="V1588">
        <v>0.2</v>
      </c>
      <c r="W1588">
        <v>2</v>
      </c>
      <c r="X1588">
        <v>41</v>
      </c>
      <c r="Y1588">
        <v>36</v>
      </c>
      <c r="Z1588">
        <v>-0.2</v>
      </c>
      <c r="AA1588">
        <v>-0.2</v>
      </c>
      <c r="AB1588">
        <v>1</v>
      </c>
      <c r="AC1588">
        <v>2</v>
      </c>
      <c r="AD1588">
        <v>27</v>
      </c>
      <c r="AE1588">
        <v>2</v>
      </c>
      <c r="AF1588">
        <v>150</v>
      </c>
      <c r="AG1588">
        <v>2.2999999999999998</v>
      </c>
      <c r="AH1588">
        <v>4.5</v>
      </c>
      <c r="AI1588">
        <v>1</v>
      </c>
      <c r="AJ1588">
        <v>0.1</v>
      </c>
      <c r="AK1588">
        <v>10</v>
      </c>
    </row>
    <row r="1589" spans="1:37" hidden="1" x14ac:dyDescent="0.3">
      <c r="A1589" t="s">
        <v>6315</v>
      </c>
      <c r="B1589" t="s">
        <v>6316</v>
      </c>
      <c r="C1589" s="1" t="str">
        <f t="shared" si="104"/>
        <v>12:0028</v>
      </c>
      <c r="D1589" s="1" t="str">
        <f t="shared" si="105"/>
        <v>12:0037</v>
      </c>
      <c r="E1589" t="s">
        <v>6317</v>
      </c>
      <c r="F1589" t="s">
        <v>6318</v>
      </c>
      <c r="H1589">
        <v>49.728460099999999</v>
      </c>
      <c r="I1589">
        <v>-123.8660639</v>
      </c>
      <c r="J1589" s="1" t="str">
        <f t="shared" si="102"/>
        <v>NGR bulk stream sediment</v>
      </c>
      <c r="K1589" s="1" t="str">
        <f t="shared" si="103"/>
        <v>&lt;177 micron (NGR)</v>
      </c>
      <c r="L1589">
        <v>29</v>
      </c>
      <c r="M1589" t="s">
        <v>96</v>
      </c>
      <c r="N1589">
        <v>462</v>
      </c>
      <c r="O1589">
        <v>42</v>
      </c>
      <c r="P1589">
        <v>20</v>
      </c>
      <c r="Q1589">
        <v>3</v>
      </c>
      <c r="R1589">
        <v>9</v>
      </c>
      <c r="S1589">
        <v>7</v>
      </c>
      <c r="T1589">
        <v>259</v>
      </c>
      <c r="U1589">
        <v>1.89</v>
      </c>
      <c r="V1589">
        <v>0.2</v>
      </c>
      <c r="W1589">
        <v>2</v>
      </c>
      <c r="X1589">
        <v>39</v>
      </c>
      <c r="Y1589">
        <v>49</v>
      </c>
      <c r="Z1589">
        <v>-0.2</v>
      </c>
      <c r="AA1589">
        <v>0.2</v>
      </c>
      <c r="AB1589">
        <v>1</v>
      </c>
      <c r="AC1589">
        <v>3</v>
      </c>
      <c r="AD1589">
        <v>22</v>
      </c>
      <c r="AE1589">
        <v>1</v>
      </c>
      <c r="AF1589">
        <v>150</v>
      </c>
      <c r="AG1589">
        <v>1.7</v>
      </c>
      <c r="AH1589">
        <v>2.4</v>
      </c>
      <c r="AI1589">
        <v>1</v>
      </c>
      <c r="AJ1589">
        <v>0.1</v>
      </c>
      <c r="AK1589">
        <v>10</v>
      </c>
    </row>
    <row r="1590" spans="1:37" hidden="1" x14ac:dyDescent="0.3">
      <c r="A1590" t="s">
        <v>6319</v>
      </c>
      <c r="B1590" t="s">
        <v>6320</v>
      </c>
      <c r="C1590" s="1" t="str">
        <f t="shared" si="104"/>
        <v>12:0028</v>
      </c>
      <c r="D1590" s="1" t="str">
        <f t="shared" si="105"/>
        <v>12:0037</v>
      </c>
      <c r="E1590" t="s">
        <v>6321</v>
      </c>
      <c r="F1590" t="s">
        <v>6322</v>
      </c>
      <c r="H1590">
        <v>49.6515117</v>
      </c>
      <c r="I1590">
        <v>-123.861358</v>
      </c>
      <c r="J1590" s="1" t="str">
        <f t="shared" si="102"/>
        <v>NGR bulk stream sediment</v>
      </c>
      <c r="K1590" s="1" t="str">
        <f t="shared" si="103"/>
        <v>&lt;177 micron (NGR)</v>
      </c>
      <c r="L1590">
        <v>29</v>
      </c>
      <c r="M1590" t="s">
        <v>101</v>
      </c>
      <c r="N1590">
        <v>463</v>
      </c>
      <c r="O1590">
        <v>41</v>
      </c>
      <c r="P1590">
        <v>17</v>
      </c>
      <c r="Q1590">
        <v>4</v>
      </c>
      <c r="R1590">
        <v>4</v>
      </c>
      <c r="S1590">
        <v>5</v>
      </c>
      <c r="T1590">
        <v>345</v>
      </c>
      <c r="U1590">
        <v>1.66</v>
      </c>
      <c r="V1590">
        <v>-0.2</v>
      </c>
      <c r="W1590">
        <v>1</v>
      </c>
      <c r="X1590">
        <v>25</v>
      </c>
      <c r="Y1590">
        <v>26</v>
      </c>
      <c r="Z1590">
        <v>-0.2</v>
      </c>
      <c r="AA1590">
        <v>0.2</v>
      </c>
      <c r="AB1590">
        <v>1</v>
      </c>
      <c r="AC1590">
        <v>1</v>
      </c>
      <c r="AD1590">
        <v>46</v>
      </c>
      <c r="AE1590">
        <v>1</v>
      </c>
      <c r="AF1590">
        <v>120</v>
      </c>
      <c r="AG1590">
        <v>1.6</v>
      </c>
      <c r="AH1590">
        <v>10</v>
      </c>
      <c r="AI1590">
        <v>13</v>
      </c>
      <c r="AJ1590">
        <v>0.1</v>
      </c>
      <c r="AK1590">
        <v>10</v>
      </c>
    </row>
    <row r="1591" spans="1:37" hidden="1" x14ac:dyDescent="0.3">
      <c r="A1591" t="s">
        <v>6323</v>
      </c>
      <c r="B1591" t="s">
        <v>6324</v>
      </c>
      <c r="C1591" s="1" t="str">
        <f t="shared" si="104"/>
        <v>12:0028</v>
      </c>
      <c r="D1591" s="1" t="str">
        <f t="shared" si="105"/>
        <v>12:0037</v>
      </c>
      <c r="E1591" t="s">
        <v>6325</v>
      </c>
      <c r="F1591" t="s">
        <v>6326</v>
      </c>
      <c r="H1591">
        <v>49.603118700000003</v>
      </c>
      <c r="I1591">
        <v>-123.8307207</v>
      </c>
      <c r="J1591" s="1" t="str">
        <f t="shared" si="102"/>
        <v>NGR bulk stream sediment</v>
      </c>
      <c r="K1591" s="1" t="str">
        <f t="shared" si="103"/>
        <v>&lt;177 micron (NGR)</v>
      </c>
      <c r="L1591">
        <v>29</v>
      </c>
      <c r="M1591" t="s">
        <v>106</v>
      </c>
      <c r="N1591">
        <v>464</v>
      </c>
      <c r="O1591">
        <v>29</v>
      </c>
      <c r="P1591">
        <v>17</v>
      </c>
      <c r="Q1591">
        <v>4</v>
      </c>
      <c r="R1591">
        <v>8</v>
      </c>
      <c r="S1591">
        <v>5</v>
      </c>
      <c r="T1591">
        <v>363</v>
      </c>
      <c r="U1591">
        <v>1.64</v>
      </c>
      <c r="V1591">
        <v>-0.2</v>
      </c>
      <c r="W1591">
        <v>3</v>
      </c>
      <c r="X1591">
        <v>28</v>
      </c>
      <c r="Y1591">
        <v>35</v>
      </c>
      <c r="Z1591">
        <v>-0.2</v>
      </c>
      <c r="AA1591">
        <v>-0.2</v>
      </c>
      <c r="AB1591">
        <v>1</v>
      </c>
      <c r="AC1591">
        <v>2</v>
      </c>
      <c r="AD1591">
        <v>40</v>
      </c>
      <c r="AE1591">
        <v>2</v>
      </c>
      <c r="AF1591">
        <v>120</v>
      </c>
      <c r="AG1591">
        <v>2.2000000000000002</v>
      </c>
      <c r="AH1591">
        <v>6.7</v>
      </c>
      <c r="AI1591">
        <v>3</v>
      </c>
      <c r="AJ1591">
        <v>0.1</v>
      </c>
      <c r="AK1591">
        <v>10</v>
      </c>
    </row>
    <row r="1592" spans="1:37" hidden="1" x14ac:dyDescent="0.3">
      <c r="A1592" t="s">
        <v>6327</v>
      </c>
      <c r="B1592" t="s">
        <v>6328</v>
      </c>
      <c r="C1592" s="1" t="str">
        <f t="shared" si="104"/>
        <v>12:0028</v>
      </c>
      <c r="D1592" s="1" t="str">
        <f t="shared" si="105"/>
        <v>12:0037</v>
      </c>
      <c r="E1592" t="s">
        <v>6329</v>
      </c>
      <c r="F1592" t="s">
        <v>6330</v>
      </c>
      <c r="H1592">
        <v>49.584069999999997</v>
      </c>
      <c r="I1592">
        <v>-123.819011</v>
      </c>
      <c r="J1592" s="1" t="str">
        <f t="shared" si="102"/>
        <v>NGR bulk stream sediment</v>
      </c>
      <c r="K1592" s="1" t="str">
        <f t="shared" si="103"/>
        <v>&lt;177 micron (NGR)</v>
      </c>
      <c r="L1592">
        <v>29</v>
      </c>
      <c r="M1592" t="s">
        <v>111</v>
      </c>
      <c r="N1592">
        <v>465</v>
      </c>
      <c r="O1592">
        <v>102</v>
      </c>
      <c r="P1592">
        <v>39</v>
      </c>
      <c r="Q1592">
        <v>6</v>
      </c>
      <c r="R1592">
        <v>13</v>
      </c>
      <c r="S1592">
        <v>14</v>
      </c>
      <c r="T1592">
        <v>686</v>
      </c>
      <c r="U1592">
        <v>2.86</v>
      </c>
      <c r="V1592">
        <v>0.4</v>
      </c>
      <c r="W1592">
        <v>3</v>
      </c>
      <c r="X1592">
        <v>52</v>
      </c>
      <c r="Y1592">
        <v>44</v>
      </c>
      <c r="Z1592">
        <v>-0.2</v>
      </c>
      <c r="AA1592">
        <v>-0.2</v>
      </c>
      <c r="AB1592">
        <v>1</v>
      </c>
      <c r="AC1592">
        <v>4</v>
      </c>
      <c r="AD1592">
        <v>60</v>
      </c>
      <c r="AE1592">
        <v>1</v>
      </c>
      <c r="AF1592">
        <v>150</v>
      </c>
      <c r="AG1592">
        <v>2.4</v>
      </c>
      <c r="AH1592">
        <v>14</v>
      </c>
      <c r="AI1592">
        <v>4</v>
      </c>
      <c r="AJ1592">
        <v>0.1</v>
      </c>
      <c r="AK1592">
        <v>10</v>
      </c>
    </row>
    <row r="1593" spans="1:37" hidden="1" x14ac:dyDescent="0.3">
      <c r="A1593" t="s">
        <v>6331</v>
      </c>
      <c r="B1593" t="s">
        <v>6332</v>
      </c>
      <c r="C1593" s="1" t="str">
        <f t="shared" si="104"/>
        <v>12:0028</v>
      </c>
      <c r="D1593" s="1" t="str">
        <f t="shared" si="105"/>
        <v>12:0037</v>
      </c>
      <c r="E1593" t="s">
        <v>6333</v>
      </c>
      <c r="F1593" t="s">
        <v>6334</v>
      </c>
      <c r="H1593">
        <v>49.549401500000002</v>
      </c>
      <c r="I1593">
        <v>-123.803623</v>
      </c>
      <c r="J1593" s="1" t="str">
        <f t="shared" si="102"/>
        <v>NGR bulk stream sediment</v>
      </c>
      <c r="K1593" s="1" t="str">
        <f t="shared" si="103"/>
        <v>&lt;177 micron (NGR)</v>
      </c>
      <c r="L1593">
        <v>29</v>
      </c>
      <c r="M1593" t="s">
        <v>125</v>
      </c>
      <c r="N1593">
        <v>466</v>
      </c>
      <c r="O1593">
        <v>27</v>
      </c>
      <c r="P1593">
        <v>14</v>
      </c>
      <c r="Q1593">
        <v>4</v>
      </c>
      <c r="R1593">
        <v>4</v>
      </c>
      <c r="S1593">
        <v>4</v>
      </c>
      <c r="T1593">
        <v>290</v>
      </c>
      <c r="U1593">
        <v>1.41</v>
      </c>
      <c r="V1593">
        <v>-0.2</v>
      </c>
      <c r="W1593">
        <v>1</v>
      </c>
      <c r="X1593">
        <v>30</v>
      </c>
      <c r="Y1593">
        <v>28</v>
      </c>
      <c r="Z1593">
        <v>-0.2</v>
      </c>
      <c r="AA1593">
        <v>-0.2</v>
      </c>
      <c r="AB1593">
        <v>1</v>
      </c>
      <c r="AC1593">
        <v>2</v>
      </c>
      <c r="AD1593">
        <v>35</v>
      </c>
      <c r="AE1593">
        <v>1</v>
      </c>
      <c r="AF1593">
        <v>110</v>
      </c>
      <c r="AG1593">
        <v>1.5</v>
      </c>
      <c r="AH1593">
        <v>6.9</v>
      </c>
      <c r="AI1593">
        <v>1</v>
      </c>
      <c r="AJ1593">
        <v>0.1</v>
      </c>
      <c r="AK1593">
        <v>10</v>
      </c>
    </row>
    <row r="1594" spans="1:37" hidden="1" x14ac:dyDescent="0.3">
      <c r="A1594" t="s">
        <v>6335</v>
      </c>
      <c r="B1594" t="s">
        <v>6336</v>
      </c>
      <c r="C1594" s="1" t="str">
        <f t="shared" si="104"/>
        <v>12:0028</v>
      </c>
      <c r="D1594" s="1" t="str">
        <f t="shared" si="105"/>
        <v>12:0037</v>
      </c>
      <c r="E1594" t="s">
        <v>6337</v>
      </c>
      <c r="F1594" t="s">
        <v>6338</v>
      </c>
      <c r="H1594">
        <v>49.868779000000004</v>
      </c>
      <c r="I1594">
        <v>-123.7104784</v>
      </c>
      <c r="J1594" s="1" t="str">
        <f t="shared" si="102"/>
        <v>NGR bulk stream sediment</v>
      </c>
      <c r="K1594" s="1" t="str">
        <f t="shared" si="103"/>
        <v>&lt;177 micron (NGR)</v>
      </c>
      <c r="L1594">
        <v>30</v>
      </c>
      <c r="M1594" t="s">
        <v>41</v>
      </c>
      <c r="N1594">
        <v>467</v>
      </c>
      <c r="O1594">
        <v>21</v>
      </c>
      <c r="P1594">
        <v>16</v>
      </c>
      <c r="Q1594">
        <v>4</v>
      </c>
      <c r="R1594">
        <v>5</v>
      </c>
      <c r="S1594">
        <v>4</v>
      </c>
      <c r="T1594">
        <v>123</v>
      </c>
      <c r="U1594">
        <v>1.51</v>
      </c>
      <c r="V1594">
        <v>-0.2</v>
      </c>
      <c r="W1594">
        <v>2</v>
      </c>
      <c r="X1594">
        <v>34</v>
      </c>
      <c r="Y1594">
        <v>51</v>
      </c>
      <c r="Z1594">
        <v>-0.2</v>
      </c>
      <c r="AA1594">
        <v>0.2</v>
      </c>
      <c r="AB1594">
        <v>1</v>
      </c>
      <c r="AC1594">
        <v>3</v>
      </c>
      <c r="AD1594">
        <v>17</v>
      </c>
      <c r="AE1594">
        <v>2</v>
      </c>
      <c r="AF1594">
        <v>120</v>
      </c>
      <c r="AG1594">
        <v>2.6</v>
      </c>
      <c r="AH1594">
        <v>4.5999999999999996</v>
      </c>
      <c r="AI1594">
        <v>1</v>
      </c>
      <c r="AJ1594">
        <v>0.1</v>
      </c>
      <c r="AK1594">
        <v>10</v>
      </c>
    </row>
    <row r="1595" spans="1:37" hidden="1" x14ac:dyDescent="0.3">
      <c r="A1595" t="s">
        <v>6339</v>
      </c>
      <c r="B1595" t="s">
        <v>6340</v>
      </c>
      <c r="C1595" s="1" t="str">
        <f t="shared" si="104"/>
        <v>12:0028</v>
      </c>
      <c r="D1595" s="1" t="str">
        <f t="shared" si="105"/>
        <v>12:0037</v>
      </c>
      <c r="E1595" t="s">
        <v>6341</v>
      </c>
      <c r="F1595" t="s">
        <v>6342</v>
      </c>
      <c r="H1595">
        <v>49.864580799999999</v>
      </c>
      <c r="I1595">
        <v>-123.7159683</v>
      </c>
      <c r="J1595" s="1" t="str">
        <f t="shared" si="102"/>
        <v>NGR bulk stream sediment</v>
      </c>
      <c r="K1595" s="1" t="str">
        <f t="shared" si="103"/>
        <v>&lt;177 micron (NGR)</v>
      </c>
      <c r="L1595">
        <v>30</v>
      </c>
      <c r="M1595" t="s">
        <v>46</v>
      </c>
      <c r="N1595">
        <v>468</v>
      </c>
      <c r="O1595">
        <v>23</v>
      </c>
      <c r="P1595">
        <v>25</v>
      </c>
      <c r="Q1595">
        <v>8</v>
      </c>
      <c r="R1595">
        <v>7</v>
      </c>
      <c r="S1595">
        <v>8</v>
      </c>
      <c r="T1595">
        <v>241</v>
      </c>
      <c r="U1595">
        <v>1.88</v>
      </c>
      <c r="V1595">
        <v>-0.2</v>
      </c>
      <c r="W1595">
        <v>2</v>
      </c>
      <c r="X1595">
        <v>41</v>
      </c>
      <c r="Y1595">
        <v>56</v>
      </c>
      <c r="Z1595">
        <v>-0.2</v>
      </c>
      <c r="AA1595">
        <v>0.3</v>
      </c>
      <c r="AB1595">
        <v>1</v>
      </c>
      <c r="AC1595">
        <v>6</v>
      </c>
      <c r="AD1595">
        <v>66</v>
      </c>
      <c r="AE1595">
        <v>1</v>
      </c>
      <c r="AF1595">
        <v>140</v>
      </c>
      <c r="AG1595">
        <v>2.4</v>
      </c>
      <c r="AH1595">
        <v>11.6</v>
      </c>
      <c r="AI1595">
        <v>4</v>
      </c>
      <c r="AJ1595">
        <v>0.1</v>
      </c>
      <c r="AK1595">
        <v>10</v>
      </c>
    </row>
    <row r="1596" spans="1:37" hidden="1" x14ac:dyDescent="0.3">
      <c r="A1596" t="s">
        <v>6343</v>
      </c>
      <c r="B1596" t="s">
        <v>6344</v>
      </c>
      <c r="C1596" s="1" t="str">
        <f t="shared" si="104"/>
        <v>12:0028</v>
      </c>
      <c r="D1596" s="1" t="str">
        <f t="shared" si="105"/>
        <v>12:0037</v>
      </c>
      <c r="E1596" t="s">
        <v>6345</v>
      </c>
      <c r="F1596" t="s">
        <v>6346</v>
      </c>
      <c r="H1596">
        <v>49.8446827</v>
      </c>
      <c r="I1596">
        <v>-123.7221955</v>
      </c>
      <c r="J1596" s="1" t="str">
        <f t="shared" si="102"/>
        <v>NGR bulk stream sediment</v>
      </c>
      <c r="K1596" s="1" t="str">
        <f t="shared" si="103"/>
        <v>&lt;177 micron (NGR)</v>
      </c>
      <c r="L1596">
        <v>30</v>
      </c>
      <c r="M1596" t="s">
        <v>116</v>
      </c>
      <c r="N1596">
        <v>469</v>
      </c>
      <c r="O1596">
        <v>34</v>
      </c>
      <c r="P1596">
        <v>24</v>
      </c>
      <c r="Q1596">
        <v>-2</v>
      </c>
      <c r="R1596">
        <v>8</v>
      </c>
      <c r="S1596">
        <v>5</v>
      </c>
      <c r="T1596">
        <v>165</v>
      </c>
      <c r="U1596">
        <v>1.6</v>
      </c>
      <c r="V1596">
        <v>0.2</v>
      </c>
      <c r="W1596">
        <v>1</v>
      </c>
      <c r="X1596">
        <v>36</v>
      </c>
      <c r="Y1596">
        <v>42</v>
      </c>
      <c r="Z1596">
        <v>-0.2</v>
      </c>
      <c r="AA1596">
        <v>0.2</v>
      </c>
      <c r="AB1596">
        <v>1</v>
      </c>
      <c r="AC1596">
        <v>4</v>
      </c>
      <c r="AD1596">
        <v>16</v>
      </c>
      <c r="AE1596">
        <v>1</v>
      </c>
      <c r="AF1596">
        <v>130</v>
      </c>
      <c r="AG1596">
        <v>1.4</v>
      </c>
      <c r="AH1596">
        <v>2.2000000000000002</v>
      </c>
      <c r="AI1596">
        <v>4</v>
      </c>
      <c r="AJ1596">
        <v>0.1</v>
      </c>
      <c r="AK1596">
        <v>10</v>
      </c>
    </row>
    <row r="1597" spans="1:37" hidden="1" x14ac:dyDescent="0.3">
      <c r="A1597" t="s">
        <v>6347</v>
      </c>
      <c r="B1597" t="s">
        <v>6348</v>
      </c>
      <c r="C1597" s="1" t="str">
        <f t="shared" si="104"/>
        <v>12:0028</v>
      </c>
      <c r="D1597" s="1" t="str">
        <f t="shared" si="105"/>
        <v>12:0037</v>
      </c>
      <c r="E1597" t="s">
        <v>6345</v>
      </c>
      <c r="F1597" t="s">
        <v>6349</v>
      </c>
      <c r="H1597">
        <v>49.8446827</v>
      </c>
      <c r="I1597">
        <v>-123.7221955</v>
      </c>
      <c r="J1597" s="1" t="str">
        <f t="shared" si="102"/>
        <v>NGR bulk stream sediment</v>
      </c>
      <c r="K1597" s="1" t="str">
        <f t="shared" si="103"/>
        <v>&lt;177 micron (NGR)</v>
      </c>
      <c r="L1597">
        <v>30</v>
      </c>
      <c r="M1597" t="s">
        <v>120</v>
      </c>
      <c r="N1597">
        <v>470</v>
      </c>
      <c r="O1597">
        <v>37</v>
      </c>
      <c r="P1597">
        <v>29</v>
      </c>
      <c r="Q1597">
        <v>-2</v>
      </c>
      <c r="R1597">
        <v>10</v>
      </c>
      <c r="S1597">
        <v>6</v>
      </c>
      <c r="T1597">
        <v>191</v>
      </c>
      <c r="U1597">
        <v>1.73</v>
      </c>
      <c r="V1597">
        <v>0.2</v>
      </c>
      <c r="W1597">
        <v>3</v>
      </c>
      <c r="X1597">
        <v>41</v>
      </c>
      <c r="Y1597">
        <v>41</v>
      </c>
      <c r="Z1597">
        <v>-0.2</v>
      </c>
      <c r="AA1597">
        <v>0.2</v>
      </c>
      <c r="AB1597">
        <v>1</v>
      </c>
      <c r="AC1597">
        <v>5</v>
      </c>
      <c r="AD1597">
        <v>24</v>
      </c>
      <c r="AE1597">
        <v>1</v>
      </c>
      <c r="AF1597">
        <v>160</v>
      </c>
      <c r="AG1597">
        <v>1.5</v>
      </c>
      <c r="AH1597">
        <v>3.5</v>
      </c>
      <c r="AI1597">
        <v>1</v>
      </c>
      <c r="AJ1597">
        <v>0.1</v>
      </c>
      <c r="AK1597">
        <v>10</v>
      </c>
    </row>
    <row r="1598" spans="1:37" hidden="1" x14ac:dyDescent="0.3">
      <c r="A1598" t="s">
        <v>6350</v>
      </c>
      <c r="B1598" t="s">
        <v>6351</v>
      </c>
      <c r="C1598" s="1" t="str">
        <f t="shared" si="104"/>
        <v>12:0028</v>
      </c>
      <c r="D1598" s="1" t="str">
        <f t="shared" si="105"/>
        <v>12:0037</v>
      </c>
      <c r="E1598" t="s">
        <v>6352</v>
      </c>
      <c r="F1598" t="s">
        <v>6353</v>
      </c>
      <c r="H1598">
        <v>49.690544099999997</v>
      </c>
      <c r="I1598">
        <v>-123.786151</v>
      </c>
      <c r="J1598" s="1" t="str">
        <f t="shared" si="102"/>
        <v>NGR bulk stream sediment</v>
      </c>
      <c r="K1598" s="1" t="str">
        <f t="shared" si="103"/>
        <v>&lt;177 micron (NGR)</v>
      </c>
      <c r="L1598">
        <v>30</v>
      </c>
      <c r="M1598" t="s">
        <v>51</v>
      </c>
      <c r="N1598">
        <v>471</v>
      </c>
      <c r="O1598">
        <v>26</v>
      </c>
      <c r="P1598">
        <v>23</v>
      </c>
      <c r="Q1598">
        <v>2</v>
      </c>
      <c r="R1598">
        <v>15</v>
      </c>
      <c r="S1598">
        <v>7</v>
      </c>
      <c r="T1598">
        <v>175</v>
      </c>
      <c r="U1598">
        <v>1.36</v>
      </c>
      <c r="V1598">
        <v>-0.2</v>
      </c>
      <c r="W1598">
        <v>3</v>
      </c>
      <c r="X1598">
        <v>25</v>
      </c>
      <c r="Y1598">
        <v>82</v>
      </c>
      <c r="Z1598">
        <v>-0.2</v>
      </c>
      <c r="AA1598">
        <v>-0.2</v>
      </c>
      <c r="AB1598">
        <v>1</v>
      </c>
      <c r="AC1598">
        <v>2</v>
      </c>
      <c r="AD1598">
        <v>28</v>
      </c>
      <c r="AE1598">
        <v>2</v>
      </c>
      <c r="AF1598">
        <v>110</v>
      </c>
      <c r="AG1598">
        <v>2.1</v>
      </c>
      <c r="AH1598">
        <v>4.5</v>
      </c>
      <c r="AI1598">
        <v>1</v>
      </c>
      <c r="AJ1598">
        <v>0.1</v>
      </c>
      <c r="AK1598">
        <v>10</v>
      </c>
    </row>
    <row r="1599" spans="1:37" hidden="1" x14ac:dyDescent="0.3">
      <c r="A1599" t="s">
        <v>6354</v>
      </c>
      <c r="B1599" t="s">
        <v>6355</v>
      </c>
      <c r="C1599" s="1" t="str">
        <f t="shared" si="104"/>
        <v>12:0028</v>
      </c>
      <c r="D1599" s="1" t="str">
        <f t="shared" si="105"/>
        <v>12:0037</v>
      </c>
      <c r="E1599" t="s">
        <v>6356</v>
      </c>
      <c r="F1599" t="s">
        <v>6357</v>
      </c>
      <c r="H1599">
        <v>49.678401000000001</v>
      </c>
      <c r="I1599">
        <v>-123.80975530000001</v>
      </c>
      <c r="J1599" s="1" t="str">
        <f t="shared" si="102"/>
        <v>NGR bulk stream sediment</v>
      </c>
      <c r="K1599" s="1" t="str">
        <f t="shared" si="103"/>
        <v>&lt;177 micron (NGR)</v>
      </c>
      <c r="L1599">
        <v>30</v>
      </c>
      <c r="M1599" t="s">
        <v>56</v>
      </c>
      <c r="N1599">
        <v>472</v>
      </c>
      <c r="O1599">
        <v>26</v>
      </c>
      <c r="P1599">
        <v>16</v>
      </c>
      <c r="Q1599">
        <v>-2</v>
      </c>
      <c r="R1599">
        <v>6</v>
      </c>
      <c r="S1599">
        <v>3</v>
      </c>
      <c r="T1599">
        <v>155</v>
      </c>
      <c r="U1599">
        <v>1.22</v>
      </c>
      <c r="V1599">
        <v>-0.2</v>
      </c>
      <c r="W1599">
        <v>5</v>
      </c>
      <c r="X1599">
        <v>26</v>
      </c>
      <c r="Y1599">
        <v>55</v>
      </c>
      <c r="Z1599">
        <v>-0.2</v>
      </c>
      <c r="AA1599">
        <v>0.2</v>
      </c>
      <c r="AB1599">
        <v>1</v>
      </c>
      <c r="AC1599">
        <v>2</v>
      </c>
      <c r="AD1599">
        <v>29</v>
      </c>
      <c r="AE1599">
        <v>2</v>
      </c>
      <c r="AF1599">
        <v>100</v>
      </c>
      <c r="AG1599">
        <v>2.7</v>
      </c>
      <c r="AH1599">
        <v>2.9</v>
      </c>
      <c r="AI1599">
        <v>3</v>
      </c>
      <c r="AJ1599">
        <v>0.1</v>
      </c>
      <c r="AK1599">
        <v>10</v>
      </c>
    </row>
    <row r="1600" spans="1:37" hidden="1" x14ac:dyDescent="0.3">
      <c r="A1600" t="s">
        <v>6358</v>
      </c>
      <c r="B1600" t="s">
        <v>6359</v>
      </c>
      <c r="C1600" s="1" t="str">
        <f t="shared" si="104"/>
        <v>12:0028</v>
      </c>
      <c r="D1600" s="1" t="str">
        <f t="shared" si="105"/>
        <v>12:0037</v>
      </c>
      <c r="E1600" t="s">
        <v>6360</v>
      </c>
      <c r="F1600" t="s">
        <v>6361</v>
      </c>
      <c r="H1600">
        <v>49.672817199999997</v>
      </c>
      <c r="I1600">
        <v>-123.86657150000001</v>
      </c>
      <c r="J1600" s="1" t="str">
        <f t="shared" si="102"/>
        <v>NGR bulk stream sediment</v>
      </c>
      <c r="K1600" s="1" t="str">
        <f t="shared" si="103"/>
        <v>&lt;177 micron (NGR)</v>
      </c>
      <c r="L1600">
        <v>30</v>
      </c>
      <c r="M1600" t="s">
        <v>61</v>
      </c>
      <c r="N1600">
        <v>473</v>
      </c>
      <c r="O1600">
        <v>59</v>
      </c>
      <c r="P1600">
        <v>25</v>
      </c>
      <c r="Q1600">
        <v>8</v>
      </c>
      <c r="R1600">
        <v>5</v>
      </c>
      <c r="S1600">
        <v>10</v>
      </c>
      <c r="T1600">
        <v>596</v>
      </c>
      <c r="U1600">
        <v>2.2200000000000002</v>
      </c>
      <c r="V1600">
        <v>0.2</v>
      </c>
      <c r="W1600">
        <v>3</v>
      </c>
      <c r="X1600">
        <v>30</v>
      </c>
      <c r="Y1600">
        <v>26</v>
      </c>
      <c r="Z1600">
        <v>-0.2</v>
      </c>
      <c r="AA1600">
        <v>0.2</v>
      </c>
      <c r="AB1600">
        <v>1</v>
      </c>
      <c r="AC1600">
        <v>3</v>
      </c>
      <c r="AD1600">
        <v>38</v>
      </c>
      <c r="AE1600">
        <v>1</v>
      </c>
      <c r="AF1600">
        <v>110</v>
      </c>
      <c r="AG1600">
        <v>1.8</v>
      </c>
      <c r="AH1600">
        <v>8.5</v>
      </c>
      <c r="AI1600">
        <v>16</v>
      </c>
      <c r="AJ1600">
        <v>0.1</v>
      </c>
      <c r="AK1600">
        <v>10</v>
      </c>
    </row>
    <row r="1601" spans="1:37" hidden="1" x14ac:dyDescent="0.3">
      <c r="A1601" t="s">
        <v>6362</v>
      </c>
      <c r="B1601" t="s">
        <v>6363</v>
      </c>
      <c r="C1601" s="1" t="str">
        <f t="shared" si="104"/>
        <v>12:0028</v>
      </c>
      <c r="D1601" s="1" t="str">
        <f t="shared" si="105"/>
        <v>12:0037</v>
      </c>
      <c r="E1601" t="s">
        <v>6364</v>
      </c>
      <c r="F1601" t="s">
        <v>6365</v>
      </c>
      <c r="H1601">
        <v>49.591484299999998</v>
      </c>
      <c r="I1601">
        <v>-123.77963080000001</v>
      </c>
      <c r="J1601" s="1" t="str">
        <f t="shared" si="102"/>
        <v>NGR bulk stream sediment</v>
      </c>
      <c r="K1601" s="1" t="str">
        <f t="shared" si="103"/>
        <v>&lt;177 micron (NGR)</v>
      </c>
      <c r="L1601">
        <v>30</v>
      </c>
      <c r="M1601" t="s">
        <v>66</v>
      </c>
      <c r="N1601">
        <v>474</v>
      </c>
      <c r="O1601">
        <v>40</v>
      </c>
      <c r="P1601">
        <v>10</v>
      </c>
      <c r="Q1601">
        <v>3</v>
      </c>
      <c r="R1601">
        <v>8</v>
      </c>
      <c r="S1601">
        <v>5</v>
      </c>
      <c r="T1601">
        <v>310</v>
      </c>
      <c r="U1601">
        <v>1.55</v>
      </c>
      <c r="V1601">
        <v>-0.2</v>
      </c>
      <c r="W1601">
        <v>3</v>
      </c>
      <c r="X1601">
        <v>21</v>
      </c>
      <c r="Y1601">
        <v>31</v>
      </c>
      <c r="Z1601">
        <v>-0.2</v>
      </c>
      <c r="AA1601">
        <v>0.2</v>
      </c>
      <c r="AB1601">
        <v>1</v>
      </c>
      <c r="AC1601">
        <v>2</v>
      </c>
      <c r="AD1601">
        <v>30</v>
      </c>
      <c r="AE1601">
        <v>1</v>
      </c>
      <c r="AF1601">
        <v>130</v>
      </c>
      <c r="AG1601">
        <v>3.4</v>
      </c>
      <c r="AH1601">
        <v>5.0999999999999996</v>
      </c>
      <c r="AI1601">
        <v>2</v>
      </c>
      <c r="AJ1601">
        <v>0.1</v>
      </c>
      <c r="AK1601">
        <v>10</v>
      </c>
    </row>
    <row r="1602" spans="1:37" hidden="1" x14ac:dyDescent="0.3">
      <c r="A1602" t="s">
        <v>6366</v>
      </c>
      <c r="B1602" t="s">
        <v>6367</v>
      </c>
      <c r="C1602" s="1" t="str">
        <f t="shared" si="104"/>
        <v>12:0028</v>
      </c>
      <c r="D1602" s="1" t="str">
        <f t="shared" si="105"/>
        <v>12:0037</v>
      </c>
      <c r="E1602" t="s">
        <v>6368</v>
      </c>
      <c r="F1602" t="s">
        <v>6369</v>
      </c>
      <c r="H1602">
        <v>49.5096864</v>
      </c>
      <c r="I1602">
        <v>-123.79838410000001</v>
      </c>
      <c r="J1602" s="1" t="str">
        <f t="shared" ref="J1602:J1665" si="106">HYPERLINK("http://geochem.nrcan.gc.ca/cdogs/content/kwd/kwd020030_e.htm", "NGR bulk stream sediment")</f>
        <v>NGR bulk stream sediment</v>
      </c>
      <c r="K1602" s="1" t="str">
        <f t="shared" ref="K1602:K1665" si="107">HYPERLINK("http://geochem.nrcan.gc.ca/cdogs/content/kwd/kwd080006_e.htm", "&lt;177 micron (NGR)")</f>
        <v>&lt;177 micron (NGR)</v>
      </c>
      <c r="L1602">
        <v>30</v>
      </c>
      <c r="M1602" t="s">
        <v>71</v>
      </c>
      <c r="N1602">
        <v>475</v>
      </c>
      <c r="O1602">
        <v>23</v>
      </c>
      <c r="P1602">
        <v>9</v>
      </c>
      <c r="Q1602">
        <v>-2</v>
      </c>
      <c r="R1602">
        <v>3</v>
      </c>
      <c r="S1602">
        <v>2</v>
      </c>
      <c r="T1602">
        <v>100</v>
      </c>
      <c r="U1602">
        <v>1.1100000000000001</v>
      </c>
      <c r="V1602">
        <v>0.2</v>
      </c>
      <c r="W1602">
        <v>3</v>
      </c>
      <c r="X1602">
        <v>23</v>
      </c>
      <c r="Y1602">
        <v>36</v>
      </c>
      <c r="Z1602">
        <v>-0.2</v>
      </c>
      <c r="AA1602">
        <v>-0.2</v>
      </c>
      <c r="AB1602">
        <v>1</v>
      </c>
      <c r="AC1602">
        <v>1</v>
      </c>
      <c r="AD1602">
        <v>19</v>
      </c>
      <c r="AE1602">
        <v>2</v>
      </c>
      <c r="AF1602">
        <v>110</v>
      </c>
      <c r="AG1602">
        <v>1.6</v>
      </c>
      <c r="AH1602">
        <v>3.3</v>
      </c>
      <c r="AI1602">
        <v>2</v>
      </c>
      <c r="AJ1602">
        <v>0.1</v>
      </c>
      <c r="AK1602">
        <v>10</v>
      </c>
    </row>
    <row r="1603" spans="1:37" hidden="1" x14ac:dyDescent="0.3">
      <c r="A1603" t="s">
        <v>6370</v>
      </c>
      <c r="B1603" t="s">
        <v>6371</v>
      </c>
      <c r="C1603" s="1" t="str">
        <f t="shared" si="104"/>
        <v>12:0028</v>
      </c>
      <c r="D1603" s="1" t="str">
        <f t="shared" si="105"/>
        <v>12:0037</v>
      </c>
      <c r="E1603" t="s">
        <v>6372</v>
      </c>
      <c r="F1603" t="s">
        <v>6373</v>
      </c>
      <c r="H1603">
        <v>49.662795600000003</v>
      </c>
      <c r="I1603">
        <v>-123.6542816</v>
      </c>
      <c r="J1603" s="1" t="str">
        <f t="shared" si="106"/>
        <v>NGR bulk stream sediment</v>
      </c>
      <c r="K1603" s="1" t="str">
        <f t="shared" si="107"/>
        <v>&lt;177 micron (NGR)</v>
      </c>
      <c r="L1603">
        <v>30</v>
      </c>
      <c r="M1603" t="s">
        <v>76</v>
      </c>
      <c r="N1603">
        <v>476</v>
      </c>
      <c r="O1603">
        <v>33</v>
      </c>
      <c r="P1603">
        <v>13</v>
      </c>
      <c r="Q1603">
        <v>3</v>
      </c>
      <c r="R1603">
        <v>4</v>
      </c>
      <c r="S1603">
        <v>6</v>
      </c>
      <c r="T1603">
        <v>297</v>
      </c>
      <c r="U1603">
        <v>1.77</v>
      </c>
      <c r="V1603">
        <v>-0.2</v>
      </c>
      <c r="W1603">
        <v>2</v>
      </c>
      <c r="X1603">
        <v>35</v>
      </c>
      <c r="Y1603">
        <v>30</v>
      </c>
      <c r="Z1603">
        <v>-0.2</v>
      </c>
      <c r="AA1603">
        <v>0.2</v>
      </c>
      <c r="AB1603">
        <v>1</v>
      </c>
      <c r="AC1603">
        <v>2</v>
      </c>
      <c r="AD1603">
        <v>36</v>
      </c>
      <c r="AE1603">
        <v>1</v>
      </c>
      <c r="AF1603">
        <v>150</v>
      </c>
      <c r="AG1603">
        <v>4.5999999999999996</v>
      </c>
      <c r="AH1603">
        <v>5.9</v>
      </c>
      <c r="AI1603">
        <v>1</v>
      </c>
      <c r="AJ1603">
        <v>0.1</v>
      </c>
      <c r="AK1603">
        <v>10</v>
      </c>
    </row>
    <row r="1604" spans="1:37" hidden="1" x14ac:dyDescent="0.3">
      <c r="A1604" t="s">
        <v>6374</v>
      </c>
      <c r="B1604" t="s">
        <v>6375</v>
      </c>
      <c r="C1604" s="1" t="str">
        <f t="shared" si="104"/>
        <v>12:0028</v>
      </c>
      <c r="D1604" s="1" t="str">
        <f t="shared" si="105"/>
        <v>12:0037</v>
      </c>
      <c r="E1604" t="s">
        <v>6376</v>
      </c>
      <c r="F1604" t="s">
        <v>6377</v>
      </c>
      <c r="H1604">
        <v>49.644042399999996</v>
      </c>
      <c r="I1604">
        <v>-123.6428094</v>
      </c>
      <c r="J1604" s="1" t="str">
        <f t="shared" si="106"/>
        <v>NGR bulk stream sediment</v>
      </c>
      <c r="K1604" s="1" t="str">
        <f t="shared" si="107"/>
        <v>&lt;177 micron (NGR)</v>
      </c>
      <c r="L1604">
        <v>30</v>
      </c>
      <c r="M1604" t="s">
        <v>81</v>
      </c>
      <c r="N1604">
        <v>477</v>
      </c>
      <c r="O1604">
        <v>68</v>
      </c>
      <c r="P1604">
        <v>17</v>
      </c>
      <c r="Q1604">
        <v>7</v>
      </c>
      <c r="R1604">
        <v>3</v>
      </c>
      <c r="S1604">
        <v>10</v>
      </c>
      <c r="T1604">
        <v>661</v>
      </c>
      <c r="U1604">
        <v>2.89</v>
      </c>
      <c r="V1604">
        <v>0.3</v>
      </c>
      <c r="W1604">
        <v>2</v>
      </c>
      <c r="X1604">
        <v>62</v>
      </c>
      <c r="Y1604">
        <v>13</v>
      </c>
      <c r="Z1604">
        <v>-0.2</v>
      </c>
      <c r="AA1604">
        <v>0.2</v>
      </c>
      <c r="AB1604">
        <v>1</v>
      </c>
      <c r="AC1604">
        <v>2</v>
      </c>
      <c r="AD1604">
        <v>71</v>
      </c>
      <c r="AE1604">
        <v>2</v>
      </c>
      <c r="AF1604">
        <v>190</v>
      </c>
      <c r="AG1604">
        <v>3.2</v>
      </c>
      <c r="AH1604">
        <v>15.7</v>
      </c>
      <c r="AI1604">
        <v>2</v>
      </c>
      <c r="AJ1604">
        <v>0.1</v>
      </c>
      <c r="AK1604">
        <v>10</v>
      </c>
    </row>
    <row r="1605" spans="1:37" hidden="1" x14ac:dyDescent="0.3">
      <c r="A1605" t="s">
        <v>6378</v>
      </c>
      <c r="B1605" t="s">
        <v>6379</v>
      </c>
      <c r="C1605" s="1" t="str">
        <f t="shared" si="104"/>
        <v>12:0028</v>
      </c>
      <c r="D1605" s="1" t="str">
        <f t="shared" si="105"/>
        <v>12:0037</v>
      </c>
      <c r="E1605" t="s">
        <v>6380</v>
      </c>
      <c r="F1605" t="s">
        <v>6381</v>
      </c>
      <c r="H1605">
        <v>49.6519476</v>
      </c>
      <c r="I1605">
        <v>-123.62145289999999</v>
      </c>
      <c r="J1605" s="1" t="str">
        <f t="shared" si="106"/>
        <v>NGR bulk stream sediment</v>
      </c>
      <c r="K1605" s="1" t="str">
        <f t="shared" si="107"/>
        <v>&lt;177 micron (NGR)</v>
      </c>
      <c r="L1605">
        <v>30</v>
      </c>
      <c r="M1605" t="s">
        <v>86</v>
      </c>
      <c r="N1605">
        <v>478</v>
      </c>
      <c r="O1605">
        <v>52</v>
      </c>
      <c r="P1605">
        <v>16</v>
      </c>
      <c r="Q1605">
        <v>8</v>
      </c>
      <c r="R1605">
        <v>6</v>
      </c>
      <c r="S1605">
        <v>9</v>
      </c>
      <c r="T1605">
        <v>540</v>
      </c>
      <c r="U1605">
        <v>2.36</v>
      </c>
      <c r="V1605">
        <v>0.2</v>
      </c>
      <c r="W1605">
        <v>1</v>
      </c>
      <c r="X1605">
        <v>47</v>
      </c>
      <c r="Y1605">
        <v>28</v>
      </c>
      <c r="Z1605">
        <v>-0.2</v>
      </c>
      <c r="AA1605">
        <v>0.2</v>
      </c>
      <c r="AB1605">
        <v>1</v>
      </c>
      <c r="AC1605">
        <v>2</v>
      </c>
      <c r="AD1605">
        <v>95</v>
      </c>
      <c r="AE1605">
        <v>1</v>
      </c>
      <c r="AF1605">
        <v>170</v>
      </c>
      <c r="AG1605">
        <v>1.5</v>
      </c>
      <c r="AH1605">
        <v>14.6</v>
      </c>
      <c r="AI1605">
        <v>1</v>
      </c>
      <c r="AJ1605">
        <v>0.1</v>
      </c>
      <c r="AK1605">
        <v>10</v>
      </c>
    </row>
    <row r="1606" spans="1:37" hidden="1" x14ac:dyDescent="0.3">
      <c r="A1606" t="s">
        <v>6382</v>
      </c>
      <c r="B1606" t="s">
        <v>6383</v>
      </c>
      <c r="C1606" s="1" t="str">
        <f t="shared" si="104"/>
        <v>12:0028</v>
      </c>
      <c r="D1606" s="1" t="str">
        <f t="shared" si="105"/>
        <v>12:0037</v>
      </c>
      <c r="E1606" t="s">
        <v>6384</v>
      </c>
      <c r="F1606" t="s">
        <v>6385</v>
      </c>
      <c r="H1606">
        <v>49.658020700000002</v>
      </c>
      <c r="I1606">
        <v>-123.5934991</v>
      </c>
      <c r="J1606" s="1" t="str">
        <f t="shared" si="106"/>
        <v>NGR bulk stream sediment</v>
      </c>
      <c r="K1606" s="1" t="str">
        <f t="shared" si="107"/>
        <v>&lt;177 micron (NGR)</v>
      </c>
      <c r="L1606">
        <v>30</v>
      </c>
      <c r="M1606" t="s">
        <v>91</v>
      </c>
      <c r="N1606">
        <v>479</v>
      </c>
      <c r="O1606">
        <v>20</v>
      </c>
      <c r="P1606">
        <v>9</v>
      </c>
      <c r="Q1606">
        <v>3</v>
      </c>
      <c r="R1606">
        <v>2</v>
      </c>
      <c r="S1606">
        <v>3</v>
      </c>
      <c r="T1606">
        <v>118</v>
      </c>
      <c r="U1606">
        <v>1.19</v>
      </c>
      <c r="V1606">
        <v>-0.2</v>
      </c>
      <c r="W1606">
        <v>2</v>
      </c>
      <c r="X1606">
        <v>29</v>
      </c>
      <c r="Y1606">
        <v>33</v>
      </c>
      <c r="Z1606">
        <v>-0.2</v>
      </c>
      <c r="AA1606">
        <v>0.2</v>
      </c>
      <c r="AB1606">
        <v>1</v>
      </c>
      <c r="AC1606">
        <v>1</v>
      </c>
      <c r="AD1606">
        <v>27</v>
      </c>
      <c r="AE1606">
        <v>2</v>
      </c>
      <c r="AF1606">
        <v>100</v>
      </c>
      <c r="AG1606">
        <v>2.1</v>
      </c>
      <c r="AH1606">
        <v>1.2</v>
      </c>
      <c r="AI1606">
        <v>1</v>
      </c>
      <c r="AJ1606">
        <v>0.1</v>
      </c>
      <c r="AK1606">
        <v>10</v>
      </c>
    </row>
    <row r="1607" spans="1:37" hidden="1" x14ac:dyDescent="0.3">
      <c r="A1607" t="s">
        <v>6386</v>
      </c>
      <c r="B1607" t="s">
        <v>6387</v>
      </c>
      <c r="C1607" s="1" t="str">
        <f t="shared" si="104"/>
        <v>12:0028</v>
      </c>
      <c r="D1607" s="1" t="str">
        <f t="shared" si="105"/>
        <v>12:0037</v>
      </c>
      <c r="E1607" t="s">
        <v>6388</v>
      </c>
      <c r="F1607" t="s">
        <v>6389</v>
      </c>
      <c r="H1607">
        <v>49.669436099999999</v>
      </c>
      <c r="I1607">
        <v>-123.564395</v>
      </c>
      <c r="J1607" s="1" t="str">
        <f t="shared" si="106"/>
        <v>NGR bulk stream sediment</v>
      </c>
      <c r="K1607" s="1" t="str">
        <f t="shared" si="107"/>
        <v>&lt;177 micron (NGR)</v>
      </c>
      <c r="L1607">
        <v>30</v>
      </c>
      <c r="M1607" t="s">
        <v>96</v>
      </c>
      <c r="N1607">
        <v>480</v>
      </c>
      <c r="O1607">
        <v>44</v>
      </c>
      <c r="P1607">
        <v>18</v>
      </c>
      <c r="Q1607">
        <v>9</v>
      </c>
      <c r="R1607">
        <v>4</v>
      </c>
      <c r="S1607">
        <v>4</v>
      </c>
      <c r="T1607">
        <v>428</v>
      </c>
      <c r="U1607">
        <v>1.42</v>
      </c>
      <c r="V1607">
        <v>0.2</v>
      </c>
      <c r="W1607">
        <v>1</v>
      </c>
      <c r="X1607">
        <v>25</v>
      </c>
      <c r="Y1607">
        <v>25</v>
      </c>
      <c r="Z1607">
        <v>0.2</v>
      </c>
      <c r="AA1607">
        <v>-0.2</v>
      </c>
      <c r="AB1607">
        <v>1</v>
      </c>
      <c r="AC1607">
        <v>2</v>
      </c>
      <c r="AD1607">
        <v>105</v>
      </c>
      <c r="AE1607">
        <v>1</v>
      </c>
      <c r="AF1607">
        <v>160</v>
      </c>
      <c r="AG1607">
        <v>23.5</v>
      </c>
      <c r="AH1607">
        <v>17.7</v>
      </c>
      <c r="AI1607">
        <v>1</v>
      </c>
      <c r="AJ1607">
        <v>0.1</v>
      </c>
      <c r="AK1607">
        <v>10</v>
      </c>
    </row>
    <row r="1608" spans="1:37" hidden="1" x14ac:dyDescent="0.3">
      <c r="A1608" t="s">
        <v>6390</v>
      </c>
      <c r="B1608" t="s">
        <v>6391</v>
      </c>
      <c r="C1608" s="1" t="str">
        <f t="shared" si="104"/>
        <v>12:0028</v>
      </c>
      <c r="D1608" s="1" t="str">
        <f t="shared" si="105"/>
        <v>12:0037</v>
      </c>
      <c r="E1608" t="s">
        <v>6392</v>
      </c>
      <c r="F1608" t="s">
        <v>6393</v>
      </c>
      <c r="H1608">
        <v>49.625567799999999</v>
      </c>
      <c r="I1608">
        <v>-123.72676850000001</v>
      </c>
      <c r="J1608" s="1" t="str">
        <f t="shared" si="106"/>
        <v>NGR bulk stream sediment</v>
      </c>
      <c r="K1608" s="1" t="str">
        <f t="shared" si="107"/>
        <v>&lt;177 micron (NGR)</v>
      </c>
      <c r="L1608">
        <v>30</v>
      </c>
      <c r="M1608" t="s">
        <v>101</v>
      </c>
      <c r="N1608">
        <v>481</v>
      </c>
      <c r="O1608">
        <v>64</v>
      </c>
      <c r="P1608">
        <v>14</v>
      </c>
      <c r="Q1608">
        <v>9</v>
      </c>
      <c r="R1608">
        <v>4</v>
      </c>
      <c r="S1608">
        <v>7</v>
      </c>
      <c r="T1608">
        <v>1480</v>
      </c>
      <c r="U1608">
        <v>1.85</v>
      </c>
      <c r="V1608">
        <v>0.2</v>
      </c>
      <c r="W1608">
        <v>4</v>
      </c>
      <c r="X1608">
        <v>27</v>
      </c>
      <c r="Y1608">
        <v>27</v>
      </c>
      <c r="Z1608">
        <v>-0.2</v>
      </c>
      <c r="AA1608">
        <v>-0.2</v>
      </c>
      <c r="AB1608">
        <v>1</v>
      </c>
      <c r="AC1608">
        <v>1</v>
      </c>
      <c r="AD1608">
        <v>85</v>
      </c>
      <c r="AE1608">
        <v>1</v>
      </c>
      <c r="AF1608">
        <v>150</v>
      </c>
      <c r="AG1608">
        <v>3.2</v>
      </c>
      <c r="AH1608">
        <v>15.4</v>
      </c>
      <c r="AI1608">
        <v>1</v>
      </c>
      <c r="AJ1608">
        <v>0.1</v>
      </c>
      <c r="AK1608">
        <v>10</v>
      </c>
    </row>
    <row r="1609" spans="1:37" hidden="1" x14ac:dyDescent="0.3">
      <c r="A1609" t="s">
        <v>6394</v>
      </c>
      <c r="B1609" t="s">
        <v>6395</v>
      </c>
      <c r="C1609" s="1" t="str">
        <f t="shared" si="104"/>
        <v>12:0028</v>
      </c>
      <c r="D1609" s="1" t="str">
        <f t="shared" si="105"/>
        <v>12:0037</v>
      </c>
      <c r="E1609" t="s">
        <v>6396</v>
      </c>
      <c r="F1609" t="s">
        <v>6397</v>
      </c>
      <c r="H1609">
        <v>49.6484819</v>
      </c>
      <c r="I1609">
        <v>-123.73608659999999</v>
      </c>
      <c r="J1609" s="1" t="str">
        <f t="shared" si="106"/>
        <v>NGR bulk stream sediment</v>
      </c>
      <c r="K1609" s="1" t="str">
        <f t="shared" si="107"/>
        <v>&lt;177 micron (NGR)</v>
      </c>
      <c r="L1609">
        <v>30</v>
      </c>
      <c r="M1609" t="s">
        <v>106</v>
      </c>
      <c r="N1609">
        <v>482</v>
      </c>
      <c r="O1609">
        <v>56</v>
      </c>
      <c r="P1609">
        <v>15</v>
      </c>
      <c r="Q1609">
        <v>5</v>
      </c>
      <c r="R1609">
        <v>6</v>
      </c>
      <c r="S1609">
        <v>8</v>
      </c>
      <c r="T1609">
        <v>493</v>
      </c>
      <c r="U1609">
        <v>1.8</v>
      </c>
      <c r="V1609">
        <v>0.2</v>
      </c>
      <c r="W1609">
        <v>1</v>
      </c>
      <c r="X1609">
        <v>25</v>
      </c>
      <c r="Y1609">
        <v>37</v>
      </c>
      <c r="Z1609">
        <v>-0.2</v>
      </c>
      <c r="AA1609">
        <v>0.2</v>
      </c>
      <c r="AB1609">
        <v>1</v>
      </c>
      <c r="AC1609">
        <v>2</v>
      </c>
      <c r="AD1609">
        <v>48</v>
      </c>
      <c r="AE1609">
        <v>1</v>
      </c>
      <c r="AF1609">
        <v>130</v>
      </c>
      <c r="AG1609">
        <v>3.8</v>
      </c>
      <c r="AH1609">
        <v>10.1</v>
      </c>
      <c r="AI1609">
        <v>3</v>
      </c>
      <c r="AJ1609">
        <v>0.1</v>
      </c>
      <c r="AK1609">
        <v>10</v>
      </c>
    </row>
    <row r="1610" spans="1:37" hidden="1" x14ac:dyDescent="0.3">
      <c r="A1610" t="s">
        <v>6398</v>
      </c>
      <c r="B1610" t="s">
        <v>6399</v>
      </c>
      <c r="C1610" s="1" t="str">
        <f t="shared" si="104"/>
        <v>12:0028</v>
      </c>
      <c r="D1610" s="1" t="str">
        <f t="shared" si="105"/>
        <v>12:0037</v>
      </c>
      <c r="E1610" t="s">
        <v>6400</v>
      </c>
      <c r="F1610" t="s">
        <v>6401</v>
      </c>
      <c r="H1610">
        <v>49.652873300000003</v>
      </c>
      <c r="I1610">
        <v>-123.7008381</v>
      </c>
      <c r="J1610" s="1" t="str">
        <f t="shared" si="106"/>
        <v>NGR bulk stream sediment</v>
      </c>
      <c r="K1610" s="1" t="str">
        <f t="shared" si="107"/>
        <v>&lt;177 micron (NGR)</v>
      </c>
      <c r="L1610">
        <v>30</v>
      </c>
      <c r="M1610" t="s">
        <v>111</v>
      </c>
      <c r="N1610">
        <v>483</v>
      </c>
      <c r="O1610">
        <v>59</v>
      </c>
      <c r="P1610">
        <v>30</v>
      </c>
      <c r="Q1610">
        <v>8</v>
      </c>
      <c r="R1610">
        <v>5</v>
      </c>
      <c r="S1610">
        <v>12</v>
      </c>
      <c r="T1610">
        <v>414</v>
      </c>
      <c r="U1610">
        <v>2.5099999999999998</v>
      </c>
      <c r="V1610">
        <v>0.2</v>
      </c>
      <c r="W1610">
        <v>2</v>
      </c>
      <c r="X1610">
        <v>52</v>
      </c>
      <c r="Y1610">
        <v>28</v>
      </c>
      <c r="Z1610">
        <v>-0.2</v>
      </c>
      <c r="AA1610">
        <v>-0.2</v>
      </c>
      <c r="AB1610">
        <v>1</v>
      </c>
      <c r="AC1610">
        <v>2</v>
      </c>
      <c r="AD1610">
        <v>50</v>
      </c>
      <c r="AE1610">
        <v>2</v>
      </c>
      <c r="AF1610">
        <v>190</v>
      </c>
      <c r="AG1610">
        <v>3.5</v>
      </c>
      <c r="AH1610">
        <v>11.3</v>
      </c>
      <c r="AI1610">
        <v>1</v>
      </c>
      <c r="AJ1610">
        <v>0.1</v>
      </c>
      <c r="AK1610">
        <v>10</v>
      </c>
    </row>
    <row r="1611" spans="1:37" hidden="1" x14ac:dyDescent="0.3">
      <c r="A1611" t="s">
        <v>6402</v>
      </c>
      <c r="B1611" t="s">
        <v>6403</v>
      </c>
      <c r="C1611" s="1" t="str">
        <f t="shared" si="104"/>
        <v>12:0028</v>
      </c>
      <c r="D1611" s="1" t="str">
        <f t="shared" si="105"/>
        <v>12:0037</v>
      </c>
      <c r="E1611" t="s">
        <v>6404</v>
      </c>
      <c r="F1611" t="s">
        <v>6405</v>
      </c>
      <c r="H1611">
        <v>49.636507899999998</v>
      </c>
      <c r="I1611">
        <v>-123.6833463</v>
      </c>
      <c r="J1611" s="1" t="str">
        <f t="shared" si="106"/>
        <v>NGR bulk stream sediment</v>
      </c>
      <c r="K1611" s="1" t="str">
        <f t="shared" si="107"/>
        <v>&lt;177 micron (NGR)</v>
      </c>
      <c r="L1611">
        <v>30</v>
      </c>
      <c r="M1611" t="s">
        <v>125</v>
      </c>
      <c r="N1611">
        <v>484</v>
      </c>
      <c r="O1611">
        <v>106</v>
      </c>
      <c r="P1611">
        <v>27</v>
      </c>
      <c r="Q1611">
        <v>8</v>
      </c>
      <c r="R1611">
        <v>3</v>
      </c>
      <c r="S1611">
        <v>9</v>
      </c>
      <c r="T1611">
        <v>1015</v>
      </c>
      <c r="U1611">
        <v>2.73</v>
      </c>
      <c r="V1611">
        <v>0.3</v>
      </c>
      <c r="W1611">
        <v>4</v>
      </c>
      <c r="X1611">
        <v>44</v>
      </c>
      <c r="Y1611">
        <v>16</v>
      </c>
      <c r="Z1611">
        <v>-0.2</v>
      </c>
      <c r="AA1611">
        <v>-0.2</v>
      </c>
      <c r="AB1611">
        <v>1</v>
      </c>
      <c r="AC1611">
        <v>1</v>
      </c>
      <c r="AD1611">
        <v>108</v>
      </c>
      <c r="AE1611">
        <v>1</v>
      </c>
      <c r="AF1611">
        <v>200</v>
      </c>
      <c r="AG1611">
        <v>1.4</v>
      </c>
      <c r="AH1611">
        <v>23.3</v>
      </c>
      <c r="AI1611">
        <v>3</v>
      </c>
      <c r="AJ1611">
        <v>0.1</v>
      </c>
      <c r="AK1611">
        <v>10</v>
      </c>
    </row>
    <row r="1612" spans="1:37" hidden="1" x14ac:dyDescent="0.3">
      <c r="A1612" t="s">
        <v>6406</v>
      </c>
      <c r="B1612" t="s">
        <v>6407</v>
      </c>
      <c r="C1612" s="1" t="str">
        <f t="shared" si="104"/>
        <v>12:0028</v>
      </c>
      <c r="D1612" s="1" t="str">
        <f t="shared" si="105"/>
        <v>12:0037</v>
      </c>
      <c r="E1612" t="s">
        <v>6408</v>
      </c>
      <c r="F1612" t="s">
        <v>6409</v>
      </c>
      <c r="H1612">
        <v>49.828700699999999</v>
      </c>
      <c r="I1612">
        <v>-123.8855126</v>
      </c>
      <c r="J1612" s="1" t="str">
        <f t="shared" si="106"/>
        <v>NGR bulk stream sediment</v>
      </c>
      <c r="K1612" s="1" t="str">
        <f t="shared" si="107"/>
        <v>&lt;177 micron (NGR)</v>
      </c>
      <c r="L1612">
        <v>31</v>
      </c>
      <c r="M1612" t="s">
        <v>41</v>
      </c>
      <c r="N1612">
        <v>485</v>
      </c>
      <c r="O1612">
        <v>71</v>
      </c>
      <c r="P1612">
        <v>66</v>
      </c>
      <c r="Q1612">
        <v>3</v>
      </c>
      <c r="R1612">
        <v>22</v>
      </c>
      <c r="S1612">
        <v>15</v>
      </c>
      <c r="T1612">
        <v>380</v>
      </c>
      <c r="U1612">
        <v>3.18</v>
      </c>
      <c r="V1612">
        <v>0.3</v>
      </c>
      <c r="W1612">
        <v>3</v>
      </c>
      <c r="X1612">
        <v>86</v>
      </c>
      <c r="Y1612">
        <v>57</v>
      </c>
      <c r="Z1612">
        <v>-0.2</v>
      </c>
      <c r="AA1612">
        <v>0.3</v>
      </c>
      <c r="AB1612">
        <v>1</v>
      </c>
      <c r="AC1612">
        <v>4</v>
      </c>
      <c r="AD1612">
        <v>25</v>
      </c>
      <c r="AE1612">
        <v>2</v>
      </c>
      <c r="AF1612">
        <v>200</v>
      </c>
      <c r="AG1612">
        <v>1.2</v>
      </c>
      <c r="AH1612">
        <v>3.8</v>
      </c>
      <c r="AI1612">
        <v>3</v>
      </c>
      <c r="AJ1612">
        <v>0.1</v>
      </c>
      <c r="AK1612">
        <v>10</v>
      </c>
    </row>
    <row r="1613" spans="1:37" hidden="1" x14ac:dyDescent="0.3">
      <c r="A1613" t="s">
        <v>6410</v>
      </c>
      <c r="B1613" t="s">
        <v>6411</v>
      </c>
      <c r="C1613" s="1" t="str">
        <f t="shared" si="104"/>
        <v>12:0028</v>
      </c>
      <c r="D1613" s="1" t="str">
        <f t="shared" si="105"/>
        <v>12:0037</v>
      </c>
      <c r="E1613" t="s">
        <v>6412</v>
      </c>
      <c r="F1613" t="s">
        <v>6413</v>
      </c>
      <c r="H1613">
        <v>49.805730799999999</v>
      </c>
      <c r="I1613">
        <v>-123.906176</v>
      </c>
      <c r="J1613" s="1" t="str">
        <f t="shared" si="106"/>
        <v>NGR bulk stream sediment</v>
      </c>
      <c r="K1613" s="1" t="str">
        <f t="shared" si="107"/>
        <v>&lt;177 micron (NGR)</v>
      </c>
      <c r="L1613">
        <v>31</v>
      </c>
      <c r="M1613" t="s">
        <v>46</v>
      </c>
      <c r="N1613">
        <v>486</v>
      </c>
      <c r="O1613">
        <v>61</v>
      </c>
      <c r="P1613">
        <v>73</v>
      </c>
      <c r="Q1613">
        <v>3</v>
      </c>
      <c r="R1613">
        <v>7</v>
      </c>
      <c r="S1613">
        <v>10</v>
      </c>
      <c r="T1613">
        <v>271</v>
      </c>
      <c r="U1613">
        <v>2.2999999999999998</v>
      </c>
      <c r="V1613">
        <v>0.4</v>
      </c>
      <c r="W1613">
        <v>2</v>
      </c>
      <c r="X1613">
        <v>52</v>
      </c>
      <c r="Y1613">
        <v>33</v>
      </c>
      <c r="Z1613">
        <v>0.3</v>
      </c>
      <c r="AA1613">
        <v>0.7</v>
      </c>
      <c r="AB1613">
        <v>1</v>
      </c>
      <c r="AC1613">
        <v>33</v>
      </c>
      <c r="AD1613">
        <v>64</v>
      </c>
      <c r="AE1613">
        <v>1</v>
      </c>
      <c r="AF1613">
        <v>140</v>
      </c>
      <c r="AG1613">
        <v>1.8</v>
      </c>
      <c r="AH1613">
        <v>7.6</v>
      </c>
      <c r="AI1613">
        <v>4</v>
      </c>
      <c r="AJ1613">
        <v>0.1</v>
      </c>
      <c r="AK1613">
        <v>10</v>
      </c>
    </row>
    <row r="1614" spans="1:37" hidden="1" x14ac:dyDescent="0.3">
      <c r="A1614" t="s">
        <v>6414</v>
      </c>
      <c r="B1614" t="s">
        <v>6415</v>
      </c>
      <c r="C1614" s="1" t="str">
        <f t="shared" si="104"/>
        <v>12:0028</v>
      </c>
      <c r="D1614" s="1" t="str">
        <f t="shared" si="105"/>
        <v>12:0037</v>
      </c>
      <c r="E1614" t="s">
        <v>6416</v>
      </c>
      <c r="F1614" t="s">
        <v>6417</v>
      </c>
      <c r="H1614">
        <v>49.781626699999997</v>
      </c>
      <c r="I1614">
        <v>-123.91740830000001</v>
      </c>
      <c r="J1614" s="1" t="str">
        <f t="shared" si="106"/>
        <v>NGR bulk stream sediment</v>
      </c>
      <c r="K1614" s="1" t="str">
        <f t="shared" si="107"/>
        <v>&lt;177 micron (NGR)</v>
      </c>
      <c r="L1614">
        <v>31</v>
      </c>
      <c r="M1614" t="s">
        <v>51</v>
      </c>
      <c r="N1614">
        <v>487</v>
      </c>
      <c r="O1614">
        <v>48</v>
      </c>
      <c r="P1614">
        <v>13</v>
      </c>
      <c r="Q1614">
        <v>-2</v>
      </c>
      <c r="R1614">
        <v>5</v>
      </c>
      <c r="S1614">
        <v>3</v>
      </c>
      <c r="T1614">
        <v>175</v>
      </c>
      <c r="U1614">
        <v>1.49</v>
      </c>
      <c r="V1614">
        <v>0.2</v>
      </c>
      <c r="W1614">
        <v>2</v>
      </c>
      <c r="X1614">
        <v>31</v>
      </c>
      <c r="Y1614">
        <v>48</v>
      </c>
      <c r="Z1614">
        <v>-0.2</v>
      </c>
      <c r="AA1614">
        <v>-0.2</v>
      </c>
      <c r="AB1614">
        <v>1</v>
      </c>
      <c r="AC1614">
        <v>3</v>
      </c>
      <c r="AD1614">
        <v>30</v>
      </c>
      <c r="AE1614">
        <v>2</v>
      </c>
      <c r="AF1614">
        <v>100</v>
      </c>
      <c r="AG1614">
        <v>2.2999999999999998</v>
      </c>
      <c r="AH1614">
        <v>3.3</v>
      </c>
      <c r="AI1614">
        <v>1</v>
      </c>
      <c r="AJ1614">
        <v>0.1</v>
      </c>
      <c r="AK1614">
        <v>10</v>
      </c>
    </row>
    <row r="1615" spans="1:37" hidden="1" x14ac:dyDescent="0.3">
      <c r="A1615" t="s">
        <v>6418</v>
      </c>
      <c r="B1615" t="s">
        <v>6419</v>
      </c>
      <c r="C1615" s="1" t="str">
        <f t="shared" si="104"/>
        <v>12:0028</v>
      </c>
      <c r="D1615" s="1" t="str">
        <f t="shared" si="105"/>
        <v>12:0037</v>
      </c>
      <c r="E1615" t="s">
        <v>6420</v>
      </c>
      <c r="F1615" t="s">
        <v>6421</v>
      </c>
      <c r="H1615">
        <v>49.740877500000003</v>
      </c>
      <c r="I1615">
        <v>-123.7236894</v>
      </c>
      <c r="J1615" s="1" t="str">
        <f t="shared" si="106"/>
        <v>NGR bulk stream sediment</v>
      </c>
      <c r="K1615" s="1" t="str">
        <f t="shared" si="107"/>
        <v>&lt;177 micron (NGR)</v>
      </c>
      <c r="L1615">
        <v>31</v>
      </c>
      <c r="M1615" t="s">
        <v>56</v>
      </c>
      <c r="N1615">
        <v>488</v>
      </c>
      <c r="O1615">
        <v>41</v>
      </c>
      <c r="P1615">
        <v>23</v>
      </c>
      <c r="Q1615">
        <v>4</v>
      </c>
      <c r="R1615">
        <v>7</v>
      </c>
      <c r="S1615">
        <v>11</v>
      </c>
      <c r="T1615">
        <v>490</v>
      </c>
      <c r="U1615">
        <v>1.58</v>
      </c>
      <c r="V1615">
        <v>0.2</v>
      </c>
      <c r="W1615">
        <v>2</v>
      </c>
      <c r="X1615">
        <v>37</v>
      </c>
      <c r="Y1615">
        <v>45</v>
      </c>
      <c r="Z1615">
        <v>-0.2</v>
      </c>
      <c r="AA1615">
        <v>0.3</v>
      </c>
      <c r="AB1615">
        <v>1</v>
      </c>
      <c r="AC1615">
        <v>2</v>
      </c>
      <c r="AD1615">
        <v>81</v>
      </c>
      <c r="AE1615">
        <v>1</v>
      </c>
      <c r="AF1615">
        <v>160</v>
      </c>
      <c r="AG1615">
        <v>7</v>
      </c>
      <c r="AH1615">
        <v>19.600000000000001</v>
      </c>
      <c r="AI1615">
        <v>5</v>
      </c>
      <c r="AJ1615">
        <v>0.1</v>
      </c>
      <c r="AK1615">
        <v>10</v>
      </c>
    </row>
    <row r="1616" spans="1:37" hidden="1" x14ac:dyDescent="0.3">
      <c r="A1616" t="s">
        <v>6422</v>
      </c>
      <c r="B1616" t="s">
        <v>6423</v>
      </c>
      <c r="C1616" s="1" t="str">
        <f t="shared" si="104"/>
        <v>12:0028</v>
      </c>
      <c r="D1616" s="1" t="str">
        <f t="shared" si="105"/>
        <v>12:0037</v>
      </c>
      <c r="E1616" t="s">
        <v>6424</v>
      </c>
      <c r="F1616" t="s">
        <v>6425</v>
      </c>
      <c r="H1616">
        <v>49.744956500000001</v>
      </c>
      <c r="I1616">
        <v>-123.73865790000001</v>
      </c>
      <c r="J1616" s="1" t="str">
        <f t="shared" si="106"/>
        <v>NGR bulk stream sediment</v>
      </c>
      <c r="K1616" s="1" t="str">
        <f t="shared" si="107"/>
        <v>&lt;177 micron (NGR)</v>
      </c>
      <c r="L1616">
        <v>31</v>
      </c>
      <c r="M1616" t="s">
        <v>61</v>
      </c>
      <c r="N1616">
        <v>489</v>
      </c>
      <c r="O1616">
        <v>80</v>
      </c>
      <c r="P1616">
        <v>27</v>
      </c>
      <c r="Q1616">
        <v>8</v>
      </c>
      <c r="R1616">
        <v>10</v>
      </c>
      <c r="S1616">
        <v>12</v>
      </c>
      <c r="T1616">
        <v>608</v>
      </c>
      <c r="U1616">
        <v>2.99</v>
      </c>
      <c r="V1616">
        <v>0.5</v>
      </c>
      <c r="W1616">
        <v>3</v>
      </c>
      <c r="X1616">
        <v>62</v>
      </c>
      <c r="Y1616">
        <v>39</v>
      </c>
      <c r="Z1616">
        <v>-0.2</v>
      </c>
      <c r="AA1616">
        <v>0.5</v>
      </c>
      <c r="AB1616">
        <v>1</v>
      </c>
      <c r="AC1616">
        <v>13</v>
      </c>
      <c r="AD1616">
        <v>74</v>
      </c>
      <c r="AE1616">
        <v>2</v>
      </c>
      <c r="AF1616">
        <v>200</v>
      </c>
      <c r="AG1616">
        <v>2</v>
      </c>
      <c r="AH1616">
        <v>22.4</v>
      </c>
      <c r="AI1616">
        <v>6</v>
      </c>
      <c r="AJ1616">
        <v>0.1</v>
      </c>
      <c r="AK1616">
        <v>10</v>
      </c>
    </row>
    <row r="1617" spans="1:37" hidden="1" x14ac:dyDescent="0.3">
      <c r="A1617" t="s">
        <v>6426</v>
      </c>
      <c r="B1617" t="s">
        <v>6427</v>
      </c>
      <c r="C1617" s="1" t="str">
        <f t="shared" si="104"/>
        <v>12:0028</v>
      </c>
      <c r="D1617" s="1" t="str">
        <f t="shared" si="105"/>
        <v>12:0037</v>
      </c>
      <c r="E1617" t="s">
        <v>6428</v>
      </c>
      <c r="F1617" t="s">
        <v>6429</v>
      </c>
      <c r="H1617">
        <v>49.7278564</v>
      </c>
      <c r="I1617">
        <v>-123.75300900000001</v>
      </c>
      <c r="J1617" s="1" t="str">
        <f t="shared" si="106"/>
        <v>NGR bulk stream sediment</v>
      </c>
      <c r="K1617" s="1" t="str">
        <f t="shared" si="107"/>
        <v>&lt;177 micron (NGR)</v>
      </c>
      <c r="L1617">
        <v>31</v>
      </c>
      <c r="M1617" t="s">
        <v>66</v>
      </c>
      <c r="N1617">
        <v>490</v>
      </c>
      <c r="O1617">
        <v>118</v>
      </c>
      <c r="P1617">
        <v>61</v>
      </c>
      <c r="Q1617">
        <v>27</v>
      </c>
      <c r="R1617">
        <v>9</v>
      </c>
      <c r="S1617">
        <v>12</v>
      </c>
      <c r="T1617">
        <v>577</v>
      </c>
      <c r="U1617">
        <v>2.96</v>
      </c>
      <c r="V1617">
        <v>1</v>
      </c>
      <c r="W1617">
        <v>2</v>
      </c>
      <c r="X1617">
        <v>65</v>
      </c>
      <c r="Y1617">
        <v>50</v>
      </c>
      <c r="Z1617">
        <v>-0.2</v>
      </c>
      <c r="AA1617">
        <v>0.4</v>
      </c>
      <c r="AB1617">
        <v>1</v>
      </c>
      <c r="AC1617">
        <v>5</v>
      </c>
      <c r="AD1617">
        <v>59</v>
      </c>
      <c r="AE1617">
        <v>1</v>
      </c>
      <c r="AF1617">
        <v>180</v>
      </c>
      <c r="AG1617">
        <v>1.9</v>
      </c>
      <c r="AH1617">
        <v>8.5</v>
      </c>
      <c r="AI1617">
        <v>5</v>
      </c>
      <c r="AJ1617">
        <v>0.4</v>
      </c>
      <c r="AK1617">
        <v>10</v>
      </c>
    </row>
    <row r="1618" spans="1:37" hidden="1" x14ac:dyDescent="0.3">
      <c r="A1618" t="s">
        <v>6430</v>
      </c>
      <c r="B1618" t="s">
        <v>6431</v>
      </c>
      <c r="C1618" s="1" t="str">
        <f t="shared" si="104"/>
        <v>12:0028</v>
      </c>
      <c r="D1618" s="1" t="str">
        <f t="shared" si="105"/>
        <v>12:0037</v>
      </c>
      <c r="E1618" t="s">
        <v>6432</v>
      </c>
      <c r="F1618" t="s">
        <v>6433</v>
      </c>
      <c r="H1618">
        <v>49.709576499999997</v>
      </c>
      <c r="I1618">
        <v>-123.7965839</v>
      </c>
      <c r="J1618" s="1" t="str">
        <f t="shared" si="106"/>
        <v>NGR bulk stream sediment</v>
      </c>
      <c r="K1618" s="1" t="str">
        <f t="shared" si="107"/>
        <v>&lt;177 micron (NGR)</v>
      </c>
      <c r="L1618">
        <v>31</v>
      </c>
      <c r="M1618" t="s">
        <v>71</v>
      </c>
      <c r="N1618">
        <v>491</v>
      </c>
      <c r="O1618">
        <v>53</v>
      </c>
      <c r="P1618">
        <v>24</v>
      </c>
      <c r="Q1618">
        <v>4</v>
      </c>
      <c r="R1618">
        <v>8</v>
      </c>
      <c r="S1618">
        <v>9</v>
      </c>
      <c r="T1618">
        <v>449</v>
      </c>
      <c r="U1618">
        <v>2.2400000000000002</v>
      </c>
      <c r="V1618">
        <v>-0.2</v>
      </c>
      <c r="W1618">
        <v>3</v>
      </c>
      <c r="X1618">
        <v>42</v>
      </c>
      <c r="Y1618">
        <v>52</v>
      </c>
      <c r="Z1618">
        <v>-0.2</v>
      </c>
      <c r="AA1618">
        <v>-0.2</v>
      </c>
      <c r="AB1618">
        <v>1</v>
      </c>
      <c r="AC1618">
        <v>3</v>
      </c>
      <c r="AD1618">
        <v>62</v>
      </c>
      <c r="AE1618">
        <v>1</v>
      </c>
      <c r="AF1618">
        <v>160</v>
      </c>
      <c r="AG1618">
        <v>5.4</v>
      </c>
      <c r="AH1618">
        <v>16.7</v>
      </c>
      <c r="AI1618">
        <v>5</v>
      </c>
      <c r="AJ1618">
        <v>0.3</v>
      </c>
      <c r="AK1618">
        <v>10</v>
      </c>
    </row>
    <row r="1619" spans="1:37" hidden="1" x14ac:dyDescent="0.3">
      <c r="A1619" t="s">
        <v>6434</v>
      </c>
      <c r="B1619" t="s">
        <v>6435</v>
      </c>
      <c r="C1619" s="1" t="str">
        <f t="shared" si="104"/>
        <v>12:0028</v>
      </c>
      <c r="D1619" s="1" t="str">
        <f t="shared" si="105"/>
        <v>12:0037</v>
      </c>
      <c r="E1619" t="s">
        <v>6436</v>
      </c>
      <c r="F1619" t="s">
        <v>6437</v>
      </c>
      <c r="H1619">
        <v>49.713078899999999</v>
      </c>
      <c r="I1619">
        <v>-123.75853669999999</v>
      </c>
      <c r="J1619" s="1" t="str">
        <f t="shared" si="106"/>
        <v>NGR bulk stream sediment</v>
      </c>
      <c r="K1619" s="1" t="str">
        <f t="shared" si="107"/>
        <v>&lt;177 micron (NGR)</v>
      </c>
      <c r="L1619">
        <v>31</v>
      </c>
      <c r="M1619" t="s">
        <v>76</v>
      </c>
      <c r="N1619">
        <v>492</v>
      </c>
      <c r="O1619">
        <v>18</v>
      </c>
      <c r="P1619">
        <v>15</v>
      </c>
      <c r="Q1619">
        <v>-2</v>
      </c>
      <c r="R1619">
        <v>5</v>
      </c>
      <c r="S1619">
        <v>4</v>
      </c>
      <c r="T1619">
        <v>102</v>
      </c>
      <c r="U1619">
        <v>0.9</v>
      </c>
      <c r="V1619">
        <v>0.2</v>
      </c>
      <c r="W1619">
        <v>2</v>
      </c>
      <c r="X1619">
        <v>23</v>
      </c>
      <c r="Y1619">
        <v>47</v>
      </c>
      <c r="Z1619">
        <v>-0.2</v>
      </c>
      <c r="AA1619">
        <v>-0.2</v>
      </c>
      <c r="AB1619">
        <v>1</v>
      </c>
      <c r="AC1619">
        <v>2</v>
      </c>
      <c r="AD1619">
        <v>20</v>
      </c>
      <c r="AE1619">
        <v>2</v>
      </c>
      <c r="AF1619">
        <v>120</v>
      </c>
      <c r="AG1619">
        <v>1.4</v>
      </c>
      <c r="AH1619">
        <v>1.3</v>
      </c>
      <c r="AI1619">
        <v>3</v>
      </c>
      <c r="AJ1619">
        <v>0.1</v>
      </c>
      <c r="AK1619">
        <v>10</v>
      </c>
    </row>
    <row r="1620" spans="1:37" hidden="1" x14ac:dyDescent="0.3">
      <c r="A1620" t="s">
        <v>6438</v>
      </c>
      <c r="B1620" t="s">
        <v>6439</v>
      </c>
      <c r="C1620" s="1" t="str">
        <f t="shared" si="104"/>
        <v>12:0028</v>
      </c>
      <c r="D1620" s="1" t="str">
        <f t="shared" si="105"/>
        <v>12:0037</v>
      </c>
      <c r="E1620" t="s">
        <v>6440</v>
      </c>
      <c r="F1620" t="s">
        <v>6441</v>
      </c>
      <c r="H1620">
        <v>49.658147399999997</v>
      </c>
      <c r="I1620">
        <v>-123.8120237</v>
      </c>
      <c r="J1620" s="1" t="str">
        <f t="shared" si="106"/>
        <v>NGR bulk stream sediment</v>
      </c>
      <c r="K1620" s="1" t="str">
        <f t="shared" si="107"/>
        <v>&lt;177 micron (NGR)</v>
      </c>
      <c r="L1620">
        <v>31</v>
      </c>
      <c r="M1620" t="s">
        <v>81</v>
      </c>
      <c r="N1620">
        <v>493</v>
      </c>
      <c r="O1620">
        <v>89</v>
      </c>
      <c r="P1620">
        <v>13</v>
      </c>
      <c r="Q1620">
        <v>20</v>
      </c>
      <c r="R1620">
        <v>13</v>
      </c>
      <c r="S1620">
        <v>10</v>
      </c>
      <c r="T1620">
        <v>1180</v>
      </c>
      <c r="U1620">
        <v>1.72</v>
      </c>
      <c r="V1620">
        <v>-0.2</v>
      </c>
      <c r="W1620">
        <v>2</v>
      </c>
      <c r="X1620">
        <v>24</v>
      </c>
      <c r="Y1620">
        <v>54</v>
      </c>
      <c r="Z1620">
        <v>0.2</v>
      </c>
      <c r="AA1620">
        <v>-0.2</v>
      </c>
      <c r="AB1620">
        <v>1</v>
      </c>
      <c r="AC1620">
        <v>2</v>
      </c>
      <c r="AD1620">
        <v>97</v>
      </c>
      <c r="AE1620">
        <v>1</v>
      </c>
      <c r="AF1620">
        <v>160</v>
      </c>
      <c r="AG1620">
        <v>2.8</v>
      </c>
      <c r="AH1620">
        <v>18</v>
      </c>
      <c r="AI1620">
        <v>1</v>
      </c>
      <c r="AJ1620">
        <v>0.1</v>
      </c>
      <c r="AK1620">
        <v>10</v>
      </c>
    </row>
    <row r="1621" spans="1:37" hidden="1" x14ac:dyDescent="0.3">
      <c r="A1621" t="s">
        <v>6442</v>
      </c>
      <c r="B1621" t="s">
        <v>6443</v>
      </c>
      <c r="C1621" s="1" t="str">
        <f t="shared" si="104"/>
        <v>12:0028</v>
      </c>
      <c r="D1621" s="1" t="str">
        <f t="shared" si="105"/>
        <v>12:0037</v>
      </c>
      <c r="E1621" t="s">
        <v>6444</v>
      </c>
      <c r="F1621" t="s">
        <v>6445</v>
      </c>
      <c r="H1621">
        <v>49.758575299999997</v>
      </c>
      <c r="I1621">
        <v>-123.7096384</v>
      </c>
      <c r="J1621" s="1" t="str">
        <f t="shared" si="106"/>
        <v>NGR bulk stream sediment</v>
      </c>
      <c r="K1621" s="1" t="str">
        <f t="shared" si="107"/>
        <v>&lt;177 micron (NGR)</v>
      </c>
      <c r="L1621">
        <v>31</v>
      </c>
      <c r="M1621" t="s">
        <v>86</v>
      </c>
      <c r="N1621">
        <v>494</v>
      </c>
      <c r="O1621">
        <v>46</v>
      </c>
      <c r="P1621">
        <v>23</v>
      </c>
      <c r="Q1621">
        <v>7</v>
      </c>
      <c r="R1621">
        <v>6</v>
      </c>
      <c r="S1621">
        <v>7</v>
      </c>
      <c r="T1621">
        <v>270</v>
      </c>
      <c r="U1621">
        <v>1.63</v>
      </c>
      <c r="V1621">
        <v>0.2</v>
      </c>
      <c r="W1621">
        <v>3</v>
      </c>
      <c r="X1621">
        <v>38</v>
      </c>
      <c r="Y1621">
        <v>67</v>
      </c>
      <c r="Z1621">
        <v>-0.2</v>
      </c>
      <c r="AA1621">
        <v>0.2</v>
      </c>
      <c r="AB1621">
        <v>1</v>
      </c>
      <c r="AC1621">
        <v>3</v>
      </c>
      <c r="AD1621">
        <v>45</v>
      </c>
      <c r="AE1621">
        <v>1</v>
      </c>
      <c r="AF1621">
        <v>140</v>
      </c>
      <c r="AG1621">
        <v>4.5</v>
      </c>
      <c r="AH1621">
        <v>7.8</v>
      </c>
      <c r="AI1621">
        <v>2</v>
      </c>
      <c r="AJ1621">
        <v>0.1</v>
      </c>
      <c r="AK1621">
        <v>10</v>
      </c>
    </row>
    <row r="1622" spans="1:37" hidden="1" x14ac:dyDescent="0.3">
      <c r="A1622" t="s">
        <v>6446</v>
      </c>
      <c r="B1622" t="s">
        <v>6447</v>
      </c>
      <c r="C1622" s="1" t="str">
        <f t="shared" si="104"/>
        <v>12:0028</v>
      </c>
      <c r="D1622" s="1" t="str">
        <f t="shared" si="105"/>
        <v>12:0037</v>
      </c>
      <c r="E1622" t="s">
        <v>6448</v>
      </c>
      <c r="F1622" t="s">
        <v>6449</v>
      </c>
      <c r="H1622">
        <v>49.781277099999997</v>
      </c>
      <c r="I1622">
        <v>-123.7111651</v>
      </c>
      <c r="J1622" s="1" t="str">
        <f t="shared" si="106"/>
        <v>NGR bulk stream sediment</v>
      </c>
      <c r="K1622" s="1" t="str">
        <f t="shared" si="107"/>
        <v>&lt;177 micron (NGR)</v>
      </c>
      <c r="L1622">
        <v>31</v>
      </c>
      <c r="M1622" t="s">
        <v>91</v>
      </c>
      <c r="N1622">
        <v>495</v>
      </c>
      <c r="O1622">
        <v>49</v>
      </c>
      <c r="P1622">
        <v>30</v>
      </c>
      <c r="Q1622">
        <v>6</v>
      </c>
      <c r="R1622">
        <v>8</v>
      </c>
      <c r="S1622">
        <v>8</v>
      </c>
      <c r="T1622">
        <v>315</v>
      </c>
      <c r="U1622">
        <v>2.0699999999999998</v>
      </c>
      <c r="V1622">
        <v>0.2</v>
      </c>
      <c r="W1622">
        <v>4</v>
      </c>
      <c r="X1622">
        <v>49</v>
      </c>
      <c r="Y1622">
        <v>53</v>
      </c>
      <c r="Z1622">
        <v>-0.2</v>
      </c>
      <c r="AA1622">
        <v>0.2</v>
      </c>
      <c r="AB1622">
        <v>1</v>
      </c>
      <c r="AC1622">
        <v>2</v>
      </c>
      <c r="AD1622">
        <v>51</v>
      </c>
      <c r="AE1622">
        <v>22</v>
      </c>
      <c r="AF1622">
        <v>170</v>
      </c>
      <c r="AG1622">
        <v>7</v>
      </c>
      <c r="AH1622">
        <v>15.2</v>
      </c>
      <c r="AI1622">
        <v>1</v>
      </c>
      <c r="AJ1622">
        <v>0.1</v>
      </c>
      <c r="AK1622">
        <v>10</v>
      </c>
    </row>
    <row r="1623" spans="1:37" hidden="1" x14ac:dyDescent="0.3">
      <c r="A1623" t="s">
        <v>6450</v>
      </c>
      <c r="B1623" t="s">
        <v>6451</v>
      </c>
      <c r="C1623" s="1" t="str">
        <f t="shared" si="104"/>
        <v>12:0028</v>
      </c>
      <c r="D1623" s="1" t="str">
        <f t="shared" si="105"/>
        <v>12:0037</v>
      </c>
      <c r="E1623" t="s">
        <v>6452</v>
      </c>
      <c r="F1623" t="s">
        <v>6453</v>
      </c>
      <c r="H1623">
        <v>49.752218300000003</v>
      </c>
      <c r="I1623">
        <v>-123.71514019999999</v>
      </c>
      <c r="J1623" s="1" t="str">
        <f t="shared" si="106"/>
        <v>NGR bulk stream sediment</v>
      </c>
      <c r="K1623" s="1" t="str">
        <f t="shared" si="107"/>
        <v>&lt;177 micron (NGR)</v>
      </c>
      <c r="L1623">
        <v>31</v>
      </c>
      <c r="M1623" t="s">
        <v>96</v>
      </c>
      <c r="N1623">
        <v>496</v>
      </c>
      <c r="O1623">
        <v>73</v>
      </c>
      <c r="P1623">
        <v>23</v>
      </c>
      <c r="Q1623">
        <v>10</v>
      </c>
      <c r="R1623">
        <v>6</v>
      </c>
      <c r="S1623">
        <v>11</v>
      </c>
      <c r="T1623">
        <v>953</v>
      </c>
      <c r="U1623">
        <v>2.13</v>
      </c>
      <c r="V1623">
        <v>0.3</v>
      </c>
      <c r="W1623">
        <v>3</v>
      </c>
      <c r="X1623">
        <v>40</v>
      </c>
      <c r="Y1623">
        <v>49</v>
      </c>
      <c r="Z1623">
        <v>0.2</v>
      </c>
      <c r="AA1623">
        <v>0.5</v>
      </c>
      <c r="AB1623">
        <v>1</v>
      </c>
      <c r="AC1623">
        <v>12</v>
      </c>
      <c r="AD1623">
        <v>96</v>
      </c>
      <c r="AE1623">
        <v>2</v>
      </c>
      <c r="AF1623">
        <v>160</v>
      </c>
      <c r="AG1623">
        <v>7.3</v>
      </c>
      <c r="AH1623">
        <v>13</v>
      </c>
      <c r="AI1623">
        <v>1</v>
      </c>
      <c r="AJ1623">
        <v>0.2</v>
      </c>
      <c r="AK1623">
        <v>10</v>
      </c>
    </row>
    <row r="1624" spans="1:37" hidden="1" x14ac:dyDescent="0.3">
      <c r="A1624" t="s">
        <v>6454</v>
      </c>
      <c r="B1624" t="s">
        <v>6455</v>
      </c>
      <c r="C1624" s="1" t="str">
        <f t="shared" si="104"/>
        <v>12:0028</v>
      </c>
      <c r="D1624" s="1" t="str">
        <f t="shared" si="105"/>
        <v>12:0037</v>
      </c>
      <c r="E1624" t="s">
        <v>6456</v>
      </c>
      <c r="F1624" t="s">
        <v>6457</v>
      </c>
      <c r="H1624">
        <v>49.702446899999998</v>
      </c>
      <c r="I1624">
        <v>-123.8922839</v>
      </c>
      <c r="J1624" s="1" t="str">
        <f t="shared" si="106"/>
        <v>NGR bulk stream sediment</v>
      </c>
      <c r="K1624" s="1" t="str">
        <f t="shared" si="107"/>
        <v>&lt;177 micron (NGR)</v>
      </c>
      <c r="L1624">
        <v>31</v>
      </c>
      <c r="M1624" t="s">
        <v>101</v>
      </c>
      <c r="N1624">
        <v>497</v>
      </c>
      <c r="O1624">
        <v>62</v>
      </c>
      <c r="P1624">
        <v>18</v>
      </c>
      <c r="Q1624">
        <v>7</v>
      </c>
      <c r="R1624">
        <v>6</v>
      </c>
      <c r="S1624">
        <v>8</v>
      </c>
      <c r="T1624">
        <v>968</v>
      </c>
      <c r="U1624">
        <v>1.96</v>
      </c>
      <c r="V1624">
        <v>0.3</v>
      </c>
      <c r="W1624">
        <v>3</v>
      </c>
      <c r="X1624">
        <v>29</v>
      </c>
      <c r="Y1624">
        <v>36</v>
      </c>
      <c r="Z1624">
        <v>-0.2</v>
      </c>
      <c r="AA1624">
        <v>-0.2</v>
      </c>
      <c r="AB1624">
        <v>1</v>
      </c>
      <c r="AC1624">
        <v>3</v>
      </c>
      <c r="AD1624">
        <v>83</v>
      </c>
      <c r="AE1624">
        <v>2</v>
      </c>
      <c r="AF1624">
        <v>140</v>
      </c>
      <c r="AG1624">
        <v>2.7</v>
      </c>
      <c r="AH1624">
        <v>17.100000000000001</v>
      </c>
      <c r="AI1624">
        <v>13</v>
      </c>
      <c r="AJ1624">
        <v>0.2</v>
      </c>
      <c r="AK1624">
        <v>10</v>
      </c>
    </row>
    <row r="1625" spans="1:37" hidden="1" x14ac:dyDescent="0.3">
      <c r="A1625" t="s">
        <v>6458</v>
      </c>
      <c r="B1625" t="s">
        <v>6459</v>
      </c>
      <c r="C1625" s="1" t="str">
        <f t="shared" si="104"/>
        <v>12:0028</v>
      </c>
      <c r="D1625" s="1" t="str">
        <f t="shared" si="105"/>
        <v>12:0037</v>
      </c>
      <c r="E1625" t="s">
        <v>6460</v>
      </c>
      <c r="F1625" t="s">
        <v>6461</v>
      </c>
      <c r="H1625">
        <v>49.698674199999999</v>
      </c>
      <c r="I1625">
        <v>-123.8916462</v>
      </c>
      <c r="J1625" s="1" t="str">
        <f t="shared" si="106"/>
        <v>NGR bulk stream sediment</v>
      </c>
      <c r="K1625" s="1" t="str">
        <f t="shared" si="107"/>
        <v>&lt;177 micron (NGR)</v>
      </c>
      <c r="L1625">
        <v>31</v>
      </c>
      <c r="M1625" t="s">
        <v>116</v>
      </c>
      <c r="N1625">
        <v>498</v>
      </c>
      <c r="O1625">
        <v>81</v>
      </c>
      <c r="P1625">
        <v>21</v>
      </c>
      <c r="Q1625">
        <v>5</v>
      </c>
      <c r="R1625">
        <v>7</v>
      </c>
      <c r="S1625">
        <v>9</v>
      </c>
      <c r="T1625">
        <v>668</v>
      </c>
      <c r="U1625">
        <v>2.57</v>
      </c>
      <c r="V1625">
        <v>0.3</v>
      </c>
      <c r="W1625">
        <v>1</v>
      </c>
      <c r="X1625">
        <v>38</v>
      </c>
      <c r="Y1625">
        <v>32</v>
      </c>
      <c r="Z1625">
        <v>-0.2</v>
      </c>
      <c r="AA1625">
        <v>-0.2</v>
      </c>
      <c r="AB1625">
        <v>1</v>
      </c>
      <c r="AC1625">
        <v>2</v>
      </c>
      <c r="AD1625">
        <v>66</v>
      </c>
      <c r="AE1625">
        <v>2</v>
      </c>
      <c r="AF1625">
        <v>160</v>
      </c>
      <c r="AG1625">
        <v>1.6</v>
      </c>
      <c r="AH1625">
        <v>8.4</v>
      </c>
      <c r="AI1625">
        <v>1000</v>
      </c>
      <c r="AJ1625">
        <v>0.2</v>
      </c>
      <c r="AK1625">
        <v>10</v>
      </c>
    </row>
    <row r="1626" spans="1:37" hidden="1" x14ac:dyDescent="0.3">
      <c r="A1626" t="s">
        <v>6462</v>
      </c>
      <c r="B1626" t="s">
        <v>6463</v>
      </c>
      <c r="C1626" s="1" t="str">
        <f t="shared" si="104"/>
        <v>12:0028</v>
      </c>
      <c r="D1626" s="1" t="str">
        <f t="shared" si="105"/>
        <v>12:0037</v>
      </c>
      <c r="E1626" t="s">
        <v>6460</v>
      </c>
      <c r="F1626" t="s">
        <v>6464</v>
      </c>
      <c r="H1626">
        <v>49.698674199999999</v>
      </c>
      <c r="I1626">
        <v>-123.8916462</v>
      </c>
      <c r="J1626" s="1" t="str">
        <f t="shared" si="106"/>
        <v>NGR bulk stream sediment</v>
      </c>
      <c r="K1626" s="1" t="str">
        <f t="shared" si="107"/>
        <v>&lt;177 micron (NGR)</v>
      </c>
      <c r="L1626">
        <v>31</v>
      </c>
      <c r="M1626" t="s">
        <v>120</v>
      </c>
      <c r="N1626">
        <v>499</v>
      </c>
      <c r="O1626">
        <v>70</v>
      </c>
      <c r="P1626">
        <v>22</v>
      </c>
      <c r="Q1626">
        <v>5</v>
      </c>
      <c r="R1626">
        <v>6</v>
      </c>
      <c r="S1626">
        <v>10</v>
      </c>
      <c r="T1626">
        <v>725</v>
      </c>
      <c r="U1626">
        <v>2.61</v>
      </c>
      <c r="V1626">
        <v>0.4</v>
      </c>
      <c r="W1626">
        <v>2</v>
      </c>
      <c r="X1626">
        <v>36</v>
      </c>
      <c r="Y1626">
        <v>31</v>
      </c>
      <c r="Z1626">
        <v>-0.2</v>
      </c>
      <c r="AA1626">
        <v>-0.2</v>
      </c>
      <c r="AB1626">
        <v>1</v>
      </c>
      <c r="AC1626">
        <v>2</v>
      </c>
      <c r="AD1626">
        <v>57</v>
      </c>
      <c r="AE1626">
        <v>1</v>
      </c>
      <c r="AF1626">
        <v>180</v>
      </c>
      <c r="AG1626">
        <v>1.8</v>
      </c>
      <c r="AH1626">
        <v>7.8</v>
      </c>
      <c r="AI1626">
        <v>34</v>
      </c>
      <c r="AJ1626">
        <v>0.1</v>
      </c>
      <c r="AK1626">
        <v>10</v>
      </c>
    </row>
    <row r="1627" spans="1:37" hidden="1" x14ac:dyDescent="0.3">
      <c r="A1627" t="s">
        <v>6465</v>
      </c>
      <c r="B1627" t="s">
        <v>6466</v>
      </c>
      <c r="C1627" s="1" t="str">
        <f t="shared" si="104"/>
        <v>12:0028</v>
      </c>
      <c r="D1627" s="1" t="str">
        <f t="shared" si="105"/>
        <v>12:0037</v>
      </c>
      <c r="E1627" t="s">
        <v>6467</v>
      </c>
      <c r="F1627" t="s">
        <v>6468</v>
      </c>
      <c r="H1627">
        <v>49.687638399999997</v>
      </c>
      <c r="I1627">
        <v>-123.8798676</v>
      </c>
      <c r="J1627" s="1" t="str">
        <f t="shared" si="106"/>
        <v>NGR bulk stream sediment</v>
      </c>
      <c r="K1627" s="1" t="str">
        <f t="shared" si="107"/>
        <v>&lt;177 micron (NGR)</v>
      </c>
      <c r="L1627">
        <v>31</v>
      </c>
      <c r="M1627" t="s">
        <v>106</v>
      </c>
      <c r="N1627">
        <v>500</v>
      </c>
      <c r="O1627">
        <v>71</v>
      </c>
      <c r="P1627">
        <v>25</v>
      </c>
      <c r="Q1627">
        <v>14</v>
      </c>
      <c r="R1627">
        <v>5</v>
      </c>
      <c r="S1627">
        <v>7</v>
      </c>
      <c r="T1627">
        <v>691</v>
      </c>
      <c r="U1627">
        <v>2.4</v>
      </c>
      <c r="V1627">
        <v>0.4</v>
      </c>
      <c r="W1627">
        <v>2</v>
      </c>
      <c r="X1627">
        <v>34</v>
      </c>
      <c r="Y1627">
        <v>32</v>
      </c>
      <c r="Z1627">
        <v>-0.2</v>
      </c>
      <c r="AA1627">
        <v>-0.2</v>
      </c>
      <c r="AB1627">
        <v>1</v>
      </c>
      <c r="AC1627">
        <v>2</v>
      </c>
      <c r="AD1627">
        <v>69</v>
      </c>
      <c r="AE1627">
        <v>1</v>
      </c>
      <c r="AF1627">
        <v>170</v>
      </c>
      <c r="AG1627">
        <v>2.2000000000000002</v>
      </c>
      <c r="AH1627">
        <v>14.2</v>
      </c>
      <c r="AI1627">
        <v>2</v>
      </c>
      <c r="AJ1627">
        <v>0.2</v>
      </c>
      <c r="AK1627">
        <v>10</v>
      </c>
    </row>
    <row r="1628" spans="1:37" hidden="1" x14ac:dyDescent="0.3">
      <c r="A1628" t="s">
        <v>6469</v>
      </c>
      <c r="B1628" t="s">
        <v>6470</v>
      </c>
      <c r="C1628" s="1" t="str">
        <f t="shared" si="104"/>
        <v>12:0028</v>
      </c>
      <c r="D1628" s="1" t="str">
        <f t="shared" si="105"/>
        <v>12:0037</v>
      </c>
      <c r="E1628" t="s">
        <v>6471</v>
      </c>
      <c r="F1628" t="s">
        <v>6472</v>
      </c>
      <c r="H1628">
        <v>49.6245695</v>
      </c>
      <c r="I1628">
        <v>-123.84465489999999</v>
      </c>
      <c r="J1628" s="1" t="str">
        <f t="shared" si="106"/>
        <v>NGR bulk stream sediment</v>
      </c>
      <c r="K1628" s="1" t="str">
        <f t="shared" si="107"/>
        <v>&lt;177 micron (NGR)</v>
      </c>
      <c r="L1628">
        <v>31</v>
      </c>
      <c r="M1628" t="s">
        <v>111</v>
      </c>
      <c r="N1628">
        <v>501</v>
      </c>
      <c r="O1628">
        <v>115</v>
      </c>
      <c r="P1628">
        <v>93</v>
      </c>
      <c r="Q1628">
        <v>8</v>
      </c>
      <c r="R1628">
        <v>24</v>
      </c>
      <c r="S1628">
        <v>17</v>
      </c>
      <c r="T1628">
        <v>507</v>
      </c>
      <c r="U1628">
        <v>3.63</v>
      </c>
      <c r="V1628">
        <v>0.9</v>
      </c>
      <c r="W1628">
        <v>17</v>
      </c>
      <c r="X1628">
        <v>60</v>
      </c>
      <c r="Y1628">
        <v>80</v>
      </c>
      <c r="Z1628">
        <v>-0.2</v>
      </c>
      <c r="AA1628">
        <v>0.5</v>
      </c>
      <c r="AB1628">
        <v>1</v>
      </c>
      <c r="AC1628">
        <v>14</v>
      </c>
      <c r="AD1628">
        <v>47</v>
      </c>
      <c r="AE1628">
        <v>2</v>
      </c>
      <c r="AF1628">
        <v>160</v>
      </c>
      <c r="AG1628">
        <v>1.4</v>
      </c>
      <c r="AH1628">
        <v>6</v>
      </c>
      <c r="AI1628">
        <v>2</v>
      </c>
      <c r="AJ1628">
        <v>0.3</v>
      </c>
      <c r="AK1628">
        <v>10</v>
      </c>
    </row>
    <row r="1629" spans="1:37" hidden="1" x14ac:dyDescent="0.3">
      <c r="A1629" t="s">
        <v>6473</v>
      </c>
      <c r="B1629" t="s">
        <v>6474</v>
      </c>
      <c r="C1629" s="1" t="str">
        <f t="shared" si="104"/>
        <v>12:0028</v>
      </c>
      <c r="D1629" s="1" t="str">
        <f t="shared" si="105"/>
        <v>12:0037</v>
      </c>
      <c r="E1629" t="s">
        <v>6475</v>
      </c>
      <c r="F1629" t="s">
        <v>6476</v>
      </c>
      <c r="H1629">
        <v>49.5989602</v>
      </c>
      <c r="I1629">
        <v>-123.8223189</v>
      </c>
      <c r="J1629" s="1" t="str">
        <f t="shared" si="106"/>
        <v>NGR bulk stream sediment</v>
      </c>
      <c r="K1629" s="1" t="str">
        <f t="shared" si="107"/>
        <v>&lt;177 micron (NGR)</v>
      </c>
      <c r="L1629">
        <v>31</v>
      </c>
      <c r="M1629" t="s">
        <v>125</v>
      </c>
      <c r="N1629">
        <v>502</v>
      </c>
      <c r="O1629">
        <v>29</v>
      </c>
      <c r="P1629">
        <v>14</v>
      </c>
      <c r="Q1629">
        <v>-2</v>
      </c>
      <c r="R1629">
        <v>6</v>
      </c>
      <c r="S1629">
        <v>5</v>
      </c>
      <c r="T1629">
        <v>188</v>
      </c>
      <c r="U1629">
        <v>1.4</v>
      </c>
      <c r="V1629">
        <v>-0.2</v>
      </c>
      <c r="W1629">
        <v>2</v>
      </c>
      <c r="X1629">
        <v>31</v>
      </c>
      <c r="Y1629">
        <v>35</v>
      </c>
      <c r="Z1629">
        <v>-0.2</v>
      </c>
      <c r="AA1629">
        <v>-0.2</v>
      </c>
      <c r="AB1629">
        <v>1</v>
      </c>
      <c r="AC1629">
        <v>4</v>
      </c>
      <c r="AD1629">
        <v>26</v>
      </c>
      <c r="AE1629">
        <v>1</v>
      </c>
      <c r="AF1629">
        <v>220</v>
      </c>
      <c r="AG1629">
        <v>1.9</v>
      </c>
      <c r="AH1629">
        <v>3.5</v>
      </c>
      <c r="AI1629">
        <v>1</v>
      </c>
      <c r="AJ1629">
        <v>0.1</v>
      </c>
      <c r="AK1629">
        <v>10</v>
      </c>
    </row>
    <row r="1630" spans="1:37" hidden="1" x14ac:dyDescent="0.3">
      <c r="A1630" t="s">
        <v>6477</v>
      </c>
      <c r="B1630" t="s">
        <v>6478</v>
      </c>
      <c r="C1630" s="1" t="str">
        <f t="shared" si="104"/>
        <v>12:0028</v>
      </c>
      <c r="D1630" s="1" t="str">
        <f t="shared" si="105"/>
        <v>12:0037</v>
      </c>
      <c r="E1630" t="s">
        <v>6479</v>
      </c>
      <c r="F1630" t="s">
        <v>6480</v>
      </c>
      <c r="H1630">
        <v>49.939767600000003</v>
      </c>
      <c r="I1630">
        <v>-123.7768872</v>
      </c>
      <c r="J1630" s="1" t="str">
        <f t="shared" si="106"/>
        <v>NGR bulk stream sediment</v>
      </c>
      <c r="K1630" s="1" t="str">
        <f t="shared" si="107"/>
        <v>&lt;177 micron (NGR)</v>
      </c>
      <c r="L1630">
        <v>32</v>
      </c>
      <c r="M1630" t="s">
        <v>41</v>
      </c>
      <c r="N1630">
        <v>503</v>
      </c>
      <c r="O1630">
        <v>65</v>
      </c>
      <c r="P1630">
        <v>13</v>
      </c>
      <c r="Q1630">
        <v>7</v>
      </c>
      <c r="R1630">
        <v>9</v>
      </c>
      <c r="S1630">
        <v>14</v>
      </c>
      <c r="T1630">
        <v>1250</v>
      </c>
      <c r="U1630">
        <v>1.43</v>
      </c>
      <c r="V1630">
        <v>0.3</v>
      </c>
      <c r="W1630">
        <v>1</v>
      </c>
      <c r="X1630">
        <v>19</v>
      </c>
      <c r="Y1630">
        <v>25</v>
      </c>
      <c r="Z1630">
        <v>-0.2</v>
      </c>
      <c r="AA1630">
        <v>-0.2</v>
      </c>
      <c r="AB1630">
        <v>1</v>
      </c>
      <c r="AC1630">
        <v>1</v>
      </c>
      <c r="AD1630">
        <v>108</v>
      </c>
      <c r="AE1630">
        <v>2</v>
      </c>
      <c r="AF1630">
        <v>130</v>
      </c>
      <c r="AG1630">
        <v>2.1</v>
      </c>
      <c r="AH1630">
        <v>18.8</v>
      </c>
      <c r="AI1630">
        <v>4</v>
      </c>
      <c r="AJ1630">
        <v>0.1</v>
      </c>
      <c r="AK1630">
        <v>10</v>
      </c>
    </row>
    <row r="1631" spans="1:37" hidden="1" x14ac:dyDescent="0.3">
      <c r="A1631" t="s">
        <v>6481</v>
      </c>
      <c r="B1631" t="s">
        <v>6482</v>
      </c>
      <c r="C1631" s="1" t="str">
        <f t="shared" si="104"/>
        <v>12:0028</v>
      </c>
      <c r="D1631" s="1" t="str">
        <f t="shared" si="105"/>
        <v>12:0037</v>
      </c>
      <c r="E1631" t="s">
        <v>6483</v>
      </c>
      <c r="F1631" t="s">
        <v>6484</v>
      </c>
      <c r="H1631">
        <v>49.930766900000002</v>
      </c>
      <c r="I1631">
        <v>-123.78317970000001</v>
      </c>
      <c r="J1631" s="1" t="str">
        <f t="shared" si="106"/>
        <v>NGR bulk stream sediment</v>
      </c>
      <c r="K1631" s="1" t="str">
        <f t="shared" si="107"/>
        <v>&lt;177 micron (NGR)</v>
      </c>
      <c r="L1631">
        <v>32</v>
      </c>
      <c r="M1631" t="s">
        <v>116</v>
      </c>
      <c r="N1631">
        <v>504</v>
      </c>
      <c r="O1631">
        <v>23</v>
      </c>
      <c r="P1631">
        <v>4</v>
      </c>
      <c r="Q1631">
        <v>2</v>
      </c>
      <c r="R1631">
        <v>2</v>
      </c>
      <c r="S1631">
        <v>3</v>
      </c>
      <c r="T1631">
        <v>584</v>
      </c>
      <c r="U1631">
        <v>0.75</v>
      </c>
      <c r="V1631">
        <v>-0.2</v>
      </c>
      <c r="W1631">
        <v>2</v>
      </c>
      <c r="X1631">
        <v>12</v>
      </c>
      <c r="Y1631">
        <v>23</v>
      </c>
      <c r="Z1631">
        <v>-0.2</v>
      </c>
      <c r="AA1631">
        <v>-0.2</v>
      </c>
      <c r="AB1631">
        <v>1</v>
      </c>
      <c r="AC1631">
        <v>1</v>
      </c>
      <c r="AD1631">
        <v>54</v>
      </c>
      <c r="AE1631">
        <v>2</v>
      </c>
      <c r="AF1631">
        <v>90</v>
      </c>
      <c r="AG1631">
        <v>2.2999999999999998</v>
      </c>
      <c r="AH1631">
        <v>6.2</v>
      </c>
      <c r="AI1631">
        <v>1</v>
      </c>
      <c r="AJ1631">
        <v>0.1</v>
      </c>
      <c r="AK1631">
        <v>10</v>
      </c>
    </row>
    <row r="1632" spans="1:37" hidden="1" x14ac:dyDescent="0.3">
      <c r="A1632" t="s">
        <v>6485</v>
      </c>
      <c r="B1632" t="s">
        <v>6486</v>
      </c>
      <c r="C1632" s="1" t="str">
        <f t="shared" si="104"/>
        <v>12:0028</v>
      </c>
      <c r="D1632" s="1" t="str">
        <f t="shared" si="105"/>
        <v>12:0037</v>
      </c>
      <c r="E1632" t="s">
        <v>6483</v>
      </c>
      <c r="F1632" t="s">
        <v>6487</v>
      </c>
      <c r="H1632">
        <v>49.930766900000002</v>
      </c>
      <c r="I1632">
        <v>-123.78317970000001</v>
      </c>
      <c r="J1632" s="1" t="str">
        <f t="shared" si="106"/>
        <v>NGR bulk stream sediment</v>
      </c>
      <c r="K1632" s="1" t="str">
        <f t="shared" si="107"/>
        <v>&lt;177 micron (NGR)</v>
      </c>
      <c r="L1632">
        <v>32</v>
      </c>
      <c r="M1632" t="s">
        <v>120</v>
      </c>
      <c r="N1632">
        <v>505</v>
      </c>
      <c r="O1632">
        <v>15</v>
      </c>
      <c r="P1632">
        <v>3</v>
      </c>
      <c r="Q1632">
        <v>-2</v>
      </c>
      <c r="R1632">
        <v>2</v>
      </c>
      <c r="S1632">
        <v>-2</v>
      </c>
      <c r="T1632">
        <v>121</v>
      </c>
      <c r="U1632">
        <v>0.66</v>
      </c>
      <c r="V1632">
        <v>-0.2</v>
      </c>
      <c r="W1632">
        <v>2</v>
      </c>
      <c r="X1632">
        <v>10</v>
      </c>
      <c r="Y1632">
        <v>21</v>
      </c>
      <c r="Z1632">
        <v>-0.2</v>
      </c>
      <c r="AA1632">
        <v>-0.2</v>
      </c>
      <c r="AB1632">
        <v>1</v>
      </c>
      <c r="AC1632">
        <v>1</v>
      </c>
      <c r="AD1632">
        <v>37</v>
      </c>
      <c r="AE1632">
        <v>2</v>
      </c>
      <c r="AF1632">
        <v>80</v>
      </c>
      <c r="AG1632">
        <v>1.7</v>
      </c>
      <c r="AH1632">
        <v>7.6</v>
      </c>
      <c r="AI1632">
        <v>1</v>
      </c>
      <c r="AJ1632">
        <v>0.1</v>
      </c>
      <c r="AK1632">
        <v>10</v>
      </c>
    </row>
    <row r="1633" spans="1:37" hidden="1" x14ac:dyDescent="0.3">
      <c r="A1633" t="s">
        <v>6488</v>
      </c>
      <c r="B1633" t="s">
        <v>6489</v>
      </c>
      <c r="C1633" s="1" t="str">
        <f t="shared" si="104"/>
        <v>12:0028</v>
      </c>
      <c r="D1633" s="1" t="str">
        <f t="shared" si="105"/>
        <v>12:0037</v>
      </c>
      <c r="E1633" t="s">
        <v>6490</v>
      </c>
      <c r="F1633" t="s">
        <v>6491</v>
      </c>
      <c r="H1633">
        <v>49.937650499999997</v>
      </c>
      <c r="I1633">
        <v>-123.81407419999999</v>
      </c>
      <c r="J1633" s="1" t="str">
        <f t="shared" si="106"/>
        <v>NGR bulk stream sediment</v>
      </c>
      <c r="K1633" s="1" t="str">
        <f t="shared" si="107"/>
        <v>&lt;177 micron (NGR)</v>
      </c>
      <c r="L1633">
        <v>32</v>
      </c>
      <c r="M1633" t="s">
        <v>46</v>
      </c>
      <c r="N1633">
        <v>506</v>
      </c>
      <c r="O1633">
        <v>42</v>
      </c>
      <c r="P1633">
        <v>12</v>
      </c>
      <c r="Q1633">
        <v>6</v>
      </c>
      <c r="R1633">
        <v>12</v>
      </c>
      <c r="S1633">
        <v>10</v>
      </c>
      <c r="T1633">
        <v>560</v>
      </c>
      <c r="U1633">
        <v>2.39</v>
      </c>
      <c r="V1633">
        <v>-0.2</v>
      </c>
      <c r="W1633">
        <v>2</v>
      </c>
      <c r="X1633">
        <v>40</v>
      </c>
      <c r="Y1633">
        <v>43</v>
      </c>
      <c r="Z1633">
        <v>-0.2</v>
      </c>
      <c r="AA1633">
        <v>0.2</v>
      </c>
      <c r="AB1633">
        <v>1</v>
      </c>
      <c r="AC1633">
        <v>7</v>
      </c>
      <c r="AD1633">
        <v>70</v>
      </c>
      <c r="AE1633">
        <v>1</v>
      </c>
      <c r="AF1633">
        <v>110</v>
      </c>
      <c r="AG1633">
        <v>2.1</v>
      </c>
      <c r="AH1633">
        <v>13.1</v>
      </c>
      <c r="AI1633">
        <v>1</v>
      </c>
      <c r="AJ1633">
        <v>0.1</v>
      </c>
      <c r="AK1633">
        <v>10</v>
      </c>
    </row>
    <row r="1634" spans="1:37" hidden="1" x14ac:dyDescent="0.3">
      <c r="A1634" t="s">
        <v>6492</v>
      </c>
      <c r="B1634" t="s">
        <v>6493</v>
      </c>
      <c r="C1634" s="1" t="str">
        <f t="shared" si="104"/>
        <v>12:0028</v>
      </c>
      <c r="D1634" s="1" t="str">
        <f t="shared" si="105"/>
        <v>12:0037</v>
      </c>
      <c r="E1634" t="s">
        <v>6494</v>
      </c>
      <c r="F1634" t="s">
        <v>6495</v>
      </c>
      <c r="H1634">
        <v>49.932482</v>
      </c>
      <c r="I1634">
        <v>-123.8275864</v>
      </c>
      <c r="J1634" s="1" t="str">
        <f t="shared" si="106"/>
        <v>NGR bulk stream sediment</v>
      </c>
      <c r="K1634" s="1" t="str">
        <f t="shared" si="107"/>
        <v>&lt;177 micron (NGR)</v>
      </c>
      <c r="L1634">
        <v>32</v>
      </c>
      <c r="M1634" t="s">
        <v>51</v>
      </c>
      <c r="N1634">
        <v>507</v>
      </c>
      <c r="O1634">
        <v>28</v>
      </c>
      <c r="P1634">
        <v>6</v>
      </c>
      <c r="Q1634">
        <v>2</v>
      </c>
      <c r="R1634">
        <v>5</v>
      </c>
      <c r="S1634">
        <v>4</v>
      </c>
      <c r="T1634">
        <v>148</v>
      </c>
      <c r="U1634">
        <v>0.96</v>
      </c>
      <c r="V1634">
        <v>-0.2</v>
      </c>
      <c r="W1634">
        <v>1</v>
      </c>
      <c r="X1634">
        <v>18</v>
      </c>
      <c r="Y1634">
        <v>24</v>
      </c>
      <c r="Z1634">
        <v>-0.2</v>
      </c>
      <c r="AA1634">
        <v>-0.2</v>
      </c>
      <c r="AB1634">
        <v>1</v>
      </c>
      <c r="AC1634">
        <v>2</v>
      </c>
      <c r="AD1634">
        <v>18</v>
      </c>
      <c r="AE1634">
        <v>2</v>
      </c>
      <c r="AF1634">
        <v>100</v>
      </c>
      <c r="AG1634">
        <v>2</v>
      </c>
      <c r="AH1634">
        <v>3.4</v>
      </c>
      <c r="AI1634">
        <v>2</v>
      </c>
      <c r="AJ1634">
        <v>0.1</v>
      </c>
      <c r="AK1634">
        <v>10</v>
      </c>
    </row>
    <row r="1635" spans="1:37" hidden="1" x14ac:dyDescent="0.3">
      <c r="A1635" t="s">
        <v>6496</v>
      </c>
      <c r="B1635" t="s">
        <v>6497</v>
      </c>
      <c r="C1635" s="1" t="str">
        <f t="shared" si="104"/>
        <v>12:0028</v>
      </c>
      <c r="D1635" s="1" t="str">
        <f t="shared" si="105"/>
        <v>12:0037</v>
      </c>
      <c r="E1635" t="s">
        <v>6498</v>
      </c>
      <c r="F1635" t="s">
        <v>6499</v>
      </c>
      <c r="H1635">
        <v>49.929223700000001</v>
      </c>
      <c r="I1635">
        <v>-123.8404323</v>
      </c>
      <c r="J1635" s="1" t="str">
        <f t="shared" si="106"/>
        <v>NGR bulk stream sediment</v>
      </c>
      <c r="K1635" s="1" t="str">
        <f t="shared" si="107"/>
        <v>&lt;177 micron (NGR)</v>
      </c>
      <c r="L1635">
        <v>32</v>
      </c>
      <c r="M1635" t="s">
        <v>56</v>
      </c>
      <c r="N1635">
        <v>508</v>
      </c>
      <c r="O1635">
        <v>261</v>
      </c>
      <c r="P1635">
        <v>30</v>
      </c>
      <c r="Q1635">
        <v>57</v>
      </c>
      <c r="R1635">
        <v>13</v>
      </c>
      <c r="S1635">
        <v>11</v>
      </c>
      <c r="T1635">
        <v>777</v>
      </c>
      <c r="U1635">
        <v>2.85</v>
      </c>
      <c r="V1635">
        <v>0.6</v>
      </c>
      <c r="W1635">
        <v>3</v>
      </c>
      <c r="X1635">
        <v>71</v>
      </c>
      <c r="Y1635">
        <v>36</v>
      </c>
      <c r="Z1635">
        <v>-0.2</v>
      </c>
      <c r="AA1635">
        <v>0.2</v>
      </c>
      <c r="AB1635">
        <v>1</v>
      </c>
      <c r="AC1635">
        <v>5</v>
      </c>
      <c r="AD1635">
        <v>100</v>
      </c>
      <c r="AE1635">
        <v>1</v>
      </c>
      <c r="AF1635">
        <v>130</v>
      </c>
      <c r="AG1635">
        <v>1.1000000000000001</v>
      </c>
      <c r="AH1635">
        <v>9.8000000000000007</v>
      </c>
      <c r="AI1635">
        <v>4</v>
      </c>
      <c r="AJ1635">
        <v>0.3</v>
      </c>
      <c r="AK1635">
        <v>10</v>
      </c>
    </row>
    <row r="1636" spans="1:37" hidden="1" x14ac:dyDescent="0.3">
      <c r="A1636" t="s">
        <v>6500</v>
      </c>
      <c r="B1636" t="s">
        <v>6501</v>
      </c>
      <c r="C1636" s="1" t="str">
        <f t="shared" si="104"/>
        <v>12:0028</v>
      </c>
      <c r="D1636" s="1" t="str">
        <f t="shared" si="105"/>
        <v>12:0037</v>
      </c>
      <c r="E1636" t="s">
        <v>6502</v>
      </c>
      <c r="F1636" t="s">
        <v>6503</v>
      </c>
      <c r="H1636">
        <v>49.9231701</v>
      </c>
      <c r="I1636">
        <v>-123.8367604</v>
      </c>
      <c r="J1636" s="1" t="str">
        <f t="shared" si="106"/>
        <v>NGR bulk stream sediment</v>
      </c>
      <c r="K1636" s="1" t="str">
        <f t="shared" si="107"/>
        <v>&lt;177 micron (NGR)</v>
      </c>
      <c r="L1636">
        <v>32</v>
      </c>
      <c r="M1636" t="s">
        <v>61</v>
      </c>
      <c r="N1636">
        <v>509</v>
      </c>
      <c r="O1636">
        <v>45</v>
      </c>
      <c r="P1636">
        <v>19</v>
      </c>
      <c r="Q1636">
        <v>4</v>
      </c>
      <c r="R1636">
        <v>8</v>
      </c>
      <c r="S1636">
        <v>7</v>
      </c>
      <c r="T1636">
        <v>206</v>
      </c>
      <c r="U1636">
        <v>1.68</v>
      </c>
      <c r="V1636">
        <v>-0.2</v>
      </c>
      <c r="W1636">
        <v>1</v>
      </c>
      <c r="X1636">
        <v>46</v>
      </c>
      <c r="Y1636">
        <v>93</v>
      </c>
      <c r="Z1636">
        <v>-0.2</v>
      </c>
      <c r="AA1636">
        <v>0.2</v>
      </c>
      <c r="AB1636">
        <v>1</v>
      </c>
      <c r="AC1636">
        <v>5</v>
      </c>
      <c r="AD1636">
        <v>27</v>
      </c>
      <c r="AE1636">
        <v>4</v>
      </c>
      <c r="AF1636">
        <v>170</v>
      </c>
      <c r="AG1636">
        <v>2.9</v>
      </c>
      <c r="AH1636">
        <v>3.8</v>
      </c>
      <c r="AI1636">
        <v>4</v>
      </c>
      <c r="AJ1636">
        <v>0.1</v>
      </c>
      <c r="AK1636">
        <v>10</v>
      </c>
    </row>
    <row r="1637" spans="1:37" hidden="1" x14ac:dyDescent="0.3">
      <c r="A1637" t="s">
        <v>6504</v>
      </c>
      <c r="B1637" t="s">
        <v>6505</v>
      </c>
      <c r="C1637" s="1" t="str">
        <f t="shared" si="104"/>
        <v>12:0028</v>
      </c>
      <c r="D1637" s="1" t="str">
        <f t="shared" si="105"/>
        <v>12:0037</v>
      </c>
      <c r="E1637" t="s">
        <v>6506</v>
      </c>
      <c r="F1637" t="s">
        <v>6507</v>
      </c>
      <c r="H1637">
        <v>49.825292099999999</v>
      </c>
      <c r="I1637">
        <v>-123.8232333</v>
      </c>
      <c r="J1637" s="1" t="str">
        <f t="shared" si="106"/>
        <v>NGR bulk stream sediment</v>
      </c>
      <c r="K1637" s="1" t="str">
        <f t="shared" si="107"/>
        <v>&lt;177 micron (NGR)</v>
      </c>
      <c r="L1637">
        <v>32</v>
      </c>
      <c r="M1637" t="s">
        <v>66</v>
      </c>
      <c r="N1637">
        <v>510</v>
      </c>
      <c r="O1637">
        <v>98</v>
      </c>
      <c r="P1637">
        <v>20</v>
      </c>
      <c r="Q1637">
        <v>7</v>
      </c>
      <c r="R1637">
        <v>7</v>
      </c>
      <c r="S1637">
        <v>12</v>
      </c>
      <c r="T1637">
        <v>1410</v>
      </c>
      <c r="U1637">
        <v>4.09</v>
      </c>
      <c r="V1637">
        <v>0.4</v>
      </c>
      <c r="W1637">
        <v>2</v>
      </c>
      <c r="X1637">
        <v>57</v>
      </c>
      <c r="Y1637">
        <v>32</v>
      </c>
      <c r="Z1637">
        <v>-0.2</v>
      </c>
      <c r="AA1637">
        <v>0.5</v>
      </c>
      <c r="AB1637">
        <v>1</v>
      </c>
      <c r="AC1637">
        <v>10</v>
      </c>
      <c r="AD1637">
        <v>70</v>
      </c>
      <c r="AE1637">
        <v>2</v>
      </c>
      <c r="AF1637">
        <v>150</v>
      </c>
      <c r="AG1637">
        <v>1.5</v>
      </c>
      <c r="AH1637">
        <v>12.2</v>
      </c>
      <c r="AI1637">
        <v>20</v>
      </c>
      <c r="AJ1637">
        <v>0.1</v>
      </c>
      <c r="AK1637">
        <v>10</v>
      </c>
    </row>
    <row r="1638" spans="1:37" hidden="1" x14ac:dyDescent="0.3">
      <c r="A1638" t="s">
        <v>6508</v>
      </c>
      <c r="B1638" t="s">
        <v>6509</v>
      </c>
      <c r="C1638" s="1" t="str">
        <f t="shared" si="104"/>
        <v>12:0028</v>
      </c>
      <c r="D1638" s="1" t="str">
        <f t="shared" si="105"/>
        <v>12:0037</v>
      </c>
      <c r="E1638" t="s">
        <v>6510</v>
      </c>
      <c r="F1638" t="s">
        <v>6511</v>
      </c>
      <c r="H1638">
        <v>49.820976399999999</v>
      </c>
      <c r="I1638">
        <v>-123.84426329999999</v>
      </c>
      <c r="J1638" s="1" t="str">
        <f t="shared" si="106"/>
        <v>NGR bulk stream sediment</v>
      </c>
      <c r="K1638" s="1" t="str">
        <f t="shared" si="107"/>
        <v>&lt;177 micron (NGR)</v>
      </c>
      <c r="L1638">
        <v>32</v>
      </c>
      <c r="M1638" t="s">
        <v>71</v>
      </c>
      <c r="N1638">
        <v>511</v>
      </c>
      <c r="O1638">
        <v>96</v>
      </c>
      <c r="P1638">
        <v>35</v>
      </c>
      <c r="Q1638">
        <v>6</v>
      </c>
      <c r="R1638">
        <v>18</v>
      </c>
      <c r="S1638">
        <v>11</v>
      </c>
      <c r="T1638">
        <v>573</v>
      </c>
      <c r="U1638">
        <v>2.87</v>
      </c>
      <c r="V1638">
        <v>0.4</v>
      </c>
      <c r="W1638">
        <v>4</v>
      </c>
      <c r="X1638">
        <v>52</v>
      </c>
      <c r="Y1638">
        <v>64</v>
      </c>
      <c r="Z1638">
        <v>-0.2</v>
      </c>
      <c r="AA1638">
        <v>0.8</v>
      </c>
      <c r="AB1638">
        <v>1</v>
      </c>
      <c r="AC1638">
        <v>11</v>
      </c>
      <c r="AD1638">
        <v>24</v>
      </c>
      <c r="AE1638">
        <v>2</v>
      </c>
      <c r="AF1638">
        <v>180</v>
      </c>
      <c r="AG1638">
        <v>2</v>
      </c>
      <c r="AH1638">
        <v>4.4000000000000004</v>
      </c>
      <c r="AI1638">
        <v>2</v>
      </c>
      <c r="AJ1638">
        <v>0.2</v>
      </c>
      <c r="AK1638">
        <v>10</v>
      </c>
    </row>
    <row r="1639" spans="1:37" hidden="1" x14ac:dyDescent="0.3">
      <c r="A1639" t="s">
        <v>6512</v>
      </c>
      <c r="B1639" t="s">
        <v>6513</v>
      </c>
      <c r="C1639" s="1" t="str">
        <f t="shared" si="104"/>
        <v>12:0028</v>
      </c>
      <c r="D1639" s="1" t="str">
        <f t="shared" si="105"/>
        <v>12:0037</v>
      </c>
      <c r="E1639" t="s">
        <v>6514</v>
      </c>
      <c r="F1639" t="s">
        <v>6515</v>
      </c>
      <c r="H1639">
        <v>49.866887900000002</v>
      </c>
      <c r="I1639">
        <v>-123.8096101</v>
      </c>
      <c r="J1639" s="1" t="str">
        <f t="shared" si="106"/>
        <v>NGR bulk stream sediment</v>
      </c>
      <c r="K1639" s="1" t="str">
        <f t="shared" si="107"/>
        <v>&lt;177 micron (NGR)</v>
      </c>
      <c r="L1639">
        <v>32</v>
      </c>
      <c r="M1639" t="s">
        <v>76</v>
      </c>
      <c r="N1639">
        <v>512</v>
      </c>
      <c r="O1639">
        <v>61</v>
      </c>
      <c r="P1639">
        <v>26</v>
      </c>
      <c r="Q1639">
        <v>3</v>
      </c>
      <c r="R1639">
        <v>12</v>
      </c>
      <c r="S1639">
        <v>7</v>
      </c>
      <c r="T1639">
        <v>293</v>
      </c>
      <c r="U1639">
        <v>2.23</v>
      </c>
      <c r="V1639">
        <v>0.2</v>
      </c>
      <c r="W1639">
        <v>4</v>
      </c>
      <c r="X1639">
        <v>42</v>
      </c>
      <c r="Y1639">
        <v>106</v>
      </c>
      <c r="Z1639">
        <v>-0.2</v>
      </c>
      <c r="AA1639">
        <v>0.3</v>
      </c>
      <c r="AB1639">
        <v>1</v>
      </c>
      <c r="AC1639">
        <v>6</v>
      </c>
      <c r="AD1639">
        <v>32</v>
      </c>
      <c r="AE1639">
        <v>1</v>
      </c>
      <c r="AF1639">
        <v>150</v>
      </c>
      <c r="AG1639">
        <v>1.5</v>
      </c>
      <c r="AH1639">
        <v>2.2999999999999998</v>
      </c>
      <c r="AI1639">
        <v>1</v>
      </c>
      <c r="AJ1639">
        <v>0.2</v>
      </c>
      <c r="AK1639">
        <v>10</v>
      </c>
    </row>
    <row r="1640" spans="1:37" hidden="1" x14ac:dyDescent="0.3">
      <c r="A1640" t="s">
        <v>6516</v>
      </c>
      <c r="B1640" t="s">
        <v>6517</v>
      </c>
      <c r="C1640" s="1" t="str">
        <f t="shared" ref="C1640:C1703" si="108">HYPERLINK("http://geochem.nrcan.gc.ca/cdogs/content/bdl/bdl120028_e.htm", "12:0028")</f>
        <v>12:0028</v>
      </c>
      <c r="D1640" s="1" t="str">
        <f t="shared" ref="D1640:D1703" si="109">HYPERLINK("http://geochem.nrcan.gc.ca/cdogs/content/svy/svy120037_e.htm", "12:0037")</f>
        <v>12:0037</v>
      </c>
      <c r="E1640" t="s">
        <v>6518</v>
      </c>
      <c r="F1640" t="s">
        <v>6519</v>
      </c>
      <c r="H1640">
        <v>49.867576900000003</v>
      </c>
      <c r="I1640">
        <v>-123.8165236</v>
      </c>
      <c r="J1640" s="1" t="str">
        <f t="shared" si="106"/>
        <v>NGR bulk stream sediment</v>
      </c>
      <c r="K1640" s="1" t="str">
        <f t="shared" si="107"/>
        <v>&lt;177 micron (NGR)</v>
      </c>
      <c r="L1640">
        <v>32</v>
      </c>
      <c r="M1640" t="s">
        <v>81</v>
      </c>
      <c r="N1640">
        <v>513</v>
      </c>
      <c r="O1640">
        <v>51</v>
      </c>
      <c r="P1640">
        <v>9</v>
      </c>
      <c r="Q1640">
        <v>5</v>
      </c>
      <c r="R1640">
        <v>3</v>
      </c>
      <c r="S1640">
        <v>5</v>
      </c>
      <c r="T1640">
        <v>475</v>
      </c>
      <c r="U1640">
        <v>2.36</v>
      </c>
      <c r="V1640">
        <v>-0.2</v>
      </c>
      <c r="W1640">
        <v>2</v>
      </c>
      <c r="X1640">
        <v>21</v>
      </c>
      <c r="Y1640">
        <v>27</v>
      </c>
      <c r="Z1640">
        <v>-0.2</v>
      </c>
      <c r="AA1640">
        <v>0.5</v>
      </c>
      <c r="AB1640">
        <v>1</v>
      </c>
      <c r="AC1640">
        <v>6</v>
      </c>
      <c r="AD1640">
        <v>36</v>
      </c>
      <c r="AE1640">
        <v>1</v>
      </c>
      <c r="AF1640">
        <v>110</v>
      </c>
      <c r="AG1640">
        <v>1.7</v>
      </c>
      <c r="AH1640">
        <v>3.3</v>
      </c>
      <c r="AI1640">
        <v>4</v>
      </c>
      <c r="AJ1640">
        <v>0.1</v>
      </c>
      <c r="AK1640">
        <v>10</v>
      </c>
    </row>
    <row r="1641" spans="1:37" hidden="1" x14ac:dyDescent="0.3">
      <c r="A1641" t="s">
        <v>6520</v>
      </c>
      <c r="B1641" t="s">
        <v>6521</v>
      </c>
      <c r="C1641" s="1" t="str">
        <f t="shared" si="108"/>
        <v>12:0028</v>
      </c>
      <c r="D1641" s="1" t="str">
        <f t="shared" si="109"/>
        <v>12:0037</v>
      </c>
      <c r="E1641" t="s">
        <v>6522</v>
      </c>
      <c r="F1641" t="s">
        <v>6523</v>
      </c>
      <c r="H1641">
        <v>49.877722900000002</v>
      </c>
      <c r="I1641">
        <v>-123.8316574</v>
      </c>
      <c r="J1641" s="1" t="str">
        <f t="shared" si="106"/>
        <v>NGR bulk stream sediment</v>
      </c>
      <c r="K1641" s="1" t="str">
        <f t="shared" si="107"/>
        <v>&lt;177 micron (NGR)</v>
      </c>
      <c r="L1641">
        <v>32</v>
      </c>
      <c r="M1641" t="s">
        <v>86</v>
      </c>
      <c r="N1641">
        <v>514</v>
      </c>
      <c r="O1641">
        <v>108</v>
      </c>
      <c r="P1641">
        <v>35</v>
      </c>
      <c r="Q1641">
        <v>10</v>
      </c>
      <c r="R1641">
        <v>19</v>
      </c>
      <c r="S1641">
        <v>18</v>
      </c>
      <c r="T1641">
        <v>686</v>
      </c>
      <c r="U1641">
        <v>3.7</v>
      </c>
      <c r="V1641">
        <v>0.2</v>
      </c>
      <c r="W1641">
        <v>3</v>
      </c>
      <c r="X1641">
        <v>69</v>
      </c>
      <c r="Y1641">
        <v>58</v>
      </c>
      <c r="Z1641">
        <v>0.2</v>
      </c>
      <c r="AA1641">
        <v>1</v>
      </c>
      <c r="AB1641">
        <v>2</v>
      </c>
      <c r="AC1641">
        <v>23</v>
      </c>
      <c r="AD1641">
        <v>65</v>
      </c>
      <c r="AE1641">
        <v>1</v>
      </c>
      <c r="AF1641">
        <v>210</v>
      </c>
      <c r="AG1641">
        <v>1.9</v>
      </c>
      <c r="AH1641">
        <v>11.5</v>
      </c>
      <c r="AI1641">
        <v>1</v>
      </c>
      <c r="AJ1641">
        <v>0.2</v>
      </c>
      <c r="AK1641">
        <v>10</v>
      </c>
    </row>
    <row r="1642" spans="1:37" hidden="1" x14ac:dyDescent="0.3">
      <c r="A1642" t="s">
        <v>6524</v>
      </c>
      <c r="B1642" t="s">
        <v>6525</v>
      </c>
      <c r="C1642" s="1" t="str">
        <f t="shared" si="108"/>
        <v>12:0028</v>
      </c>
      <c r="D1642" s="1" t="str">
        <f t="shared" si="109"/>
        <v>12:0037</v>
      </c>
      <c r="E1642" t="s">
        <v>6526</v>
      </c>
      <c r="F1642" t="s">
        <v>6527</v>
      </c>
      <c r="H1642">
        <v>49.839173799999998</v>
      </c>
      <c r="I1642">
        <v>-123.8587383</v>
      </c>
      <c r="J1642" s="1" t="str">
        <f t="shared" si="106"/>
        <v>NGR bulk stream sediment</v>
      </c>
      <c r="K1642" s="1" t="str">
        <f t="shared" si="107"/>
        <v>&lt;177 micron (NGR)</v>
      </c>
      <c r="L1642">
        <v>32</v>
      </c>
      <c r="M1642" t="s">
        <v>91</v>
      </c>
      <c r="N1642">
        <v>515</v>
      </c>
      <c r="O1642">
        <v>193</v>
      </c>
      <c r="P1642">
        <v>224</v>
      </c>
      <c r="Q1642">
        <v>43</v>
      </c>
      <c r="R1642">
        <v>29</v>
      </c>
      <c r="S1642">
        <v>17</v>
      </c>
      <c r="T1642">
        <v>600</v>
      </c>
      <c r="U1642">
        <v>3.8</v>
      </c>
      <c r="V1642">
        <v>1.1000000000000001</v>
      </c>
      <c r="W1642">
        <v>17</v>
      </c>
      <c r="X1642">
        <v>52</v>
      </c>
      <c r="Y1642">
        <v>74</v>
      </c>
      <c r="Z1642">
        <v>1.1000000000000001</v>
      </c>
      <c r="AA1642">
        <v>0.5</v>
      </c>
      <c r="AB1642">
        <v>1</v>
      </c>
      <c r="AC1642">
        <v>12</v>
      </c>
      <c r="AD1642">
        <v>40</v>
      </c>
      <c r="AE1642">
        <v>2</v>
      </c>
      <c r="AF1642">
        <v>190</v>
      </c>
      <c r="AG1642">
        <v>2</v>
      </c>
      <c r="AH1642">
        <v>3.5</v>
      </c>
      <c r="AI1642">
        <v>9</v>
      </c>
      <c r="AJ1642">
        <v>0.4</v>
      </c>
      <c r="AK1642">
        <v>10</v>
      </c>
    </row>
    <row r="1643" spans="1:37" hidden="1" x14ac:dyDescent="0.3">
      <c r="A1643" t="s">
        <v>6528</v>
      </c>
      <c r="B1643" t="s">
        <v>6529</v>
      </c>
      <c r="C1643" s="1" t="str">
        <f t="shared" si="108"/>
        <v>12:0028</v>
      </c>
      <c r="D1643" s="1" t="str">
        <f t="shared" si="109"/>
        <v>12:0037</v>
      </c>
      <c r="E1643" t="s">
        <v>6530</v>
      </c>
      <c r="F1643" t="s">
        <v>6531</v>
      </c>
      <c r="H1643">
        <v>49.877084099999998</v>
      </c>
      <c r="I1643">
        <v>-123.9833683</v>
      </c>
      <c r="J1643" s="1" t="str">
        <f t="shared" si="106"/>
        <v>NGR bulk stream sediment</v>
      </c>
      <c r="K1643" s="1" t="str">
        <f t="shared" si="107"/>
        <v>&lt;177 micron (NGR)</v>
      </c>
      <c r="L1643">
        <v>32</v>
      </c>
      <c r="M1643" t="s">
        <v>96</v>
      </c>
      <c r="N1643">
        <v>516</v>
      </c>
      <c r="O1643">
        <v>51</v>
      </c>
      <c r="P1643">
        <v>16</v>
      </c>
      <c r="Q1643">
        <v>10</v>
      </c>
      <c r="R1643">
        <v>7</v>
      </c>
      <c r="S1643">
        <v>7</v>
      </c>
      <c r="T1643">
        <v>315</v>
      </c>
      <c r="U1643">
        <v>2.2000000000000002</v>
      </c>
      <c r="V1643">
        <v>-0.2</v>
      </c>
      <c r="W1643">
        <v>7</v>
      </c>
      <c r="X1643">
        <v>55</v>
      </c>
      <c r="Y1643">
        <v>57</v>
      </c>
      <c r="Z1643">
        <v>-0.2</v>
      </c>
      <c r="AA1643">
        <v>-0.2</v>
      </c>
      <c r="AB1643">
        <v>1</v>
      </c>
      <c r="AC1643">
        <v>4</v>
      </c>
      <c r="AD1643">
        <v>90</v>
      </c>
      <c r="AE1643">
        <v>1</v>
      </c>
      <c r="AF1643">
        <v>120</v>
      </c>
      <c r="AG1643">
        <v>1.9</v>
      </c>
      <c r="AH1643">
        <v>12</v>
      </c>
      <c r="AI1643">
        <v>1</v>
      </c>
      <c r="AJ1643">
        <v>0.2</v>
      </c>
      <c r="AK1643">
        <v>10</v>
      </c>
    </row>
    <row r="1644" spans="1:37" hidden="1" x14ac:dyDescent="0.3">
      <c r="A1644" t="s">
        <v>6532</v>
      </c>
      <c r="B1644" t="s">
        <v>6533</v>
      </c>
      <c r="C1644" s="1" t="str">
        <f t="shared" si="108"/>
        <v>12:0028</v>
      </c>
      <c r="D1644" s="1" t="str">
        <f t="shared" si="109"/>
        <v>12:0037</v>
      </c>
      <c r="E1644" t="s">
        <v>6534</v>
      </c>
      <c r="F1644" t="s">
        <v>6535</v>
      </c>
      <c r="H1644">
        <v>49.8664913</v>
      </c>
      <c r="I1644">
        <v>-123.9474318</v>
      </c>
      <c r="J1644" s="1" t="str">
        <f t="shared" si="106"/>
        <v>NGR bulk stream sediment</v>
      </c>
      <c r="K1644" s="1" t="str">
        <f t="shared" si="107"/>
        <v>&lt;177 micron (NGR)</v>
      </c>
      <c r="L1644">
        <v>32</v>
      </c>
      <c r="M1644" t="s">
        <v>101</v>
      </c>
      <c r="N1644">
        <v>517</v>
      </c>
      <c r="O1644">
        <v>52</v>
      </c>
      <c r="P1644">
        <v>32</v>
      </c>
      <c r="Q1644">
        <v>26</v>
      </c>
      <c r="R1644">
        <v>8</v>
      </c>
      <c r="S1644">
        <v>32</v>
      </c>
      <c r="T1644">
        <v>1450</v>
      </c>
      <c r="U1644">
        <v>3.82</v>
      </c>
      <c r="V1644">
        <v>0.3</v>
      </c>
      <c r="W1644">
        <v>6</v>
      </c>
      <c r="X1644">
        <v>58</v>
      </c>
      <c r="Y1644">
        <v>55</v>
      </c>
      <c r="Z1644">
        <v>0.2</v>
      </c>
      <c r="AA1644">
        <v>-0.2</v>
      </c>
      <c r="AB1644">
        <v>1</v>
      </c>
      <c r="AC1644">
        <v>4</v>
      </c>
      <c r="AD1644">
        <v>125</v>
      </c>
      <c r="AE1644">
        <v>2</v>
      </c>
      <c r="AF1644">
        <v>180</v>
      </c>
      <c r="AG1644">
        <v>1.5</v>
      </c>
      <c r="AH1644">
        <v>24.5</v>
      </c>
      <c r="AI1644">
        <v>1</v>
      </c>
      <c r="AJ1644">
        <v>0.2</v>
      </c>
      <c r="AK1644">
        <v>10</v>
      </c>
    </row>
    <row r="1645" spans="1:37" hidden="1" x14ac:dyDescent="0.3">
      <c r="A1645" t="s">
        <v>6536</v>
      </c>
      <c r="B1645" t="s">
        <v>6537</v>
      </c>
      <c r="C1645" s="1" t="str">
        <f t="shared" si="108"/>
        <v>12:0028</v>
      </c>
      <c r="D1645" s="1" t="str">
        <f t="shared" si="109"/>
        <v>12:0037</v>
      </c>
      <c r="E1645" t="s">
        <v>6538</v>
      </c>
      <c r="F1645" t="s">
        <v>6539</v>
      </c>
      <c r="H1645">
        <v>49.767194199999999</v>
      </c>
      <c r="I1645">
        <v>-123.8235944</v>
      </c>
      <c r="J1645" s="1" t="str">
        <f t="shared" si="106"/>
        <v>NGR bulk stream sediment</v>
      </c>
      <c r="K1645" s="1" t="str">
        <f t="shared" si="107"/>
        <v>&lt;177 micron (NGR)</v>
      </c>
      <c r="L1645">
        <v>32</v>
      </c>
      <c r="M1645" t="s">
        <v>106</v>
      </c>
      <c r="N1645">
        <v>518</v>
      </c>
      <c r="O1645">
        <v>128</v>
      </c>
      <c r="P1645">
        <v>31</v>
      </c>
      <c r="Q1645">
        <v>9</v>
      </c>
      <c r="R1645">
        <v>16</v>
      </c>
      <c r="S1645">
        <v>12</v>
      </c>
      <c r="T1645">
        <v>523</v>
      </c>
      <c r="U1645">
        <v>3.15</v>
      </c>
      <c r="V1645">
        <v>0.4</v>
      </c>
      <c r="W1645">
        <v>3</v>
      </c>
      <c r="X1645">
        <v>61</v>
      </c>
      <c r="Y1645">
        <v>79</v>
      </c>
      <c r="Z1645">
        <v>0.2</v>
      </c>
      <c r="AA1645">
        <v>0.3</v>
      </c>
      <c r="AB1645">
        <v>1</v>
      </c>
      <c r="AC1645">
        <v>8</v>
      </c>
      <c r="AD1645">
        <v>54</v>
      </c>
      <c r="AE1645">
        <v>1</v>
      </c>
      <c r="AF1645">
        <v>200</v>
      </c>
      <c r="AG1645">
        <v>1.7</v>
      </c>
      <c r="AH1645">
        <v>6.1</v>
      </c>
      <c r="AI1645">
        <v>2</v>
      </c>
      <c r="AJ1645">
        <v>0.2</v>
      </c>
      <c r="AK1645">
        <v>10</v>
      </c>
    </row>
    <row r="1646" spans="1:37" hidden="1" x14ac:dyDescent="0.3">
      <c r="A1646" t="s">
        <v>6540</v>
      </c>
      <c r="B1646" t="s">
        <v>6541</v>
      </c>
      <c r="C1646" s="1" t="str">
        <f t="shared" si="108"/>
        <v>12:0028</v>
      </c>
      <c r="D1646" s="1" t="str">
        <f t="shared" si="109"/>
        <v>12:0037</v>
      </c>
      <c r="E1646" t="s">
        <v>6542</v>
      </c>
      <c r="F1646" t="s">
        <v>6543</v>
      </c>
      <c r="H1646">
        <v>49.771782899999998</v>
      </c>
      <c r="I1646">
        <v>-123.8309496</v>
      </c>
      <c r="J1646" s="1" t="str">
        <f t="shared" si="106"/>
        <v>NGR bulk stream sediment</v>
      </c>
      <c r="K1646" s="1" t="str">
        <f t="shared" si="107"/>
        <v>&lt;177 micron (NGR)</v>
      </c>
      <c r="L1646">
        <v>32</v>
      </c>
      <c r="M1646" t="s">
        <v>111</v>
      </c>
      <c r="N1646">
        <v>519</v>
      </c>
      <c r="O1646">
        <v>89</v>
      </c>
      <c r="P1646">
        <v>34</v>
      </c>
      <c r="Q1646">
        <v>10</v>
      </c>
      <c r="R1646">
        <v>14</v>
      </c>
      <c r="S1646">
        <v>10</v>
      </c>
      <c r="T1646">
        <v>446</v>
      </c>
      <c r="U1646">
        <v>2.94</v>
      </c>
      <c r="V1646">
        <v>0.5</v>
      </c>
      <c r="W1646">
        <v>3</v>
      </c>
      <c r="X1646">
        <v>65</v>
      </c>
      <c r="Y1646">
        <v>58</v>
      </c>
      <c r="Z1646">
        <v>0.3</v>
      </c>
      <c r="AA1646">
        <v>0.6</v>
      </c>
      <c r="AB1646">
        <v>1</v>
      </c>
      <c r="AC1646">
        <v>12</v>
      </c>
      <c r="AD1646">
        <v>35</v>
      </c>
      <c r="AE1646">
        <v>1</v>
      </c>
      <c r="AF1646">
        <v>110</v>
      </c>
      <c r="AG1646">
        <v>1.6</v>
      </c>
      <c r="AH1646">
        <v>4.7</v>
      </c>
      <c r="AI1646">
        <v>1</v>
      </c>
      <c r="AJ1646">
        <v>0.2</v>
      </c>
      <c r="AK1646">
        <v>10</v>
      </c>
    </row>
    <row r="1647" spans="1:37" hidden="1" x14ac:dyDescent="0.3">
      <c r="A1647" t="s">
        <v>6544</v>
      </c>
      <c r="B1647" t="s">
        <v>6545</v>
      </c>
      <c r="C1647" s="1" t="str">
        <f t="shared" si="108"/>
        <v>12:0028</v>
      </c>
      <c r="D1647" s="1" t="str">
        <f t="shared" si="109"/>
        <v>12:0037</v>
      </c>
      <c r="E1647" t="s">
        <v>6546</v>
      </c>
      <c r="F1647" t="s">
        <v>6547</v>
      </c>
      <c r="H1647">
        <v>49.771646799999999</v>
      </c>
      <c r="I1647">
        <v>-123.8348637</v>
      </c>
      <c r="J1647" s="1" t="str">
        <f t="shared" si="106"/>
        <v>NGR bulk stream sediment</v>
      </c>
      <c r="K1647" s="1" t="str">
        <f t="shared" si="107"/>
        <v>&lt;177 micron (NGR)</v>
      </c>
      <c r="L1647">
        <v>32</v>
      </c>
      <c r="M1647" t="s">
        <v>125</v>
      </c>
      <c r="N1647">
        <v>520</v>
      </c>
      <c r="O1647">
        <v>127</v>
      </c>
      <c r="P1647">
        <v>82</v>
      </c>
      <c r="Q1647">
        <v>19</v>
      </c>
      <c r="R1647">
        <v>34</v>
      </c>
      <c r="S1647">
        <v>15</v>
      </c>
      <c r="T1647">
        <v>353</v>
      </c>
      <c r="U1647">
        <v>2.5099999999999998</v>
      </c>
      <c r="V1647">
        <v>1.1000000000000001</v>
      </c>
      <c r="W1647">
        <v>4</v>
      </c>
      <c r="X1647">
        <v>72</v>
      </c>
      <c r="Y1647">
        <v>105</v>
      </c>
      <c r="Z1647">
        <v>-0.2</v>
      </c>
      <c r="AA1647">
        <v>0.8</v>
      </c>
      <c r="AB1647">
        <v>1</v>
      </c>
      <c r="AC1647">
        <v>15</v>
      </c>
      <c r="AD1647">
        <v>60</v>
      </c>
      <c r="AE1647">
        <v>2</v>
      </c>
      <c r="AF1647">
        <v>240</v>
      </c>
      <c r="AG1647">
        <v>2</v>
      </c>
      <c r="AH1647">
        <v>2.9</v>
      </c>
      <c r="AI1647">
        <v>1</v>
      </c>
      <c r="AJ1647">
        <v>0.3</v>
      </c>
      <c r="AK1647">
        <v>10</v>
      </c>
    </row>
    <row r="1648" spans="1:37" hidden="1" x14ac:dyDescent="0.3">
      <c r="A1648" t="s">
        <v>6548</v>
      </c>
      <c r="B1648" t="s">
        <v>6549</v>
      </c>
      <c r="C1648" s="1" t="str">
        <f t="shared" si="108"/>
        <v>12:0028</v>
      </c>
      <c r="D1648" s="1" t="str">
        <f t="shared" si="109"/>
        <v>12:0037</v>
      </c>
      <c r="E1648" t="s">
        <v>6550</v>
      </c>
      <c r="F1648" t="s">
        <v>6551</v>
      </c>
      <c r="H1648">
        <v>49.998980899999999</v>
      </c>
      <c r="I1648">
        <v>-123.8795059</v>
      </c>
      <c r="J1648" s="1" t="str">
        <f t="shared" si="106"/>
        <v>NGR bulk stream sediment</v>
      </c>
      <c r="K1648" s="1" t="str">
        <f t="shared" si="107"/>
        <v>&lt;177 micron (NGR)</v>
      </c>
      <c r="L1648">
        <v>33</v>
      </c>
      <c r="M1648" t="s">
        <v>116</v>
      </c>
      <c r="N1648">
        <v>521</v>
      </c>
      <c r="O1648">
        <v>14</v>
      </c>
      <c r="P1648">
        <v>7</v>
      </c>
      <c r="Q1648">
        <v>-2</v>
      </c>
      <c r="R1648">
        <v>2</v>
      </c>
      <c r="S1648">
        <v>2</v>
      </c>
      <c r="T1648">
        <v>106</v>
      </c>
      <c r="U1648">
        <v>0.72</v>
      </c>
      <c r="V1648">
        <v>-0.2</v>
      </c>
      <c r="W1648">
        <v>1</v>
      </c>
      <c r="X1648">
        <v>12</v>
      </c>
      <c r="Y1648">
        <v>19</v>
      </c>
      <c r="Z1648">
        <v>-0.2</v>
      </c>
      <c r="AA1648">
        <v>-0.2</v>
      </c>
      <c r="AB1648">
        <v>1</v>
      </c>
      <c r="AC1648">
        <v>1</v>
      </c>
      <c r="AD1648">
        <v>13</v>
      </c>
      <c r="AE1648">
        <v>2</v>
      </c>
      <c r="AF1648">
        <v>100</v>
      </c>
      <c r="AG1648">
        <v>1.5</v>
      </c>
      <c r="AH1648">
        <v>1.9</v>
      </c>
      <c r="AI1648">
        <v>1</v>
      </c>
      <c r="AJ1648">
        <v>0.1</v>
      </c>
      <c r="AK1648">
        <v>10</v>
      </c>
    </row>
    <row r="1649" spans="1:37" hidden="1" x14ac:dyDescent="0.3">
      <c r="A1649" t="s">
        <v>6552</v>
      </c>
      <c r="B1649" t="s">
        <v>6553</v>
      </c>
      <c r="C1649" s="1" t="str">
        <f t="shared" si="108"/>
        <v>12:0028</v>
      </c>
      <c r="D1649" s="1" t="str">
        <f t="shared" si="109"/>
        <v>12:0037</v>
      </c>
      <c r="E1649" t="s">
        <v>6550</v>
      </c>
      <c r="F1649" t="s">
        <v>6554</v>
      </c>
      <c r="H1649">
        <v>49.998980899999999</v>
      </c>
      <c r="I1649">
        <v>-123.8795059</v>
      </c>
      <c r="J1649" s="1" t="str">
        <f t="shared" si="106"/>
        <v>NGR bulk stream sediment</v>
      </c>
      <c r="K1649" s="1" t="str">
        <f t="shared" si="107"/>
        <v>&lt;177 micron (NGR)</v>
      </c>
      <c r="L1649">
        <v>33</v>
      </c>
      <c r="M1649" t="s">
        <v>120</v>
      </c>
      <c r="N1649">
        <v>522</v>
      </c>
      <c r="O1649">
        <v>15</v>
      </c>
      <c r="P1649">
        <v>6</v>
      </c>
      <c r="Q1649">
        <v>2</v>
      </c>
      <c r="R1649">
        <v>3</v>
      </c>
      <c r="S1649">
        <v>2</v>
      </c>
      <c r="T1649">
        <v>102</v>
      </c>
      <c r="U1649">
        <v>0.7</v>
      </c>
      <c r="V1649">
        <v>-0.2</v>
      </c>
      <c r="W1649">
        <v>1</v>
      </c>
      <c r="X1649">
        <v>10</v>
      </c>
      <c r="Y1649">
        <v>19</v>
      </c>
      <c r="Z1649">
        <v>-0.2</v>
      </c>
      <c r="AA1649">
        <v>-0.2</v>
      </c>
      <c r="AB1649">
        <v>1</v>
      </c>
      <c r="AC1649">
        <v>1</v>
      </c>
      <c r="AD1649">
        <v>-10</v>
      </c>
      <c r="AE1649">
        <v>1</v>
      </c>
      <c r="AF1649">
        <v>100</v>
      </c>
      <c r="AG1649">
        <v>1.1000000000000001</v>
      </c>
      <c r="AH1649">
        <v>1.3</v>
      </c>
      <c r="AI1649">
        <v>1</v>
      </c>
      <c r="AJ1649">
        <v>0.1</v>
      </c>
      <c r="AK1649">
        <v>10</v>
      </c>
    </row>
    <row r="1650" spans="1:37" hidden="1" x14ac:dyDescent="0.3">
      <c r="A1650" t="s">
        <v>6555</v>
      </c>
      <c r="B1650" t="s">
        <v>6556</v>
      </c>
      <c r="C1650" s="1" t="str">
        <f t="shared" si="108"/>
        <v>12:0028</v>
      </c>
      <c r="D1650" s="1" t="str">
        <f t="shared" si="109"/>
        <v>12:0037</v>
      </c>
      <c r="E1650" t="s">
        <v>6557</v>
      </c>
      <c r="F1650" t="s">
        <v>6558</v>
      </c>
      <c r="H1650">
        <v>49.998599400000003</v>
      </c>
      <c r="I1650">
        <v>-123.89991259999999</v>
      </c>
      <c r="J1650" s="1" t="str">
        <f t="shared" si="106"/>
        <v>NGR bulk stream sediment</v>
      </c>
      <c r="K1650" s="1" t="str">
        <f t="shared" si="107"/>
        <v>&lt;177 micron (NGR)</v>
      </c>
      <c r="L1650">
        <v>33</v>
      </c>
      <c r="M1650" t="s">
        <v>41</v>
      </c>
      <c r="N1650">
        <v>523</v>
      </c>
      <c r="O1650">
        <v>19</v>
      </c>
      <c r="P1650">
        <v>6</v>
      </c>
      <c r="Q1650">
        <v>3</v>
      </c>
      <c r="R1650">
        <v>2</v>
      </c>
      <c r="S1650">
        <v>3</v>
      </c>
      <c r="T1650">
        <v>318</v>
      </c>
      <c r="U1650">
        <v>1.02</v>
      </c>
      <c r="V1650">
        <v>-0.2</v>
      </c>
      <c r="W1650">
        <v>2</v>
      </c>
      <c r="X1650">
        <v>16</v>
      </c>
      <c r="Y1650">
        <v>22</v>
      </c>
      <c r="Z1650">
        <v>-0.2</v>
      </c>
      <c r="AA1650">
        <v>-0.2</v>
      </c>
      <c r="AB1650">
        <v>1</v>
      </c>
      <c r="AC1650">
        <v>1</v>
      </c>
      <c r="AD1650">
        <v>46</v>
      </c>
      <c r="AE1650">
        <v>1</v>
      </c>
      <c r="AF1650">
        <v>110</v>
      </c>
      <c r="AG1650">
        <v>3</v>
      </c>
      <c r="AH1650">
        <v>9.1</v>
      </c>
      <c r="AI1650">
        <v>2</v>
      </c>
      <c r="AJ1650">
        <v>0.1</v>
      </c>
      <c r="AK1650">
        <v>10</v>
      </c>
    </row>
    <row r="1651" spans="1:37" hidden="1" x14ac:dyDescent="0.3">
      <c r="A1651" t="s">
        <v>6559</v>
      </c>
      <c r="B1651" t="s">
        <v>6560</v>
      </c>
      <c r="C1651" s="1" t="str">
        <f t="shared" si="108"/>
        <v>12:0028</v>
      </c>
      <c r="D1651" s="1" t="str">
        <f t="shared" si="109"/>
        <v>12:0037</v>
      </c>
      <c r="E1651" t="s">
        <v>6561</v>
      </c>
      <c r="F1651" t="s">
        <v>6562</v>
      </c>
      <c r="H1651">
        <v>49.996662700000002</v>
      </c>
      <c r="I1651">
        <v>-123.9465355</v>
      </c>
      <c r="J1651" s="1" t="str">
        <f t="shared" si="106"/>
        <v>NGR bulk stream sediment</v>
      </c>
      <c r="K1651" s="1" t="str">
        <f t="shared" si="107"/>
        <v>&lt;177 micron (NGR)</v>
      </c>
      <c r="L1651">
        <v>33</v>
      </c>
      <c r="M1651" t="s">
        <v>46</v>
      </c>
      <c r="N1651">
        <v>524</v>
      </c>
      <c r="O1651">
        <v>18</v>
      </c>
      <c r="P1651">
        <v>8</v>
      </c>
      <c r="Q1651">
        <v>2</v>
      </c>
      <c r="R1651">
        <v>3</v>
      </c>
      <c r="S1651">
        <v>3</v>
      </c>
      <c r="T1651">
        <v>116</v>
      </c>
      <c r="U1651">
        <v>1.19</v>
      </c>
      <c r="V1651">
        <v>-0.2</v>
      </c>
      <c r="W1651">
        <v>2</v>
      </c>
      <c r="X1651">
        <v>26</v>
      </c>
      <c r="Y1651">
        <v>68</v>
      </c>
      <c r="Z1651">
        <v>-0.2</v>
      </c>
      <c r="AA1651">
        <v>-0.2</v>
      </c>
      <c r="AB1651">
        <v>1</v>
      </c>
      <c r="AC1651">
        <v>1</v>
      </c>
      <c r="AD1651">
        <v>-10</v>
      </c>
      <c r="AE1651">
        <v>2</v>
      </c>
      <c r="AF1651">
        <v>120</v>
      </c>
      <c r="AG1651">
        <v>4.7</v>
      </c>
      <c r="AH1651">
        <v>1.9</v>
      </c>
      <c r="AI1651">
        <v>6</v>
      </c>
      <c r="AJ1651">
        <v>0.1</v>
      </c>
      <c r="AK1651">
        <v>10</v>
      </c>
    </row>
    <row r="1652" spans="1:37" hidden="1" x14ac:dyDescent="0.3">
      <c r="A1652" t="s">
        <v>6563</v>
      </c>
      <c r="B1652" t="s">
        <v>6564</v>
      </c>
      <c r="C1652" s="1" t="str">
        <f t="shared" si="108"/>
        <v>12:0028</v>
      </c>
      <c r="D1652" s="1" t="str">
        <f t="shared" si="109"/>
        <v>12:0037</v>
      </c>
      <c r="E1652" t="s">
        <v>6565</v>
      </c>
      <c r="F1652" t="s">
        <v>6566</v>
      </c>
      <c r="H1652">
        <v>49.945225000000001</v>
      </c>
      <c r="I1652">
        <v>-123.87085829999999</v>
      </c>
      <c r="J1652" s="1" t="str">
        <f t="shared" si="106"/>
        <v>NGR bulk stream sediment</v>
      </c>
      <c r="K1652" s="1" t="str">
        <f t="shared" si="107"/>
        <v>&lt;177 micron (NGR)</v>
      </c>
      <c r="L1652">
        <v>33</v>
      </c>
      <c r="M1652" t="s">
        <v>51</v>
      </c>
      <c r="N1652">
        <v>525</v>
      </c>
      <c r="O1652">
        <v>29</v>
      </c>
      <c r="P1652">
        <v>8</v>
      </c>
      <c r="Q1652">
        <v>4</v>
      </c>
      <c r="R1652">
        <v>4</v>
      </c>
      <c r="S1652">
        <v>7</v>
      </c>
      <c r="T1652">
        <v>507</v>
      </c>
      <c r="U1652">
        <v>1.08</v>
      </c>
      <c r="V1652">
        <v>0.3</v>
      </c>
      <c r="W1652">
        <v>4</v>
      </c>
      <c r="X1652">
        <v>20</v>
      </c>
      <c r="Y1652">
        <v>23</v>
      </c>
      <c r="Z1652">
        <v>-0.2</v>
      </c>
      <c r="AA1652">
        <v>-0.2</v>
      </c>
      <c r="AB1652">
        <v>1</v>
      </c>
      <c r="AC1652">
        <v>1</v>
      </c>
      <c r="AD1652">
        <v>44</v>
      </c>
      <c r="AE1652">
        <v>1</v>
      </c>
      <c r="AF1652">
        <v>100</v>
      </c>
      <c r="AG1652">
        <v>2.6</v>
      </c>
      <c r="AH1652">
        <v>15.7</v>
      </c>
      <c r="AI1652">
        <v>1</v>
      </c>
      <c r="AJ1652">
        <v>0.1</v>
      </c>
      <c r="AK1652">
        <v>10</v>
      </c>
    </row>
    <row r="1653" spans="1:37" hidden="1" x14ac:dyDescent="0.3">
      <c r="A1653" t="s">
        <v>6567</v>
      </c>
      <c r="B1653" t="s">
        <v>6568</v>
      </c>
      <c r="C1653" s="1" t="str">
        <f t="shared" si="108"/>
        <v>12:0028</v>
      </c>
      <c r="D1653" s="1" t="str">
        <f t="shared" si="109"/>
        <v>12:0037</v>
      </c>
      <c r="E1653" t="s">
        <v>6569</v>
      </c>
      <c r="F1653" t="s">
        <v>6570</v>
      </c>
      <c r="H1653">
        <v>49.918051300000002</v>
      </c>
      <c r="I1653">
        <v>-123.9166974</v>
      </c>
      <c r="J1653" s="1" t="str">
        <f t="shared" si="106"/>
        <v>NGR bulk stream sediment</v>
      </c>
      <c r="K1653" s="1" t="str">
        <f t="shared" si="107"/>
        <v>&lt;177 micron (NGR)</v>
      </c>
      <c r="L1653">
        <v>33</v>
      </c>
      <c r="M1653" t="s">
        <v>56</v>
      </c>
      <c r="N1653">
        <v>526</v>
      </c>
      <c r="O1653">
        <v>134</v>
      </c>
      <c r="P1653">
        <v>80</v>
      </c>
      <c r="Q1653">
        <v>12</v>
      </c>
      <c r="R1653">
        <v>30</v>
      </c>
      <c r="S1653">
        <v>17</v>
      </c>
      <c r="T1653">
        <v>579</v>
      </c>
      <c r="U1653">
        <v>3.62</v>
      </c>
      <c r="V1653">
        <v>0.8</v>
      </c>
      <c r="W1653">
        <v>4</v>
      </c>
      <c r="X1653">
        <v>66</v>
      </c>
      <c r="Y1653">
        <v>96</v>
      </c>
      <c r="Z1653">
        <v>0.2</v>
      </c>
      <c r="AA1653">
        <v>0.5</v>
      </c>
      <c r="AB1653">
        <v>1</v>
      </c>
      <c r="AC1653">
        <v>36</v>
      </c>
      <c r="AD1653">
        <v>27</v>
      </c>
      <c r="AE1653">
        <v>1</v>
      </c>
      <c r="AF1653">
        <v>140</v>
      </c>
      <c r="AG1653">
        <v>1.6</v>
      </c>
      <c r="AH1653">
        <v>5.0999999999999996</v>
      </c>
      <c r="AI1653">
        <v>2</v>
      </c>
      <c r="AJ1653">
        <v>0.3</v>
      </c>
      <c r="AK1653">
        <v>10</v>
      </c>
    </row>
    <row r="1654" spans="1:37" hidden="1" x14ac:dyDescent="0.3">
      <c r="A1654" t="s">
        <v>6571</v>
      </c>
      <c r="B1654" t="s">
        <v>6572</v>
      </c>
      <c r="C1654" s="1" t="str">
        <f t="shared" si="108"/>
        <v>12:0028</v>
      </c>
      <c r="D1654" s="1" t="str">
        <f t="shared" si="109"/>
        <v>12:0037</v>
      </c>
      <c r="E1654" t="s">
        <v>6573</v>
      </c>
      <c r="F1654" t="s">
        <v>6574</v>
      </c>
      <c r="H1654">
        <v>49.932714799999999</v>
      </c>
      <c r="I1654">
        <v>-123.9520079</v>
      </c>
      <c r="J1654" s="1" t="str">
        <f t="shared" si="106"/>
        <v>NGR bulk stream sediment</v>
      </c>
      <c r="K1654" s="1" t="str">
        <f t="shared" si="107"/>
        <v>&lt;177 micron (NGR)</v>
      </c>
      <c r="L1654">
        <v>33</v>
      </c>
      <c r="M1654" t="s">
        <v>61</v>
      </c>
      <c r="N1654">
        <v>527</v>
      </c>
      <c r="O1654">
        <v>25</v>
      </c>
      <c r="P1654">
        <v>13</v>
      </c>
      <c r="Q1654">
        <v>3</v>
      </c>
      <c r="R1654">
        <v>6</v>
      </c>
      <c r="S1654">
        <v>4</v>
      </c>
      <c r="T1654">
        <v>192</v>
      </c>
      <c r="U1654">
        <v>1.27</v>
      </c>
      <c r="V1654">
        <v>0.2</v>
      </c>
      <c r="W1654">
        <v>2</v>
      </c>
      <c r="X1654">
        <v>23</v>
      </c>
      <c r="Y1654">
        <v>47</v>
      </c>
      <c r="Z1654">
        <v>-0.2</v>
      </c>
      <c r="AA1654">
        <v>-0.2</v>
      </c>
      <c r="AB1654">
        <v>1</v>
      </c>
      <c r="AC1654">
        <v>1</v>
      </c>
      <c r="AD1654">
        <v>21</v>
      </c>
      <c r="AE1654">
        <v>1</v>
      </c>
      <c r="AF1654">
        <v>90</v>
      </c>
      <c r="AG1654">
        <v>1.5</v>
      </c>
      <c r="AH1654">
        <v>6</v>
      </c>
      <c r="AI1654">
        <v>2</v>
      </c>
      <c r="AJ1654">
        <v>0.1</v>
      </c>
      <c r="AK1654">
        <v>10</v>
      </c>
    </row>
    <row r="1655" spans="1:37" hidden="1" x14ac:dyDescent="0.3">
      <c r="A1655" t="s">
        <v>6575</v>
      </c>
      <c r="B1655" t="s">
        <v>6576</v>
      </c>
      <c r="C1655" s="1" t="str">
        <f t="shared" si="108"/>
        <v>12:0028</v>
      </c>
      <c r="D1655" s="1" t="str">
        <f t="shared" si="109"/>
        <v>12:0037</v>
      </c>
      <c r="E1655" t="s">
        <v>6577</v>
      </c>
      <c r="F1655" t="s">
        <v>6578</v>
      </c>
      <c r="H1655">
        <v>49.965945499999997</v>
      </c>
      <c r="I1655">
        <v>-123.9739448</v>
      </c>
      <c r="J1655" s="1" t="str">
        <f t="shared" si="106"/>
        <v>NGR bulk stream sediment</v>
      </c>
      <c r="K1655" s="1" t="str">
        <f t="shared" si="107"/>
        <v>&lt;177 micron (NGR)</v>
      </c>
      <c r="L1655">
        <v>33</v>
      </c>
      <c r="M1655" t="s">
        <v>66</v>
      </c>
      <c r="N1655">
        <v>528</v>
      </c>
      <c r="O1655">
        <v>58</v>
      </c>
      <c r="P1655">
        <v>24</v>
      </c>
      <c r="Q1655">
        <v>6</v>
      </c>
      <c r="R1655">
        <v>20</v>
      </c>
      <c r="S1655">
        <v>11</v>
      </c>
      <c r="T1655">
        <v>410</v>
      </c>
      <c r="U1655">
        <v>2.33</v>
      </c>
      <c r="V1655">
        <v>-0.2</v>
      </c>
      <c r="W1655">
        <v>1</v>
      </c>
      <c r="X1655">
        <v>38</v>
      </c>
      <c r="Y1655">
        <v>86</v>
      </c>
      <c r="Z1655">
        <v>-0.2</v>
      </c>
      <c r="AA1655">
        <v>-0.2</v>
      </c>
      <c r="AB1655">
        <v>1</v>
      </c>
      <c r="AC1655">
        <v>2</v>
      </c>
      <c r="AD1655">
        <v>29</v>
      </c>
      <c r="AE1655">
        <v>2</v>
      </c>
      <c r="AF1655">
        <v>140</v>
      </c>
      <c r="AG1655">
        <v>1.2</v>
      </c>
      <c r="AH1655">
        <v>10.1</v>
      </c>
      <c r="AI1655">
        <v>2</v>
      </c>
      <c r="AJ1655">
        <v>0.1</v>
      </c>
      <c r="AK1655">
        <v>10</v>
      </c>
    </row>
    <row r="1656" spans="1:37" hidden="1" x14ac:dyDescent="0.3">
      <c r="A1656" t="s">
        <v>6579</v>
      </c>
      <c r="B1656" t="s">
        <v>6580</v>
      </c>
      <c r="C1656" s="1" t="str">
        <f t="shared" si="108"/>
        <v>12:0028</v>
      </c>
      <c r="D1656" s="1" t="str">
        <f t="shared" si="109"/>
        <v>12:0037</v>
      </c>
      <c r="E1656" t="s">
        <v>6581</v>
      </c>
      <c r="F1656" t="s">
        <v>6582</v>
      </c>
      <c r="H1656">
        <v>49.958760499999997</v>
      </c>
      <c r="I1656">
        <v>-123.8697647</v>
      </c>
      <c r="J1656" s="1" t="str">
        <f t="shared" si="106"/>
        <v>NGR bulk stream sediment</v>
      </c>
      <c r="K1656" s="1" t="str">
        <f t="shared" si="107"/>
        <v>&lt;177 micron (NGR)</v>
      </c>
      <c r="L1656">
        <v>33</v>
      </c>
      <c r="M1656" t="s">
        <v>71</v>
      </c>
      <c r="N1656">
        <v>529</v>
      </c>
      <c r="O1656">
        <v>39</v>
      </c>
      <c r="P1656">
        <v>20</v>
      </c>
      <c r="Q1656">
        <v>8</v>
      </c>
      <c r="R1656">
        <v>4</v>
      </c>
      <c r="S1656">
        <v>11</v>
      </c>
      <c r="T1656">
        <v>623</v>
      </c>
      <c r="U1656">
        <v>1.91</v>
      </c>
      <c r="V1656">
        <v>0.2</v>
      </c>
      <c r="W1656">
        <v>2</v>
      </c>
      <c r="X1656">
        <v>41</v>
      </c>
      <c r="Y1656">
        <v>35</v>
      </c>
      <c r="Z1656">
        <v>-0.2</v>
      </c>
      <c r="AA1656">
        <v>0.4</v>
      </c>
      <c r="AB1656">
        <v>1</v>
      </c>
      <c r="AC1656">
        <v>25</v>
      </c>
      <c r="AD1656">
        <v>69</v>
      </c>
      <c r="AE1656">
        <v>1</v>
      </c>
      <c r="AF1656">
        <v>90</v>
      </c>
      <c r="AG1656">
        <v>0.9</v>
      </c>
      <c r="AH1656">
        <v>15</v>
      </c>
      <c r="AI1656">
        <v>2</v>
      </c>
      <c r="AJ1656">
        <v>0.7</v>
      </c>
      <c r="AK1656">
        <v>10</v>
      </c>
    </row>
    <row r="1657" spans="1:37" hidden="1" x14ac:dyDescent="0.3">
      <c r="A1657" t="s">
        <v>6583</v>
      </c>
      <c r="B1657" t="s">
        <v>6584</v>
      </c>
      <c r="C1657" s="1" t="str">
        <f t="shared" si="108"/>
        <v>12:0028</v>
      </c>
      <c r="D1657" s="1" t="str">
        <f t="shared" si="109"/>
        <v>12:0037</v>
      </c>
      <c r="E1657" t="s">
        <v>6585</v>
      </c>
      <c r="F1657" t="s">
        <v>6586</v>
      </c>
      <c r="H1657">
        <v>49.883460999999997</v>
      </c>
      <c r="I1657">
        <v>-123.8685184</v>
      </c>
      <c r="J1657" s="1" t="str">
        <f t="shared" si="106"/>
        <v>NGR bulk stream sediment</v>
      </c>
      <c r="K1657" s="1" t="str">
        <f t="shared" si="107"/>
        <v>&lt;177 micron (NGR)</v>
      </c>
      <c r="L1657">
        <v>33</v>
      </c>
      <c r="M1657" t="s">
        <v>76</v>
      </c>
      <c r="N1657">
        <v>530</v>
      </c>
      <c r="O1657">
        <v>60</v>
      </c>
      <c r="P1657">
        <v>23</v>
      </c>
      <c r="Q1657">
        <v>6</v>
      </c>
      <c r="R1657">
        <v>10</v>
      </c>
      <c r="S1657">
        <v>9</v>
      </c>
      <c r="T1657">
        <v>347</v>
      </c>
      <c r="U1657">
        <v>2.5499999999999998</v>
      </c>
      <c r="V1657">
        <v>-0.2</v>
      </c>
      <c r="W1657">
        <v>3</v>
      </c>
      <c r="X1657">
        <v>39</v>
      </c>
      <c r="Y1657">
        <v>48</v>
      </c>
      <c r="Z1657">
        <v>0.2</v>
      </c>
      <c r="AA1657">
        <v>0.3</v>
      </c>
      <c r="AB1657">
        <v>1</v>
      </c>
      <c r="AC1657">
        <v>8</v>
      </c>
      <c r="AD1657">
        <v>27</v>
      </c>
      <c r="AE1657">
        <v>2</v>
      </c>
      <c r="AF1657">
        <v>140</v>
      </c>
      <c r="AG1657">
        <v>1.8</v>
      </c>
      <c r="AH1657">
        <v>4.8</v>
      </c>
      <c r="AI1657">
        <v>1</v>
      </c>
      <c r="AJ1657">
        <v>0.1</v>
      </c>
      <c r="AK1657">
        <v>10</v>
      </c>
    </row>
    <row r="1658" spans="1:37" hidden="1" x14ac:dyDescent="0.3">
      <c r="A1658" t="s">
        <v>6587</v>
      </c>
      <c r="B1658" t="s">
        <v>6588</v>
      </c>
      <c r="C1658" s="1" t="str">
        <f t="shared" si="108"/>
        <v>12:0028</v>
      </c>
      <c r="D1658" s="1" t="str">
        <f t="shared" si="109"/>
        <v>12:0037</v>
      </c>
      <c r="E1658" t="s">
        <v>6589</v>
      </c>
      <c r="F1658" t="s">
        <v>6590</v>
      </c>
      <c r="H1658">
        <v>49.870305899999998</v>
      </c>
      <c r="I1658">
        <v>-123.86924190000001</v>
      </c>
      <c r="J1658" s="1" t="str">
        <f t="shared" si="106"/>
        <v>NGR bulk stream sediment</v>
      </c>
      <c r="K1658" s="1" t="str">
        <f t="shared" si="107"/>
        <v>&lt;177 micron (NGR)</v>
      </c>
      <c r="L1658">
        <v>33</v>
      </c>
      <c r="M1658" t="s">
        <v>81</v>
      </c>
      <c r="N1658">
        <v>531</v>
      </c>
      <c r="O1658">
        <v>65</v>
      </c>
      <c r="P1658">
        <v>28</v>
      </c>
      <c r="Q1658">
        <v>5</v>
      </c>
      <c r="R1658">
        <v>6</v>
      </c>
      <c r="S1658">
        <v>7</v>
      </c>
      <c r="T1658">
        <v>282</v>
      </c>
      <c r="U1658">
        <v>2.41</v>
      </c>
      <c r="V1658">
        <v>0.3</v>
      </c>
      <c r="W1658">
        <v>3</v>
      </c>
      <c r="X1658">
        <v>42</v>
      </c>
      <c r="Y1658">
        <v>59</v>
      </c>
      <c r="Z1658">
        <v>-0.2</v>
      </c>
      <c r="AA1658">
        <v>0.5</v>
      </c>
      <c r="AB1658">
        <v>1</v>
      </c>
      <c r="AC1658">
        <v>2</v>
      </c>
      <c r="AD1658">
        <v>50</v>
      </c>
      <c r="AE1658">
        <v>2</v>
      </c>
      <c r="AF1658">
        <v>150</v>
      </c>
      <c r="AG1658">
        <v>1.4</v>
      </c>
      <c r="AH1658">
        <v>16.2</v>
      </c>
      <c r="AI1658">
        <v>23</v>
      </c>
      <c r="AJ1658">
        <v>0.1</v>
      </c>
      <c r="AK1658">
        <v>10</v>
      </c>
    </row>
    <row r="1659" spans="1:37" hidden="1" x14ac:dyDescent="0.3">
      <c r="A1659" t="s">
        <v>6591</v>
      </c>
      <c r="B1659" t="s">
        <v>6592</v>
      </c>
      <c r="C1659" s="1" t="str">
        <f t="shared" si="108"/>
        <v>12:0028</v>
      </c>
      <c r="D1659" s="1" t="str">
        <f t="shared" si="109"/>
        <v>12:0037</v>
      </c>
      <c r="E1659" t="s">
        <v>6593</v>
      </c>
      <c r="F1659" t="s">
        <v>6594</v>
      </c>
      <c r="H1659">
        <v>49.8993161</v>
      </c>
      <c r="I1659">
        <v>-123.9468924</v>
      </c>
      <c r="J1659" s="1" t="str">
        <f t="shared" si="106"/>
        <v>NGR bulk stream sediment</v>
      </c>
      <c r="K1659" s="1" t="str">
        <f t="shared" si="107"/>
        <v>&lt;177 micron (NGR)</v>
      </c>
      <c r="L1659">
        <v>33</v>
      </c>
      <c r="M1659" t="s">
        <v>86</v>
      </c>
      <c r="N1659">
        <v>532</v>
      </c>
      <c r="O1659">
        <v>83</v>
      </c>
      <c r="P1659">
        <v>25</v>
      </c>
      <c r="Q1659">
        <v>9</v>
      </c>
      <c r="R1659">
        <v>22</v>
      </c>
      <c r="S1659">
        <v>11</v>
      </c>
      <c r="T1659">
        <v>950</v>
      </c>
      <c r="U1659">
        <v>3.03</v>
      </c>
      <c r="V1659">
        <v>0.2</v>
      </c>
      <c r="W1659">
        <v>2</v>
      </c>
      <c r="X1659">
        <v>37</v>
      </c>
      <c r="Y1659">
        <v>37</v>
      </c>
      <c r="Z1659">
        <v>0.2</v>
      </c>
      <c r="AA1659">
        <v>-0.2</v>
      </c>
      <c r="AB1659">
        <v>1</v>
      </c>
      <c r="AC1659">
        <v>18</v>
      </c>
      <c r="AD1659">
        <v>48</v>
      </c>
      <c r="AE1659">
        <v>1</v>
      </c>
      <c r="AF1659">
        <v>110</v>
      </c>
      <c r="AG1659">
        <v>1.8</v>
      </c>
      <c r="AH1659">
        <v>14.2</v>
      </c>
      <c r="AI1659">
        <v>1</v>
      </c>
      <c r="AJ1659">
        <v>0.1</v>
      </c>
      <c r="AK1659">
        <v>10</v>
      </c>
    </row>
    <row r="1660" spans="1:37" hidden="1" x14ac:dyDescent="0.3">
      <c r="A1660" t="s">
        <v>6595</v>
      </c>
      <c r="B1660" t="s">
        <v>6596</v>
      </c>
      <c r="C1660" s="1" t="str">
        <f t="shared" si="108"/>
        <v>12:0028</v>
      </c>
      <c r="D1660" s="1" t="str">
        <f t="shared" si="109"/>
        <v>12:0037</v>
      </c>
      <c r="E1660" t="s">
        <v>6597</v>
      </c>
      <c r="F1660" t="s">
        <v>6598</v>
      </c>
      <c r="H1660">
        <v>49.904909699999997</v>
      </c>
      <c r="I1660">
        <v>-123.96336580000001</v>
      </c>
      <c r="J1660" s="1" t="str">
        <f t="shared" si="106"/>
        <v>NGR bulk stream sediment</v>
      </c>
      <c r="K1660" s="1" t="str">
        <f t="shared" si="107"/>
        <v>&lt;177 micron (NGR)</v>
      </c>
      <c r="L1660">
        <v>33</v>
      </c>
      <c r="M1660" t="s">
        <v>91</v>
      </c>
      <c r="N1660">
        <v>533</v>
      </c>
      <c r="O1660">
        <v>82</v>
      </c>
      <c r="P1660">
        <v>40</v>
      </c>
      <c r="Q1660">
        <v>14</v>
      </c>
      <c r="R1660">
        <v>8</v>
      </c>
      <c r="S1660">
        <v>10</v>
      </c>
      <c r="T1660">
        <v>362</v>
      </c>
      <c r="U1660">
        <v>2.25</v>
      </c>
      <c r="V1660">
        <v>0.7</v>
      </c>
      <c r="W1660">
        <v>4</v>
      </c>
      <c r="X1660">
        <v>36</v>
      </c>
      <c r="Y1660">
        <v>46</v>
      </c>
      <c r="Z1660">
        <v>-0.2</v>
      </c>
      <c r="AA1660">
        <v>-0.2</v>
      </c>
      <c r="AB1660">
        <v>1</v>
      </c>
      <c r="AC1660">
        <v>2</v>
      </c>
      <c r="AD1660">
        <v>46</v>
      </c>
      <c r="AE1660">
        <v>1</v>
      </c>
      <c r="AF1660">
        <v>100</v>
      </c>
      <c r="AG1660">
        <v>1.4</v>
      </c>
      <c r="AH1660">
        <v>8.9</v>
      </c>
      <c r="AI1660">
        <v>2</v>
      </c>
      <c r="AJ1660">
        <v>0.2</v>
      </c>
      <c r="AK1660">
        <v>10</v>
      </c>
    </row>
    <row r="1661" spans="1:37" hidden="1" x14ac:dyDescent="0.3">
      <c r="A1661" t="s">
        <v>6599</v>
      </c>
      <c r="B1661" t="s">
        <v>6600</v>
      </c>
      <c r="C1661" s="1" t="str">
        <f t="shared" si="108"/>
        <v>12:0028</v>
      </c>
      <c r="D1661" s="1" t="str">
        <f t="shared" si="109"/>
        <v>12:0037</v>
      </c>
      <c r="E1661" t="s">
        <v>6601</v>
      </c>
      <c r="F1661" t="s">
        <v>6602</v>
      </c>
      <c r="H1661">
        <v>49.919841099999999</v>
      </c>
      <c r="I1661">
        <v>-123.9804089</v>
      </c>
      <c r="J1661" s="1" t="str">
        <f t="shared" si="106"/>
        <v>NGR bulk stream sediment</v>
      </c>
      <c r="K1661" s="1" t="str">
        <f t="shared" si="107"/>
        <v>&lt;177 micron (NGR)</v>
      </c>
      <c r="L1661">
        <v>33</v>
      </c>
      <c r="M1661" t="s">
        <v>96</v>
      </c>
      <c r="N1661">
        <v>534</v>
      </c>
      <c r="O1661">
        <v>173</v>
      </c>
      <c r="P1661">
        <v>37</v>
      </c>
      <c r="Q1661">
        <v>23</v>
      </c>
      <c r="R1661">
        <v>9</v>
      </c>
      <c r="S1661">
        <v>12</v>
      </c>
      <c r="T1661">
        <v>545</v>
      </c>
      <c r="U1661">
        <v>2.5</v>
      </c>
      <c r="V1661">
        <v>2.2000000000000002</v>
      </c>
      <c r="W1661">
        <v>3</v>
      </c>
      <c r="X1661">
        <v>38</v>
      </c>
      <c r="Y1661">
        <v>47</v>
      </c>
      <c r="Z1661">
        <v>0.3</v>
      </c>
      <c r="AA1661">
        <v>0.5</v>
      </c>
      <c r="AB1661">
        <v>1</v>
      </c>
      <c r="AC1661">
        <v>2</v>
      </c>
      <c r="AD1661">
        <v>41</v>
      </c>
      <c r="AE1661">
        <v>1</v>
      </c>
      <c r="AF1661">
        <v>120</v>
      </c>
      <c r="AG1661">
        <v>2.9</v>
      </c>
      <c r="AH1661">
        <v>14.2</v>
      </c>
      <c r="AI1661">
        <v>4</v>
      </c>
      <c r="AJ1661">
        <v>0.3</v>
      </c>
      <c r="AK1661">
        <v>10</v>
      </c>
    </row>
    <row r="1662" spans="1:37" hidden="1" x14ac:dyDescent="0.3">
      <c r="A1662" t="s">
        <v>6603</v>
      </c>
      <c r="B1662" t="s">
        <v>6604</v>
      </c>
      <c r="C1662" s="1" t="str">
        <f t="shared" si="108"/>
        <v>12:0028</v>
      </c>
      <c r="D1662" s="1" t="str">
        <f t="shared" si="109"/>
        <v>12:0037</v>
      </c>
      <c r="E1662" t="s">
        <v>6605</v>
      </c>
      <c r="F1662" t="s">
        <v>6606</v>
      </c>
      <c r="H1662">
        <v>49.934945599999999</v>
      </c>
      <c r="I1662">
        <v>-123.9853154</v>
      </c>
      <c r="J1662" s="1" t="str">
        <f t="shared" si="106"/>
        <v>NGR bulk stream sediment</v>
      </c>
      <c r="K1662" s="1" t="str">
        <f t="shared" si="107"/>
        <v>&lt;177 micron (NGR)</v>
      </c>
      <c r="L1662">
        <v>33</v>
      </c>
      <c r="M1662" t="s">
        <v>101</v>
      </c>
      <c r="N1662">
        <v>535</v>
      </c>
      <c r="O1662">
        <v>49</v>
      </c>
      <c r="P1662">
        <v>9</v>
      </c>
      <c r="Q1662">
        <v>4</v>
      </c>
      <c r="R1662">
        <v>5</v>
      </c>
      <c r="S1662">
        <v>6</v>
      </c>
      <c r="T1662">
        <v>281</v>
      </c>
      <c r="U1662">
        <v>1.63</v>
      </c>
      <c r="V1662">
        <v>0.2</v>
      </c>
      <c r="W1662">
        <v>3</v>
      </c>
      <c r="X1662">
        <v>27</v>
      </c>
      <c r="Y1662">
        <v>42</v>
      </c>
      <c r="Z1662">
        <v>-0.2</v>
      </c>
      <c r="AA1662">
        <v>-0.2</v>
      </c>
      <c r="AB1662">
        <v>1</v>
      </c>
      <c r="AC1662">
        <v>1</v>
      </c>
      <c r="AD1662">
        <v>25</v>
      </c>
      <c r="AE1662">
        <v>1</v>
      </c>
      <c r="AF1662">
        <v>140</v>
      </c>
      <c r="AG1662">
        <v>3.1</v>
      </c>
      <c r="AH1662">
        <v>6.7</v>
      </c>
      <c r="AI1662">
        <v>1</v>
      </c>
      <c r="AJ1662">
        <v>0.1</v>
      </c>
      <c r="AK1662">
        <v>10</v>
      </c>
    </row>
    <row r="1663" spans="1:37" hidden="1" x14ac:dyDescent="0.3">
      <c r="A1663" t="s">
        <v>6607</v>
      </c>
      <c r="B1663" t="s">
        <v>6608</v>
      </c>
      <c r="C1663" s="1" t="str">
        <f t="shared" si="108"/>
        <v>12:0028</v>
      </c>
      <c r="D1663" s="1" t="str">
        <f t="shared" si="109"/>
        <v>12:0037</v>
      </c>
      <c r="E1663" t="s">
        <v>6609</v>
      </c>
      <c r="F1663" t="s">
        <v>6610</v>
      </c>
      <c r="H1663">
        <v>49.953368400000002</v>
      </c>
      <c r="I1663">
        <v>-123.9975843</v>
      </c>
      <c r="J1663" s="1" t="str">
        <f t="shared" si="106"/>
        <v>NGR bulk stream sediment</v>
      </c>
      <c r="K1663" s="1" t="str">
        <f t="shared" si="107"/>
        <v>&lt;177 micron (NGR)</v>
      </c>
      <c r="L1663">
        <v>33</v>
      </c>
      <c r="M1663" t="s">
        <v>106</v>
      </c>
      <c r="N1663">
        <v>536</v>
      </c>
      <c r="O1663">
        <v>60</v>
      </c>
      <c r="P1663">
        <v>13</v>
      </c>
      <c r="Q1663">
        <v>14</v>
      </c>
      <c r="R1663">
        <v>6</v>
      </c>
      <c r="S1663">
        <v>11</v>
      </c>
      <c r="T1663">
        <v>478</v>
      </c>
      <c r="U1663">
        <v>2.69</v>
      </c>
      <c r="V1663">
        <v>0.3</v>
      </c>
      <c r="W1663">
        <v>2</v>
      </c>
      <c r="X1663">
        <v>30</v>
      </c>
      <c r="Y1663">
        <v>41</v>
      </c>
      <c r="Z1663">
        <v>-0.2</v>
      </c>
      <c r="AA1663">
        <v>0.2</v>
      </c>
      <c r="AB1663">
        <v>1</v>
      </c>
      <c r="AC1663">
        <v>2</v>
      </c>
      <c r="AD1663">
        <v>46</v>
      </c>
      <c r="AE1663">
        <v>1</v>
      </c>
      <c r="AF1663">
        <v>90</v>
      </c>
      <c r="AG1663">
        <v>2.5</v>
      </c>
      <c r="AH1663">
        <v>12.6</v>
      </c>
      <c r="AI1663">
        <v>3</v>
      </c>
      <c r="AJ1663">
        <v>0.3</v>
      </c>
      <c r="AK1663">
        <v>10</v>
      </c>
    </row>
    <row r="1664" spans="1:37" hidden="1" x14ac:dyDescent="0.3">
      <c r="A1664" t="s">
        <v>6611</v>
      </c>
      <c r="B1664" t="s">
        <v>6612</v>
      </c>
      <c r="C1664" s="1" t="str">
        <f t="shared" si="108"/>
        <v>12:0028</v>
      </c>
      <c r="D1664" s="1" t="str">
        <f t="shared" si="109"/>
        <v>12:0037</v>
      </c>
      <c r="E1664" t="s">
        <v>6613</v>
      </c>
      <c r="F1664" t="s">
        <v>6614</v>
      </c>
      <c r="H1664">
        <v>49.945958900000001</v>
      </c>
      <c r="I1664">
        <v>-123.96447999999999</v>
      </c>
      <c r="J1664" s="1" t="str">
        <f t="shared" si="106"/>
        <v>NGR bulk stream sediment</v>
      </c>
      <c r="K1664" s="1" t="str">
        <f t="shared" si="107"/>
        <v>&lt;177 micron (NGR)</v>
      </c>
      <c r="L1664">
        <v>33</v>
      </c>
      <c r="M1664" t="s">
        <v>111</v>
      </c>
      <c r="N1664">
        <v>537</v>
      </c>
      <c r="O1664">
        <v>102</v>
      </c>
      <c r="P1664">
        <v>27</v>
      </c>
      <c r="Q1664">
        <v>8</v>
      </c>
      <c r="R1664">
        <v>16</v>
      </c>
      <c r="S1664">
        <v>10</v>
      </c>
      <c r="T1664">
        <v>506</v>
      </c>
      <c r="U1664">
        <v>2.48</v>
      </c>
      <c r="V1664">
        <v>0.3</v>
      </c>
      <c r="W1664">
        <v>4</v>
      </c>
      <c r="X1664">
        <v>32</v>
      </c>
      <c r="Y1664">
        <v>60</v>
      </c>
      <c r="Z1664">
        <v>0.2</v>
      </c>
      <c r="AA1664">
        <v>0.4</v>
      </c>
      <c r="AB1664">
        <v>1</v>
      </c>
      <c r="AC1664">
        <v>6</v>
      </c>
      <c r="AD1664">
        <v>32</v>
      </c>
      <c r="AE1664">
        <v>2</v>
      </c>
      <c r="AF1664">
        <v>230</v>
      </c>
      <c r="AG1664">
        <v>1.6</v>
      </c>
      <c r="AH1664">
        <v>5.9</v>
      </c>
      <c r="AI1664">
        <v>1</v>
      </c>
      <c r="AJ1664">
        <v>0.3</v>
      </c>
      <c r="AK1664">
        <v>10</v>
      </c>
    </row>
    <row r="1665" spans="1:37" hidden="1" x14ac:dyDescent="0.3">
      <c r="A1665" t="s">
        <v>6615</v>
      </c>
      <c r="B1665" t="s">
        <v>6616</v>
      </c>
      <c r="C1665" s="1" t="str">
        <f t="shared" si="108"/>
        <v>12:0028</v>
      </c>
      <c r="D1665" s="1" t="str">
        <f t="shared" si="109"/>
        <v>12:0037</v>
      </c>
      <c r="E1665" t="s">
        <v>6617</v>
      </c>
      <c r="F1665" t="s">
        <v>6618</v>
      </c>
      <c r="H1665">
        <v>49.836247800000002</v>
      </c>
      <c r="I1665">
        <v>-123.9920084</v>
      </c>
      <c r="J1665" s="1" t="str">
        <f t="shared" si="106"/>
        <v>NGR bulk stream sediment</v>
      </c>
      <c r="K1665" s="1" t="str">
        <f t="shared" si="107"/>
        <v>&lt;177 micron (NGR)</v>
      </c>
      <c r="L1665">
        <v>33</v>
      </c>
      <c r="M1665" t="s">
        <v>125</v>
      </c>
      <c r="N1665">
        <v>538</v>
      </c>
      <c r="O1665">
        <v>65</v>
      </c>
      <c r="P1665">
        <v>47</v>
      </c>
      <c r="Q1665">
        <v>42</v>
      </c>
      <c r="R1665">
        <v>11</v>
      </c>
      <c r="S1665">
        <v>9</v>
      </c>
      <c r="T1665">
        <v>327</v>
      </c>
      <c r="U1665">
        <v>2.2400000000000002</v>
      </c>
      <c r="V1665">
        <v>0.2</v>
      </c>
      <c r="W1665">
        <v>2</v>
      </c>
      <c r="X1665">
        <v>48</v>
      </c>
      <c r="Y1665">
        <v>68</v>
      </c>
      <c r="Z1665">
        <v>-0.2</v>
      </c>
      <c r="AA1665">
        <v>0.4</v>
      </c>
      <c r="AB1665">
        <v>1</v>
      </c>
      <c r="AC1665">
        <v>2</v>
      </c>
      <c r="AD1665">
        <v>27</v>
      </c>
      <c r="AE1665">
        <v>1</v>
      </c>
      <c r="AF1665">
        <v>180</v>
      </c>
      <c r="AG1665">
        <v>1.6</v>
      </c>
      <c r="AH1665">
        <v>6.3</v>
      </c>
      <c r="AI1665">
        <v>3</v>
      </c>
      <c r="AJ1665">
        <v>0.1</v>
      </c>
      <c r="AK1665">
        <v>10</v>
      </c>
    </row>
    <row r="1666" spans="1:37" hidden="1" x14ac:dyDescent="0.3">
      <c r="A1666" t="s">
        <v>6619</v>
      </c>
      <c r="B1666" t="s">
        <v>6620</v>
      </c>
      <c r="C1666" s="1" t="str">
        <f t="shared" si="108"/>
        <v>12:0028</v>
      </c>
      <c r="D1666" s="1" t="str">
        <f t="shared" si="109"/>
        <v>12:0037</v>
      </c>
      <c r="E1666" t="s">
        <v>6621</v>
      </c>
      <c r="F1666" t="s">
        <v>6622</v>
      </c>
      <c r="H1666">
        <v>49.9509908</v>
      </c>
      <c r="I1666">
        <v>-123.3156043</v>
      </c>
      <c r="J1666" s="1" t="str">
        <f t="shared" ref="J1666:J1729" si="110">HYPERLINK("http://geochem.nrcan.gc.ca/cdogs/content/kwd/kwd020030_e.htm", "NGR bulk stream sediment")</f>
        <v>NGR bulk stream sediment</v>
      </c>
      <c r="K1666" s="1" t="str">
        <f t="shared" ref="K1666:K1729" si="111">HYPERLINK("http://geochem.nrcan.gc.ca/cdogs/content/kwd/kwd080006_e.htm", "&lt;177 micron (NGR)")</f>
        <v>&lt;177 micron (NGR)</v>
      </c>
      <c r="L1666">
        <v>34</v>
      </c>
      <c r="M1666" t="s">
        <v>41</v>
      </c>
      <c r="N1666">
        <v>539</v>
      </c>
      <c r="O1666">
        <v>21</v>
      </c>
      <c r="P1666">
        <v>14</v>
      </c>
      <c r="Q1666">
        <v>-2</v>
      </c>
      <c r="R1666">
        <v>4</v>
      </c>
      <c r="S1666">
        <v>3</v>
      </c>
      <c r="T1666">
        <v>128</v>
      </c>
      <c r="U1666">
        <v>1.1299999999999999</v>
      </c>
      <c r="V1666">
        <v>-0.2</v>
      </c>
      <c r="W1666">
        <v>2</v>
      </c>
      <c r="X1666">
        <v>26</v>
      </c>
      <c r="Y1666">
        <v>110</v>
      </c>
      <c r="Z1666">
        <v>-0.2</v>
      </c>
      <c r="AA1666">
        <v>0.3</v>
      </c>
      <c r="AB1666">
        <v>1</v>
      </c>
      <c r="AC1666">
        <v>1</v>
      </c>
      <c r="AD1666">
        <v>13</v>
      </c>
      <c r="AE1666">
        <v>1</v>
      </c>
      <c r="AF1666">
        <v>140</v>
      </c>
      <c r="AG1666">
        <v>2.9</v>
      </c>
      <c r="AH1666">
        <v>-1</v>
      </c>
      <c r="AI1666">
        <v>2</v>
      </c>
      <c r="AJ1666">
        <v>0.1</v>
      </c>
      <c r="AK1666">
        <v>10</v>
      </c>
    </row>
    <row r="1667" spans="1:37" hidden="1" x14ac:dyDescent="0.3">
      <c r="A1667" t="s">
        <v>6623</v>
      </c>
      <c r="B1667" t="s">
        <v>6624</v>
      </c>
      <c r="C1667" s="1" t="str">
        <f t="shared" si="108"/>
        <v>12:0028</v>
      </c>
      <c r="D1667" s="1" t="str">
        <f t="shared" si="109"/>
        <v>12:0037</v>
      </c>
      <c r="E1667" t="s">
        <v>6625</v>
      </c>
      <c r="F1667" t="s">
        <v>6626</v>
      </c>
      <c r="H1667">
        <v>49.892132500000002</v>
      </c>
      <c r="I1667">
        <v>-123.30863069999999</v>
      </c>
      <c r="J1667" s="1" t="str">
        <f t="shared" si="110"/>
        <v>NGR bulk stream sediment</v>
      </c>
      <c r="K1667" s="1" t="str">
        <f t="shared" si="111"/>
        <v>&lt;177 micron (NGR)</v>
      </c>
      <c r="L1667">
        <v>34</v>
      </c>
      <c r="M1667" t="s">
        <v>46</v>
      </c>
      <c r="N1667">
        <v>540</v>
      </c>
      <c r="O1667">
        <v>60</v>
      </c>
      <c r="P1667">
        <v>23</v>
      </c>
      <c r="Q1667">
        <v>6</v>
      </c>
      <c r="R1667">
        <v>9</v>
      </c>
      <c r="S1667">
        <v>11</v>
      </c>
      <c r="T1667">
        <v>356</v>
      </c>
      <c r="U1667">
        <v>2.4300000000000002</v>
      </c>
      <c r="V1667">
        <v>-0.2</v>
      </c>
      <c r="W1667">
        <v>3</v>
      </c>
      <c r="X1667">
        <v>59</v>
      </c>
      <c r="Y1667">
        <v>76</v>
      </c>
      <c r="Z1667">
        <v>-0.2</v>
      </c>
      <c r="AA1667">
        <v>-0.2</v>
      </c>
      <c r="AB1667">
        <v>1</v>
      </c>
      <c r="AC1667">
        <v>1</v>
      </c>
      <c r="AD1667">
        <v>18</v>
      </c>
      <c r="AE1667">
        <v>2</v>
      </c>
      <c r="AF1667">
        <v>240</v>
      </c>
      <c r="AG1667">
        <v>4.9000000000000004</v>
      </c>
      <c r="AH1667">
        <v>5.2</v>
      </c>
      <c r="AI1667">
        <v>1</v>
      </c>
      <c r="AJ1667">
        <v>0.1</v>
      </c>
      <c r="AK1667">
        <v>10</v>
      </c>
    </row>
    <row r="1668" spans="1:37" hidden="1" x14ac:dyDescent="0.3">
      <c r="A1668" t="s">
        <v>6627</v>
      </c>
      <c r="B1668" t="s">
        <v>6628</v>
      </c>
      <c r="C1668" s="1" t="str">
        <f t="shared" si="108"/>
        <v>12:0028</v>
      </c>
      <c r="D1668" s="1" t="str">
        <f t="shared" si="109"/>
        <v>12:0037</v>
      </c>
      <c r="E1668" t="s">
        <v>6629</v>
      </c>
      <c r="F1668" t="s">
        <v>6630</v>
      </c>
      <c r="H1668">
        <v>49.858223500000001</v>
      </c>
      <c r="I1668">
        <v>-123.24882239999999</v>
      </c>
      <c r="J1668" s="1" t="str">
        <f t="shared" si="110"/>
        <v>NGR bulk stream sediment</v>
      </c>
      <c r="K1668" s="1" t="str">
        <f t="shared" si="111"/>
        <v>&lt;177 micron (NGR)</v>
      </c>
      <c r="L1668">
        <v>34</v>
      </c>
      <c r="M1668" t="s">
        <v>51</v>
      </c>
      <c r="N1668">
        <v>541</v>
      </c>
      <c r="O1668">
        <v>44</v>
      </c>
      <c r="P1668">
        <v>33</v>
      </c>
      <c r="Q1668">
        <v>2</v>
      </c>
      <c r="R1668">
        <v>6</v>
      </c>
      <c r="S1668">
        <v>6</v>
      </c>
      <c r="T1668">
        <v>258</v>
      </c>
      <c r="U1668">
        <v>1.8</v>
      </c>
      <c r="V1668">
        <v>-0.2</v>
      </c>
      <c r="W1668">
        <v>4</v>
      </c>
      <c r="X1668">
        <v>37</v>
      </c>
      <c r="Y1668">
        <v>40</v>
      </c>
      <c r="Z1668">
        <v>-0.2</v>
      </c>
      <c r="AA1668">
        <v>-0.2</v>
      </c>
      <c r="AB1668">
        <v>1</v>
      </c>
      <c r="AC1668">
        <v>1</v>
      </c>
      <c r="AD1668">
        <v>17</v>
      </c>
      <c r="AE1668">
        <v>2</v>
      </c>
      <c r="AF1668">
        <v>250</v>
      </c>
      <c r="AG1668">
        <v>1.6</v>
      </c>
      <c r="AH1668">
        <v>3.7</v>
      </c>
      <c r="AI1668">
        <v>5</v>
      </c>
      <c r="AJ1668">
        <v>0.2</v>
      </c>
      <c r="AK1668">
        <v>10</v>
      </c>
    </row>
    <row r="1669" spans="1:37" hidden="1" x14ac:dyDescent="0.3">
      <c r="A1669" t="s">
        <v>6631</v>
      </c>
      <c r="B1669" t="s">
        <v>6632</v>
      </c>
      <c r="C1669" s="1" t="str">
        <f t="shared" si="108"/>
        <v>12:0028</v>
      </c>
      <c r="D1669" s="1" t="str">
        <f t="shared" si="109"/>
        <v>12:0037</v>
      </c>
      <c r="E1669" t="s">
        <v>6633</v>
      </c>
      <c r="F1669" t="s">
        <v>6634</v>
      </c>
      <c r="H1669">
        <v>49.886184800000002</v>
      </c>
      <c r="I1669">
        <v>-123.2992651</v>
      </c>
      <c r="J1669" s="1" t="str">
        <f t="shared" si="110"/>
        <v>NGR bulk stream sediment</v>
      </c>
      <c r="K1669" s="1" t="str">
        <f t="shared" si="111"/>
        <v>&lt;177 micron (NGR)</v>
      </c>
      <c r="L1669">
        <v>34</v>
      </c>
      <c r="M1669" t="s">
        <v>56</v>
      </c>
      <c r="N1669">
        <v>542</v>
      </c>
      <c r="O1669">
        <v>46</v>
      </c>
      <c r="P1669">
        <v>24</v>
      </c>
      <c r="Q1669">
        <v>4</v>
      </c>
      <c r="R1669">
        <v>10</v>
      </c>
      <c r="S1669">
        <v>10</v>
      </c>
      <c r="T1669">
        <v>290</v>
      </c>
      <c r="U1669">
        <v>1.93</v>
      </c>
      <c r="V1669">
        <v>-0.2</v>
      </c>
      <c r="W1669">
        <v>2</v>
      </c>
      <c r="X1669">
        <v>39</v>
      </c>
      <c r="Y1669">
        <v>68</v>
      </c>
      <c r="Z1669">
        <v>-0.2</v>
      </c>
      <c r="AA1669">
        <v>-0.2</v>
      </c>
      <c r="AB1669">
        <v>1</v>
      </c>
      <c r="AC1669">
        <v>1</v>
      </c>
      <c r="AD1669">
        <v>12</v>
      </c>
      <c r="AE1669">
        <v>1</v>
      </c>
      <c r="AF1669">
        <v>190</v>
      </c>
      <c r="AG1669">
        <v>2.2999999999999998</v>
      </c>
      <c r="AH1669">
        <v>4.4000000000000004</v>
      </c>
      <c r="AI1669">
        <v>6</v>
      </c>
      <c r="AJ1669">
        <v>0.1</v>
      </c>
      <c r="AK1669">
        <v>10</v>
      </c>
    </row>
    <row r="1670" spans="1:37" hidden="1" x14ac:dyDescent="0.3">
      <c r="A1670" t="s">
        <v>6635</v>
      </c>
      <c r="B1670" t="s">
        <v>6636</v>
      </c>
      <c r="C1670" s="1" t="str">
        <f t="shared" si="108"/>
        <v>12:0028</v>
      </c>
      <c r="D1670" s="1" t="str">
        <f t="shared" si="109"/>
        <v>12:0037</v>
      </c>
      <c r="E1670" t="s">
        <v>6637</v>
      </c>
      <c r="F1670" t="s">
        <v>6638</v>
      </c>
      <c r="H1670">
        <v>49.818789099999996</v>
      </c>
      <c r="I1670">
        <v>-123.2236358</v>
      </c>
      <c r="J1670" s="1" t="str">
        <f t="shared" si="110"/>
        <v>NGR bulk stream sediment</v>
      </c>
      <c r="K1670" s="1" t="str">
        <f t="shared" si="111"/>
        <v>&lt;177 micron (NGR)</v>
      </c>
      <c r="L1670">
        <v>34</v>
      </c>
      <c r="M1670" t="s">
        <v>61</v>
      </c>
      <c r="N1670">
        <v>543</v>
      </c>
      <c r="O1670">
        <v>20</v>
      </c>
      <c r="P1670">
        <v>13</v>
      </c>
      <c r="Q1670">
        <v>-2</v>
      </c>
      <c r="R1670">
        <v>2</v>
      </c>
      <c r="S1670">
        <v>3</v>
      </c>
      <c r="T1670">
        <v>116</v>
      </c>
      <c r="U1670">
        <v>1.45</v>
      </c>
      <c r="V1670">
        <v>-0.2</v>
      </c>
      <c r="W1670">
        <v>3</v>
      </c>
      <c r="X1670">
        <v>34</v>
      </c>
      <c r="Y1670">
        <v>90</v>
      </c>
      <c r="Z1670">
        <v>-0.2</v>
      </c>
      <c r="AA1670">
        <v>-0.2</v>
      </c>
      <c r="AB1670">
        <v>1</v>
      </c>
      <c r="AC1670">
        <v>1</v>
      </c>
      <c r="AD1670">
        <v>-10</v>
      </c>
      <c r="AE1670">
        <v>1</v>
      </c>
      <c r="AF1670">
        <v>190</v>
      </c>
      <c r="AG1670">
        <v>3.7</v>
      </c>
      <c r="AH1670">
        <v>1.5</v>
      </c>
      <c r="AI1670">
        <v>2</v>
      </c>
      <c r="AJ1670">
        <v>0.1</v>
      </c>
      <c r="AK1670">
        <v>10</v>
      </c>
    </row>
    <row r="1671" spans="1:37" hidden="1" x14ac:dyDescent="0.3">
      <c r="A1671" t="s">
        <v>6639</v>
      </c>
      <c r="B1671" t="s">
        <v>6640</v>
      </c>
      <c r="C1671" s="1" t="str">
        <f t="shared" si="108"/>
        <v>12:0028</v>
      </c>
      <c r="D1671" s="1" t="str">
        <f t="shared" si="109"/>
        <v>12:0037</v>
      </c>
      <c r="E1671" t="s">
        <v>6641</v>
      </c>
      <c r="F1671" t="s">
        <v>6642</v>
      </c>
      <c r="H1671">
        <v>49.874485200000002</v>
      </c>
      <c r="I1671">
        <v>-123.2611967</v>
      </c>
      <c r="J1671" s="1" t="str">
        <f t="shared" si="110"/>
        <v>NGR bulk stream sediment</v>
      </c>
      <c r="K1671" s="1" t="str">
        <f t="shared" si="111"/>
        <v>&lt;177 micron (NGR)</v>
      </c>
      <c r="L1671">
        <v>34</v>
      </c>
      <c r="M1671" t="s">
        <v>66</v>
      </c>
      <c r="N1671">
        <v>544</v>
      </c>
      <c r="O1671">
        <v>87</v>
      </c>
      <c r="P1671">
        <v>28</v>
      </c>
      <c r="Q1671">
        <v>9</v>
      </c>
      <c r="R1671">
        <v>12</v>
      </c>
      <c r="S1671">
        <v>12</v>
      </c>
      <c r="T1671">
        <v>667</v>
      </c>
      <c r="U1671">
        <v>2.36</v>
      </c>
      <c r="V1671">
        <v>0.2</v>
      </c>
      <c r="W1671">
        <v>2</v>
      </c>
      <c r="X1671">
        <v>38</v>
      </c>
      <c r="Y1671">
        <v>44</v>
      </c>
      <c r="Z1671">
        <v>-0.2</v>
      </c>
      <c r="AA1671">
        <v>-0.2</v>
      </c>
      <c r="AB1671">
        <v>1</v>
      </c>
      <c r="AC1671">
        <v>1</v>
      </c>
      <c r="AD1671">
        <v>55</v>
      </c>
      <c r="AE1671">
        <v>2</v>
      </c>
      <c r="AF1671">
        <v>240</v>
      </c>
      <c r="AG1671">
        <v>1.8</v>
      </c>
      <c r="AH1671">
        <v>11.6</v>
      </c>
      <c r="AI1671">
        <v>3</v>
      </c>
      <c r="AJ1671">
        <v>0.1</v>
      </c>
      <c r="AK1671">
        <v>10</v>
      </c>
    </row>
    <row r="1672" spans="1:37" hidden="1" x14ac:dyDescent="0.3">
      <c r="A1672" t="s">
        <v>6643</v>
      </c>
      <c r="B1672" t="s">
        <v>6644</v>
      </c>
      <c r="C1672" s="1" t="str">
        <f t="shared" si="108"/>
        <v>12:0028</v>
      </c>
      <c r="D1672" s="1" t="str">
        <f t="shared" si="109"/>
        <v>12:0037</v>
      </c>
      <c r="E1672" t="s">
        <v>6645</v>
      </c>
      <c r="F1672" t="s">
        <v>6646</v>
      </c>
      <c r="H1672">
        <v>49.837987699999999</v>
      </c>
      <c r="I1672">
        <v>-123.2394405</v>
      </c>
      <c r="J1672" s="1" t="str">
        <f t="shared" si="110"/>
        <v>NGR bulk stream sediment</v>
      </c>
      <c r="K1672" s="1" t="str">
        <f t="shared" si="111"/>
        <v>&lt;177 micron (NGR)</v>
      </c>
      <c r="L1672">
        <v>34</v>
      </c>
      <c r="M1672" t="s">
        <v>116</v>
      </c>
      <c r="N1672">
        <v>545</v>
      </c>
      <c r="O1672">
        <v>58</v>
      </c>
      <c r="P1672">
        <v>35</v>
      </c>
      <c r="Q1672">
        <v>-2</v>
      </c>
      <c r="R1672">
        <v>5</v>
      </c>
      <c r="S1672">
        <v>8</v>
      </c>
      <c r="T1672">
        <v>248</v>
      </c>
      <c r="U1672">
        <v>1.46</v>
      </c>
      <c r="V1672">
        <v>0.2</v>
      </c>
      <c r="W1672">
        <v>3</v>
      </c>
      <c r="X1672">
        <v>29</v>
      </c>
      <c r="Y1672">
        <v>27</v>
      </c>
      <c r="Z1672">
        <v>-0.2</v>
      </c>
      <c r="AA1672">
        <v>-0.2</v>
      </c>
      <c r="AB1672">
        <v>1</v>
      </c>
      <c r="AC1672">
        <v>1</v>
      </c>
      <c r="AD1672">
        <v>-10</v>
      </c>
      <c r="AE1672">
        <v>2</v>
      </c>
      <c r="AF1672">
        <v>220</v>
      </c>
      <c r="AG1672">
        <v>1.4</v>
      </c>
      <c r="AH1672">
        <v>3</v>
      </c>
      <c r="AI1672">
        <v>2</v>
      </c>
      <c r="AJ1672">
        <v>0.1</v>
      </c>
      <c r="AK1672">
        <v>10</v>
      </c>
    </row>
    <row r="1673" spans="1:37" hidden="1" x14ac:dyDescent="0.3">
      <c r="A1673" t="s">
        <v>6647</v>
      </c>
      <c r="B1673" t="s">
        <v>6648</v>
      </c>
      <c r="C1673" s="1" t="str">
        <f t="shared" si="108"/>
        <v>12:0028</v>
      </c>
      <c r="D1673" s="1" t="str">
        <f t="shared" si="109"/>
        <v>12:0037</v>
      </c>
      <c r="E1673" t="s">
        <v>6645</v>
      </c>
      <c r="F1673" t="s">
        <v>6649</v>
      </c>
      <c r="H1673">
        <v>49.837987699999999</v>
      </c>
      <c r="I1673">
        <v>-123.2394405</v>
      </c>
      <c r="J1673" s="1" t="str">
        <f t="shared" si="110"/>
        <v>NGR bulk stream sediment</v>
      </c>
      <c r="K1673" s="1" t="str">
        <f t="shared" si="111"/>
        <v>&lt;177 micron (NGR)</v>
      </c>
      <c r="L1673">
        <v>34</v>
      </c>
      <c r="M1673" t="s">
        <v>120</v>
      </c>
      <c r="N1673">
        <v>546</v>
      </c>
      <c r="O1673">
        <v>53</v>
      </c>
      <c r="P1673">
        <v>47</v>
      </c>
      <c r="Q1673">
        <v>-2</v>
      </c>
      <c r="R1673">
        <v>5</v>
      </c>
      <c r="S1673">
        <v>6</v>
      </c>
      <c r="T1673">
        <v>266</v>
      </c>
      <c r="U1673">
        <v>1.55</v>
      </c>
      <c r="V1673">
        <v>-0.2</v>
      </c>
      <c r="W1673">
        <v>3</v>
      </c>
      <c r="X1673">
        <v>31</v>
      </c>
      <c r="Y1673">
        <v>25</v>
      </c>
      <c r="Z1673">
        <v>-0.2</v>
      </c>
      <c r="AA1673">
        <v>-0.2</v>
      </c>
      <c r="AB1673">
        <v>1</v>
      </c>
      <c r="AC1673">
        <v>1</v>
      </c>
      <c r="AD1673">
        <v>13</v>
      </c>
      <c r="AE1673">
        <v>1</v>
      </c>
      <c r="AF1673">
        <v>220</v>
      </c>
      <c r="AG1673">
        <v>1.6</v>
      </c>
      <c r="AH1673">
        <v>3.9</v>
      </c>
      <c r="AI1673">
        <v>1</v>
      </c>
      <c r="AJ1673">
        <v>0.1</v>
      </c>
      <c r="AK1673">
        <v>10</v>
      </c>
    </row>
    <row r="1674" spans="1:37" hidden="1" x14ac:dyDescent="0.3">
      <c r="A1674" t="s">
        <v>6650</v>
      </c>
      <c r="B1674" t="s">
        <v>6651</v>
      </c>
      <c r="C1674" s="1" t="str">
        <f t="shared" si="108"/>
        <v>12:0028</v>
      </c>
      <c r="D1674" s="1" t="str">
        <f t="shared" si="109"/>
        <v>12:0037</v>
      </c>
      <c r="E1674" t="s">
        <v>6652</v>
      </c>
      <c r="F1674" t="s">
        <v>6653</v>
      </c>
      <c r="H1674">
        <v>49.802730199999999</v>
      </c>
      <c r="I1674">
        <v>-123.21615389999999</v>
      </c>
      <c r="J1674" s="1" t="str">
        <f t="shared" si="110"/>
        <v>NGR bulk stream sediment</v>
      </c>
      <c r="K1674" s="1" t="str">
        <f t="shared" si="111"/>
        <v>&lt;177 micron (NGR)</v>
      </c>
      <c r="L1674">
        <v>34</v>
      </c>
      <c r="M1674" t="s">
        <v>71</v>
      </c>
      <c r="N1674">
        <v>547</v>
      </c>
      <c r="O1674">
        <v>57</v>
      </c>
      <c r="P1674">
        <v>49</v>
      </c>
      <c r="Q1674">
        <v>4</v>
      </c>
      <c r="R1674">
        <v>10</v>
      </c>
      <c r="S1674">
        <v>11</v>
      </c>
      <c r="T1674">
        <v>304</v>
      </c>
      <c r="U1674">
        <v>1.97</v>
      </c>
      <c r="V1674">
        <v>0.3</v>
      </c>
      <c r="W1674">
        <v>2</v>
      </c>
      <c r="X1674">
        <v>52</v>
      </c>
      <c r="Y1674">
        <v>51</v>
      </c>
      <c r="Z1674">
        <v>-0.2</v>
      </c>
      <c r="AA1674">
        <v>-0.2</v>
      </c>
      <c r="AB1674">
        <v>1</v>
      </c>
      <c r="AC1674">
        <v>1</v>
      </c>
      <c r="AD1674">
        <v>15</v>
      </c>
      <c r="AE1674">
        <v>2</v>
      </c>
      <c r="AF1674">
        <v>320</v>
      </c>
      <c r="AG1674">
        <v>2</v>
      </c>
      <c r="AH1674">
        <v>5.9</v>
      </c>
      <c r="AI1674">
        <v>2</v>
      </c>
      <c r="AJ1674">
        <v>0.1</v>
      </c>
      <c r="AK1674">
        <v>10</v>
      </c>
    </row>
    <row r="1675" spans="1:37" hidden="1" x14ac:dyDescent="0.3">
      <c r="A1675" t="s">
        <v>6654</v>
      </c>
      <c r="B1675" t="s">
        <v>6655</v>
      </c>
      <c r="C1675" s="1" t="str">
        <f t="shared" si="108"/>
        <v>12:0028</v>
      </c>
      <c r="D1675" s="1" t="str">
        <f t="shared" si="109"/>
        <v>12:0037</v>
      </c>
      <c r="E1675" t="s">
        <v>6656</v>
      </c>
      <c r="F1675" t="s">
        <v>6657</v>
      </c>
      <c r="H1675">
        <v>49.798719499999997</v>
      </c>
      <c r="I1675">
        <v>-123.2107859</v>
      </c>
      <c r="J1675" s="1" t="str">
        <f t="shared" si="110"/>
        <v>NGR bulk stream sediment</v>
      </c>
      <c r="K1675" s="1" t="str">
        <f t="shared" si="111"/>
        <v>&lt;177 micron (NGR)</v>
      </c>
      <c r="L1675">
        <v>34</v>
      </c>
      <c r="M1675" t="s">
        <v>76</v>
      </c>
      <c r="N1675">
        <v>548</v>
      </c>
      <c r="O1675">
        <v>35</v>
      </c>
      <c r="P1675">
        <v>22</v>
      </c>
      <c r="Q1675">
        <v>-2</v>
      </c>
      <c r="R1675">
        <v>6</v>
      </c>
      <c r="S1675">
        <v>5</v>
      </c>
      <c r="T1675">
        <v>178</v>
      </c>
      <c r="U1675">
        <v>1.49</v>
      </c>
      <c r="V1675">
        <v>-0.2</v>
      </c>
      <c r="W1675">
        <v>3</v>
      </c>
      <c r="X1675">
        <v>35</v>
      </c>
      <c r="Y1675">
        <v>58</v>
      </c>
      <c r="Z1675">
        <v>-0.2</v>
      </c>
      <c r="AA1675">
        <v>-0.2</v>
      </c>
      <c r="AB1675">
        <v>1</v>
      </c>
      <c r="AC1675">
        <v>1</v>
      </c>
      <c r="AD1675">
        <v>12</v>
      </c>
      <c r="AE1675">
        <v>1</v>
      </c>
      <c r="AF1675">
        <v>200</v>
      </c>
      <c r="AG1675">
        <v>1.6</v>
      </c>
      <c r="AH1675">
        <v>2.9</v>
      </c>
      <c r="AI1675">
        <v>1</v>
      </c>
      <c r="AJ1675">
        <v>0.1</v>
      </c>
      <c r="AK1675">
        <v>10</v>
      </c>
    </row>
    <row r="1676" spans="1:37" hidden="1" x14ac:dyDescent="0.3">
      <c r="A1676" t="s">
        <v>6658</v>
      </c>
      <c r="B1676" t="s">
        <v>6659</v>
      </c>
      <c r="C1676" s="1" t="str">
        <f t="shared" si="108"/>
        <v>12:0028</v>
      </c>
      <c r="D1676" s="1" t="str">
        <f t="shared" si="109"/>
        <v>12:0037</v>
      </c>
      <c r="E1676" t="s">
        <v>6660</v>
      </c>
      <c r="F1676" t="s">
        <v>6661</v>
      </c>
      <c r="H1676">
        <v>49.791210300000003</v>
      </c>
      <c r="I1676">
        <v>-123.1946779</v>
      </c>
      <c r="J1676" s="1" t="str">
        <f t="shared" si="110"/>
        <v>NGR bulk stream sediment</v>
      </c>
      <c r="K1676" s="1" t="str">
        <f t="shared" si="111"/>
        <v>&lt;177 micron (NGR)</v>
      </c>
      <c r="L1676">
        <v>34</v>
      </c>
      <c r="M1676" t="s">
        <v>81</v>
      </c>
      <c r="N1676">
        <v>549</v>
      </c>
      <c r="O1676">
        <v>103</v>
      </c>
      <c r="P1676">
        <v>55</v>
      </c>
      <c r="Q1676">
        <v>10</v>
      </c>
      <c r="R1676">
        <v>12</v>
      </c>
      <c r="S1676">
        <v>14</v>
      </c>
      <c r="T1676">
        <v>507</v>
      </c>
      <c r="U1676">
        <v>2.23</v>
      </c>
      <c r="V1676">
        <v>0.3</v>
      </c>
      <c r="W1676">
        <v>3</v>
      </c>
      <c r="X1676">
        <v>63</v>
      </c>
      <c r="Y1676">
        <v>83</v>
      </c>
      <c r="Z1676">
        <v>-0.2</v>
      </c>
      <c r="AA1676">
        <v>2.6</v>
      </c>
      <c r="AB1676">
        <v>1</v>
      </c>
      <c r="AC1676">
        <v>1</v>
      </c>
      <c r="AD1676">
        <v>32</v>
      </c>
      <c r="AE1676">
        <v>2</v>
      </c>
      <c r="AF1676">
        <v>290</v>
      </c>
      <c r="AG1676">
        <v>2.2999999999999998</v>
      </c>
      <c r="AH1676">
        <v>10.7</v>
      </c>
      <c r="AI1676">
        <v>1</v>
      </c>
      <c r="AJ1676">
        <v>0.1</v>
      </c>
      <c r="AK1676">
        <v>10</v>
      </c>
    </row>
    <row r="1677" spans="1:37" hidden="1" x14ac:dyDescent="0.3">
      <c r="A1677" t="s">
        <v>6662</v>
      </c>
      <c r="B1677" t="s">
        <v>6663</v>
      </c>
      <c r="C1677" s="1" t="str">
        <f t="shared" si="108"/>
        <v>12:0028</v>
      </c>
      <c r="D1677" s="1" t="str">
        <f t="shared" si="109"/>
        <v>12:0037</v>
      </c>
      <c r="E1677" t="s">
        <v>6664</v>
      </c>
      <c r="F1677" t="s">
        <v>6665</v>
      </c>
      <c r="H1677">
        <v>49.783776000000003</v>
      </c>
      <c r="I1677">
        <v>-123.18661830000001</v>
      </c>
      <c r="J1677" s="1" t="str">
        <f t="shared" si="110"/>
        <v>NGR bulk stream sediment</v>
      </c>
      <c r="K1677" s="1" t="str">
        <f t="shared" si="111"/>
        <v>&lt;177 micron (NGR)</v>
      </c>
      <c r="L1677">
        <v>34</v>
      </c>
      <c r="M1677" t="s">
        <v>86</v>
      </c>
      <c r="N1677">
        <v>550</v>
      </c>
      <c r="O1677">
        <v>31</v>
      </c>
      <c r="P1677">
        <v>23</v>
      </c>
      <c r="Q1677">
        <v>-2</v>
      </c>
      <c r="R1677">
        <v>5</v>
      </c>
      <c r="S1677">
        <v>5</v>
      </c>
      <c r="T1677">
        <v>180</v>
      </c>
      <c r="U1677">
        <v>1.56</v>
      </c>
      <c r="V1677">
        <v>-0.2</v>
      </c>
      <c r="W1677">
        <v>2</v>
      </c>
      <c r="X1677">
        <v>36</v>
      </c>
      <c r="Y1677">
        <v>57</v>
      </c>
      <c r="Z1677">
        <v>-0.2</v>
      </c>
      <c r="AA1677">
        <v>0.3</v>
      </c>
      <c r="AB1677">
        <v>1</v>
      </c>
      <c r="AC1677">
        <v>1</v>
      </c>
      <c r="AD1677">
        <v>13</v>
      </c>
      <c r="AE1677">
        <v>2</v>
      </c>
      <c r="AF1677">
        <v>220</v>
      </c>
      <c r="AG1677">
        <v>1.6</v>
      </c>
      <c r="AH1677">
        <v>4.5</v>
      </c>
      <c r="AI1677">
        <v>1</v>
      </c>
      <c r="AJ1677">
        <v>0.1</v>
      </c>
      <c r="AK1677">
        <v>10</v>
      </c>
    </row>
    <row r="1678" spans="1:37" hidden="1" x14ac:dyDescent="0.3">
      <c r="A1678" t="s">
        <v>6666</v>
      </c>
      <c r="B1678" t="s">
        <v>6667</v>
      </c>
      <c r="C1678" s="1" t="str">
        <f t="shared" si="108"/>
        <v>12:0028</v>
      </c>
      <c r="D1678" s="1" t="str">
        <f t="shared" si="109"/>
        <v>12:0037</v>
      </c>
      <c r="E1678" t="s">
        <v>6668</v>
      </c>
      <c r="F1678" t="s">
        <v>6669</v>
      </c>
      <c r="H1678">
        <v>49.758712600000003</v>
      </c>
      <c r="I1678">
        <v>-123.1659162</v>
      </c>
      <c r="J1678" s="1" t="str">
        <f t="shared" si="110"/>
        <v>NGR bulk stream sediment</v>
      </c>
      <c r="K1678" s="1" t="str">
        <f t="shared" si="111"/>
        <v>&lt;177 micron (NGR)</v>
      </c>
      <c r="L1678">
        <v>34</v>
      </c>
      <c r="M1678" t="s">
        <v>91</v>
      </c>
      <c r="N1678">
        <v>551</v>
      </c>
      <c r="O1678">
        <v>37</v>
      </c>
      <c r="P1678">
        <v>25</v>
      </c>
      <c r="Q1678">
        <v>2</v>
      </c>
      <c r="R1678">
        <v>6</v>
      </c>
      <c r="S1678">
        <v>6</v>
      </c>
      <c r="T1678">
        <v>266</v>
      </c>
      <c r="U1678">
        <v>1.52</v>
      </c>
      <c r="V1678">
        <v>-0.2</v>
      </c>
      <c r="W1678">
        <v>2</v>
      </c>
      <c r="X1678">
        <v>32</v>
      </c>
      <c r="Y1678">
        <v>56</v>
      </c>
      <c r="Z1678">
        <v>-0.2</v>
      </c>
      <c r="AA1678">
        <v>-0.2</v>
      </c>
      <c r="AB1678">
        <v>1</v>
      </c>
      <c r="AC1678">
        <v>1</v>
      </c>
      <c r="AD1678">
        <v>27</v>
      </c>
      <c r="AE1678">
        <v>1</v>
      </c>
      <c r="AF1678">
        <v>240</v>
      </c>
      <c r="AG1678">
        <v>1.4</v>
      </c>
      <c r="AH1678">
        <v>7.1</v>
      </c>
      <c r="AI1678">
        <v>1</v>
      </c>
      <c r="AJ1678">
        <v>0.1</v>
      </c>
      <c r="AK1678">
        <v>10</v>
      </c>
    </row>
    <row r="1679" spans="1:37" hidden="1" x14ac:dyDescent="0.3">
      <c r="A1679" t="s">
        <v>6670</v>
      </c>
      <c r="B1679" t="s">
        <v>6671</v>
      </c>
      <c r="C1679" s="1" t="str">
        <f t="shared" si="108"/>
        <v>12:0028</v>
      </c>
      <c r="D1679" s="1" t="str">
        <f t="shared" si="109"/>
        <v>12:0037</v>
      </c>
      <c r="E1679" t="s">
        <v>6672</v>
      </c>
      <c r="F1679" t="s">
        <v>6673</v>
      </c>
      <c r="H1679">
        <v>49.728498199999997</v>
      </c>
      <c r="I1679">
        <v>-122.71847699999999</v>
      </c>
      <c r="J1679" s="1" t="str">
        <f t="shared" si="110"/>
        <v>NGR bulk stream sediment</v>
      </c>
      <c r="K1679" s="1" t="str">
        <f t="shared" si="111"/>
        <v>&lt;177 micron (NGR)</v>
      </c>
      <c r="L1679">
        <v>34</v>
      </c>
      <c r="M1679" t="s">
        <v>96</v>
      </c>
      <c r="N1679">
        <v>552</v>
      </c>
      <c r="O1679">
        <v>82</v>
      </c>
      <c r="P1679">
        <v>49</v>
      </c>
      <c r="Q1679">
        <v>15</v>
      </c>
      <c r="R1679">
        <v>11</v>
      </c>
      <c r="S1679">
        <v>13</v>
      </c>
      <c r="T1679">
        <v>688</v>
      </c>
      <c r="U1679">
        <v>2.4</v>
      </c>
      <c r="V1679">
        <v>0.2</v>
      </c>
      <c r="W1679">
        <v>4</v>
      </c>
      <c r="X1679">
        <v>34</v>
      </c>
      <c r="Y1679">
        <v>45</v>
      </c>
      <c r="Z1679">
        <v>0.2</v>
      </c>
      <c r="AA1679">
        <v>0.6</v>
      </c>
      <c r="AB1679">
        <v>1</v>
      </c>
      <c r="AC1679">
        <v>2</v>
      </c>
      <c r="AD1679">
        <v>46</v>
      </c>
      <c r="AE1679">
        <v>1</v>
      </c>
      <c r="AF1679">
        <v>310</v>
      </c>
      <c r="AG1679">
        <v>2.4</v>
      </c>
      <c r="AH1679">
        <v>7</v>
      </c>
      <c r="AI1679">
        <v>24</v>
      </c>
      <c r="AJ1679">
        <v>0.1</v>
      </c>
      <c r="AK1679">
        <v>10</v>
      </c>
    </row>
    <row r="1680" spans="1:37" hidden="1" x14ac:dyDescent="0.3">
      <c r="A1680" t="s">
        <v>6674</v>
      </c>
      <c r="B1680" t="s">
        <v>6675</v>
      </c>
      <c r="C1680" s="1" t="str">
        <f t="shared" si="108"/>
        <v>12:0028</v>
      </c>
      <c r="D1680" s="1" t="str">
        <f t="shared" si="109"/>
        <v>12:0037</v>
      </c>
      <c r="E1680" t="s">
        <v>6676</v>
      </c>
      <c r="F1680" t="s">
        <v>6677</v>
      </c>
      <c r="H1680">
        <v>49.7195015</v>
      </c>
      <c r="I1680">
        <v>-122.7103857</v>
      </c>
      <c r="J1680" s="1" t="str">
        <f t="shared" si="110"/>
        <v>NGR bulk stream sediment</v>
      </c>
      <c r="K1680" s="1" t="str">
        <f t="shared" si="111"/>
        <v>&lt;177 micron (NGR)</v>
      </c>
      <c r="L1680">
        <v>34</v>
      </c>
      <c r="M1680" t="s">
        <v>101</v>
      </c>
      <c r="N1680">
        <v>553</v>
      </c>
      <c r="O1680">
        <v>52</v>
      </c>
      <c r="P1680">
        <v>46</v>
      </c>
      <c r="Q1680">
        <v>3</v>
      </c>
      <c r="R1680">
        <v>4</v>
      </c>
      <c r="S1680">
        <v>7</v>
      </c>
      <c r="T1680">
        <v>390</v>
      </c>
      <c r="U1680">
        <v>2.2400000000000002</v>
      </c>
      <c r="V1680">
        <v>0.2</v>
      </c>
      <c r="W1680">
        <v>2</v>
      </c>
      <c r="X1680">
        <v>38</v>
      </c>
      <c r="Y1680">
        <v>38</v>
      </c>
      <c r="Z1680">
        <v>-0.2</v>
      </c>
      <c r="AA1680">
        <v>0.3</v>
      </c>
      <c r="AB1680">
        <v>1</v>
      </c>
      <c r="AC1680">
        <v>3</v>
      </c>
      <c r="AD1680">
        <v>36</v>
      </c>
      <c r="AE1680">
        <v>1</v>
      </c>
      <c r="AF1680">
        <v>270</v>
      </c>
      <c r="AG1680">
        <v>2.6</v>
      </c>
      <c r="AH1680">
        <v>4.5999999999999996</v>
      </c>
      <c r="AI1680">
        <v>3</v>
      </c>
      <c r="AJ1680">
        <v>0.1</v>
      </c>
      <c r="AK1680">
        <v>10</v>
      </c>
    </row>
    <row r="1681" spans="1:37" hidden="1" x14ac:dyDescent="0.3">
      <c r="A1681" t="s">
        <v>6678</v>
      </c>
      <c r="B1681" t="s">
        <v>6679</v>
      </c>
      <c r="C1681" s="1" t="str">
        <f t="shared" si="108"/>
        <v>12:0028</v>
      </c>
      <c r="D1681" s="1" t="str">
        <f t="shared" si="109"/>
        <v>12:0037</v>
      </c>
      <c r="E1681" t="s">
        <v>6680</v>
      </c>
      <c r="F1681" t="s">
        <v>6681</v>
      </c>
      <c r="H1681">
        <v>49.710534299999999</v>
      </c>
      <c r="I1681">
        <v>-122.65821699999999</v>
      </c>
      <c r="J1681" s="1" t="str">
        <f t="shared" si="110"/>
        <v>NGR bulk stream sediment</v>
      </c>
      <c r="K1681" s="1" t="str">
        <f t="shared" si="111"/>
        <v>&lt;177 micron (NGR)</v>
      </c>
      <c r="L1681">
        <v>34</v>
      </c>
      <c r="M1681" t="s">
        <v>106</v>
      </c>
      <c r="N1681">
        <v>554</v>
      </c>
      <c r="O1681">
        <v>38</v>
      </c>
      <c r="P1681">
        <v>47</v>
      </c>
      <c r="Q1681">
        <v>-2</v>
      </c>
      <c r="R1681">
        <v>6</v>
      </c>
      <c r="S1681">
        <v>9</v>
      </c>
      <c r="T1681">
        <v>344</v>
      </c>
      <c r="U1681">
        <v>1.98</v>
      </c>
      <c r="V1681">
        <v>-0.2</v>
      </c>
      <c r="W1681">
        <v>2</v>
      </c>
      <c r="X1681">
        <v>46</v>
      </c>
      <c r="Y1681">
        <v>40</v>
      </c>
      <c r="Z1681">
        <v>-0.2</v>
      </c>
      <c r="AA1681">
        <v>0.3</v>
      </c>
      <c r="AB1681">
        <v>1</v>
      </c>
      <c r="AC1681">
        <v>2</v>
      </c>
      <c r="AD1681">
        <v>18</v>
      </c>
      <c r="AE1681">
        <v>2</v>
      </c>
      <c r="AF1681">
        <v>150</v>
      </c>
      <c r="AG1681">
        <v>2.2999999999999998</v>
      </c>
      <c r="AH1681">
        <v>2.2999999999999998</v>
      </c>
      <c r="AI1681">
        <v>2</v>
      </c>
      <c r="AJ1681">
        <v>0.1</v>
      </c>
      <c r="AK1681">
        <v>10</v>
      </c>
    </row>
    <row r="1682" spans="1:37" hidden="1" x14ac:dyDescent="0.3">
      <c r="A1682" t="s">
        <v>6682</v>
      </c>
      <c r="B1682" t="s">
        <v>6683</v>
      </c>
      <c r="C1682" s="1" t="str">
        <f t="shared" si="108"/>
        <v>12:0028</v>
      </c>
      <c r="D1682" s="1" t="str">
        <f t="shared" si="109"/>
        <v>12:0037</v>
      </c>
      <c r="E1682" t="s">
        <v>6684</v>
      </c>
      <c r="F1682" t="s">
        <v>6685</v>
      </c>
      <c r="H1682">
        <v>49.711910199999998</v>
      </c>
      <c r="I1682">
        <v>-122.65813799999999</v>
      </c>
      <c r="J1682" s="1" t="str">
        <f t="shared" si="110"/>
        <v>NGR bulk stream sediment</v>
      </c>
      <c r="K1682" s="1" t="str">
        <f t="shared" si="111"/>
        <v>&lt;177 micron (NGR)</v>
      </c>
      <c r="L1682">
        <v>34</v>
      </c>
      <c r="M1682" t="s">
        <v>111</v>
      </c>
      <c r="N1682">
        <v>555</v>
      </c>
      <c r="O1682">
        <v>19</v>
      </c>
      <c r="P1682">
        <v>24</v>
      </c>
      <c r="Q1682">
        <v>-2</v>
      </c>
      <c r="R1682">
        <v>2</v>
      </c>
      <c r="S1682">
        <v>5</v>
      </c>
      <c r="T1682">
        <v>130</v>
      </c>
      <c r="U1682">
        <v>1.22</v>
      </c>
      <c r="V1682">
        <v>-0.2</v>
      </c>
      <c r="W1682">
        <v>1</v>
      </c>
      <c r="X1682">
        <v>22</v>
      </c>
      <c r="Y1682">
        <v>37</v>
      </c>
      <c r="Z1682">
        <v>-0.2</v>
      </c>
      <c r="AA1682">
        <v>0.2</v>
      </c>
      <c r="AB1682">
        <v>1</v>
      </c>
      <c r="AC1682">
        <v>1</v>
      </c>
      <c r="AD1682">
        <v>-10</v>
      </c>
      <c r="AE1682">
        <v>2</v>
      </c>
      <c r="AF1682">
        <v>200</v>
      </c>
      <c r="AG1682">
        <v>3.5</v>
      </c>
      <c r="AH1682">
        <v>-1</v>
      </c>
      <c r="AI1682">
        <v>18</v>
      </c>
      <c r="AJ1682">
        <v>0.1</v>
      </c>
      <c r="AK1682">
        <v>10</v>
      </c>
    </row>
    <row r="1683" spans="1:37" hidden="1" x14ac:dyDescent="0.3">
      <c r="A1683" t="s">
        <v>6686</v>
      </c>
      <c r="B1683" t="s">
        <v>6687</v>
      </c>
      <c r="C1683" s="1" t="str">
        <f t="shared" si="108"/>
        <v>12:0028</v>
      </c>
      <c r="D1683" s="1" t="str">
        <f t="shared" si="109"/>
        <v>12:0037</v>
      </c>
      <c r="E1683" t="s">
        <v>6688</v>
      </c>
      <c r="F1683" t="s">
        <v>6689</v>
      </c>
      <c r="H1683">
        <v>49.710924200000001</v>
      </c>
      <c r="I1683">
        <v>-122.67469250000001</v>
      </c>
      <c r="J1683" s="1" t="str">
        <f t="shared" si="110"/>
        <v>NGR bulk stream sediment</v>
      </c>
      <c r="K1683" s="1" t="str">
        <f t="shared" si="111"/>
        <v>&lt;177 micron (NGR)</v>
      </c>
      <c r="L1683">
        <v>34</v>
      </c>
      <c r="M1683" t="s">
        <v>125</v>
      </c>
      <c r="N1683">
        <v>556</v>
      </c>
      <c r="O1683">
        <v>56</v>
      </c>
      <c r="P1683">
        <v>54</v>
      </c>
      <c r="Q1683">
        <v>2</v>
      </c>
      <c r="R1683">
        <v>9</v>
      </c>
      <c r="S1683">
        <v>12</v>
      </c>
      <c r="T1683">
        <v>506</v>
      </c>
      <c r="U1683">
        <v>2.5499999999999998</v>
      </c>
      <c r="V1683">
        <v>-0.2</v>
      </c>
      <c r="W1683">
        <v>3</v>
      </c>
      <c r="X1683">
        <v>68</v>
      </c>
      <c r="Y1683">
        <v>55</v>
      </c>
      <c r="Z1683">
        <v>-0.2</v>
      </c>
      <c r="AA1683">
        <v>0.4</v>
      </c>
      <c r="AB1683">
        <v>1</v>
      </c>
      <c r="AC1683">
        <v>6</v>
      </c>
      <c r="AD1683">
        <v>32</v>
      </c>
      <c r="AE1683">
        <v>2</v>
      </c>
      <c r="AF1683">
        <v>430</v>
      </c>
      <c r="AG1683">
        <v>3.3</v>
      </c>
      <c r="AH1683">
        <v>6.8</v>
      </c>
      <c r="AI1683">
        <v>1</v>
      </c>
      <c r="AJ1683">
        <v>0.1</v>
      </c>
      <c r="AK1683">
        <v>10</v>
      </c>
    </row>
    <row r="1684" spans="1:37" hidden="1" x14ac:dyDescent="0.3">
      <c r="A1684" t="s">
        <v>6690</v>
      </c>
      <c r="B1684" t="s">
        <v>6691</v>
      </c>
      <c r="C1684" s="1" t="str">
        <f t="shared" si="108"/>
        <v>12:0028</v>
      </c>
      <c r="D1684" s="1" t="str">
        <f t="shared" si="109"/>
        <v>12:0037</v>
      </c>
      <c r="E1684" t="s">
        <v>6692</v>
      </c>
      <c r="F1684" t="s">
        <v>6693</v>
      </c>
      <c r="H1684">
        <v>49.642867299999999</v>
      </c>
      <c r="I1684">
        <v>-123.26804919999999</v>
      </c>
      <c r="J1684" s="1" t="str">
        <f t="shared" si="110"/>
        <v>NGR bulk stream sediment</v>
      </c>
      <c r="K1684" s="1" t="str">
        <f t="shared" si="111"/>
        <v>&lt;177 micron (NGR)</v>
      </c>
      <c r="L1684">
        <v>35</v>
      </c>
      <c r="M1684" t="s">
        <v>116</v>
      </c>
      <c r="N1684">
        <v>557</v>
      </c>
      <c r="O1684">
        <v>30</v>
      </c>
      <c r="P1684">
        <v>19</v>
      </c>
      <c r="Q1684">
        <v>4</v>
      </c>
      <c r="R1684">
        <v>5</v>
      </c>
      <c r="S1684">
        <v>3</v>
      </c>
      <c r="T1684">
        <v>197</v>
      </c>
      <c r="U1684">
        <v>1.56</v>
      </c>
      <c r="V1684">
        <v>-0.2</v>
      </c>
      <c r="W1684">
        <v>3</v>
      </c>
      <c r="X1684">
        <v>33</v>
      </c>
      <c r="Y1684">
        <v>48</v>
      </c>
      <c r="Z1684">
        <v>0.3</v>
      </c>
      <c r="AA1684">
        <v>-0.2</v>
      </c>
      <c r="AB1684">
        <v>1</v>
      </c>
      <c r="AC1684">
        <v>2</v>
      </c>
      <c r="AD1684">
        <v>23</v>
      </c>
      <c r="AE1684">
        <v>1</v>
      </c>
      <c r="AF1684">
        <v>120</v>
      </c>
      <c r="AG1684">
        <v>2.1</v>
      </c>
      <c r="AH1684">
        <v>5.0999999999999996</v>
      </c>
      <c r="AI1684">
        <v>1</v>
      </c>
      <c r="AJ1684">
        <v>0.1</v>
      </c>
      <c r="AK1684">
        <v>10</v>
      </c>
    </row>
    <row r="1685" spans="1:37" hidden="1" x14ac:dyDescent="0.3">
      <c r="A1685" t="s">
        <v>6694</v>
      </c>
      <c r="B1685" t="s">
        <v>6695</v>
      </c>
      <c r="C1685" s="1" t="str">
        <f t="shared" si="108"/>
        <v>12:0028</v>
      </c>
      <c r="D1685" s="1" t="str">
        <f t="shared" si="109"/>
        <v>12:0037</v>
      </c>
      <c r="E1685" t="s">
        <v>6692</v>
      </c>
      <c r="F1685" t="s">
        <v>6696</v>
      </c>
      <c r="H1685">
        <v>49.642867299999999</v>
      </c>
      <c r="I1685">
        <v>-123.26804919999999</v>
      </c>
      <c r="J1685" s="1" t="str">
        <f t="shared" si="110"/>
        <v>NGR bulk stream sediment</v>
      </c>
      <c r="K1685" s="1" t="str">
        <f t="shared" si="111"/>
        <v>&lt;177 micron (NGR)</v>
      </c>
      <c r="L1685">
        <v>35</v>
      </c>
      <c r="M1685" t="s">
        <v>120</v>
      </c>
      <c r="N1685">
        <v>558</v>
      </c>
      <c r="O1685">
        <v>27</v>
      </c>
      <c r="P1685">
        <v>15</v>
      </c>
      <c r="Q1685">
        <v>4</v>
      </c>
      <c r="R1685">
        <v>7</v>
      </c>
      <c r="S1685">
        <v>4</v>
      </c>
      <c r="T1685">
        <v>196</v>
      </c>
      <c r="U1685">
        <v>1.5</v>
      </c>
      <c r="V1685">
        <v>-0.2</v>
      </c>
      <c r="W1685">
        <v>2</v>
      </c>
      <c r="X1685">
        <v>30</v>
      </c>
      <c r="Y1685">
        <v>47</v>
      </c>
      <c r="Z1685">
        <v>-0.2</v>
      </c>
      <c r="AA1685">
        <v>-0.2</v>
      </c>
      <c r="AB1685">
        <v>1</v>
      </c>
      <c r="AC1685">
        <v>2</v>
      </c>
      <c r="AD1685">
        <v>27</v>
      </c>
      <c r="AE1685">
        <v>2</v>
      </c>
      <c r="AF1685">
        <v>130</v>
      </c>
      <c r="AG1685">
        <v>2</v>
      </c>
      <c r="AH1685">
        <v>5.7</v>
      </c>
      <c r="AI1685">
        <v>1</v>
      </c>
      <c r="AJ1685">
        <v>0.1</v>
      </c>
      <c r="AK1685">
        <v>10</v>
      </c>
    </row>
    <row r="1686" spans="1:37" hidden="1" x14ac:dyDescent="0.3">
      <c r="A1686" t="s">
        <v>6697</v>
      </c>
      <c r="B1686" t="s">
        <v>6698</v>
      </c>
      <c r="C1686" s="1" t="str">
        <f t="shared" si="108"/>
        <v>12:0028</v>
      </c>
      <c r="D1686" s="1" t="str">
        <f t="shared" si="109"/>
        <v>12:0037</v>
      </c>
      <c r="E1686" t="s">
        <v>6699</v>
      </c>
      <c r="F1686" t="s">
        <v>6700</v>
      </c>
      <c r="H1686">
        <v>49.644852399999998</v>
      </c>
      <c r="I1686">
        <v>-123.2692514</v>
      </c>
      <c r="J1686" s="1" t="str">
        <f t="shared" si="110"/>
        <v>NGR bulk stream sediment</v>
      </c>
      <c r="K1686" s="1" t="str">
        <f t="shared" si="111"/>
        <v>&lt;177 micron (NGR)</v>
      </c>
      <c r="L1686">
        <v>35</v>
      </c>
      <c r="M1686" t="s">
        <v>41</v>
      </c>
      <c r="N1686">
        <v>559</v>
      </c>
      <c r="O1686">
        <v>21</v>
      </c>
      <c r="P1686">
        <v>14</v>
      </c>
      <c r="Q1686">
        <v>3</v>
      </c>
      <c r="R1686">
        <v>3</v>
      </c>
      <c r="S1686">
        <v>4</v>
      </c>
      <c r="T1686">
        <v>150</v>
      </c>
      <c r="U1686">
        <v>1.22</v>
      </c>
      <c r="V1686">
        <v>-0.2</v>
      </c>
      <c r="W1686">
        <v>2</v>
      </c>
      <c r="X1686">
        <v>25</v>
      </c>
      <c r="Y1686">
        <v>49</v>
      </c>
      <c r="Z1686">
        <v>-0.2</v>
      </c>
      <c r="AA1686">
        <v>-0.2</v>
      </c>
      <c r="AB1686">
        <v>1</v>
      </c>
      <c r="AC1686">
        <v>2</v>
      </c>
      <c r="AD1686">
        <v>18</v>
      </c>
      <c r="AE1686">
        <v>1</v>
      </c>
      <c r="AF1686">
        <v>160</v>
      </c>
      <c r="AG1686">
        <v>2.6</v>
      </c>
      <c r="AH1686">
        <v>3.7</v>
      </c>
      <c r="AI1686">
        <v>1</v>
      </c>
      <c r="AJ1686">
        <v>0.1</v>
      </c>
      <c r="AK1686">
        <v>10</v>
      </c>
    </row>
    <row r="1687" spans="1:37" hidden="1" x14ac:dyDescent="0.3">
      <c r="A1687" t="s">
        <v>6701</v>
      </c>
      <c r="B1687" t="s">
        <v>6702</v>
      </c>
      <c r="C1687" s="1" t="str">
        <f t="shared" si="108"/>
        <v>12:0028</v>
      </c>
      <c r="D1687" s="1" t="str">
        <f t="shared" si="109"/>
        <v>12:0037</v>
      </c>
      <c r="E1687" t="s">
        <v>6703</v>
      </c>
      <c r="F1687" t="s">
        <v>6704</v>
      </c>
      <c r="H1687">
        <v>49.5985327</v>
      </c>
      <c r="I1687">
        <v>-123.2637926</v>
      </c>
      <c r="J1687" s="1" t="str">
        <f t="shared" si="110"/>
        <v>NGR bulk stream sediment</v>
      </c>
      <c r="K1687" s="1" t="str">
        <f t="shared" si="111"/>
        <v>&lt;177 micron (NGR)</v>
      </c>
      <c r="L1687">
        <v>35</v>
      </c>
      <c r="M1687" t="s">
        <v>46</v>
      </c>
      <c r="N1687">
        <v>560</v>
      </c>
      <c r="O1687">
        <v>58</v>
      </c>
      <c r="P1687">
        <v>23</v>
      </c>
      <c r="Q1687">
        <v>17</v>
      </c>
      <c r="R1687">
        <v>12</v>
      </c>
      <c r="S1687">
        <v>13</v>
      </c>
      <c r="T1687">
        <v>617</v>
      </c>
      <c r="U1687">
        <v>2.21</v>
      </c>
      <c r="V1687">
        <v>0.4</v>
      </c>
      <c r="W1687">
        <v>4</v>
      </c>
      <c r="X1687">
        <v>43</v>
      </c>
      <c r="Y1687">
        <v>50</v>
      </c>
      <c r="Z1687">
        <v>0.2</v>
      </c>
      <c r="AA1687">
        <v>0.4</v>
      </c>
      <c r="AB1687">
        <v>1</v>
      </c>
      <c r="AC1687">
        <v>15</v>
      </c>
      <c r="AD1687">
        <v>78</v>
      </c>
      <c r="AE1687">
        <v>2</v>
      </c>
      <c r="AF1687">
        <v>160</v>
      </c>
      <c r="AG1687">
        <v>3.4</v>
      </c>
      <c r="AH1687">
        <v>14.1</v>
      </c>
      <c r="AI1687">
        <v>1</v>
      </c>
      <c r="AJ1687">
        <v>0.1</v>
      </c>
      <c r="AK1687">
        <v>10</v>
      </c>
    </row>
    <row r="1688" spans="1:37" hidden="1" x14ac:dyDescent="0.3">
      <c r="A1688" t="s">
        <v>6705</v>
      </c>
      <c r="B1688" t="s">
        <v>6706</v>
      </c>
      <c r="C1688" s="1" t="str">
        <f t="shared" si="108"/>
        <v>12:0028</v>
      </c>
      <c r="D1688" s="1" t="str">
        <f t="shared" si="109"/>
        <v>12:0037</v>
      </c>
      <c r="E1688" t="s">
        <v>6707</v>
      </c>
      <c r="F1688" t="s">
        <v>6708</v>
      </c>
      <c r="H1688">
        <v>49.585994399999997</v>
      </c>
      <c r="I1688">
        <v>-123.310654</v>
      </c>
      <c r="J1688" s="1" t="str">
        <f t="shared" si="110"/>
        <v>NGR bulk stream sediment</v>
      </c>
      <c r="K1688" s="1" t="str">
        <f t="shared" si="111"/>
        <v>&lt;177 micron (NGR)</v>
      </c>
      <c r="L1688">
        <v>35</v>
      </c>
      <c r="M1688" t="s">
        <v>51</v>
      </c>
      <c r="N1688">
        <v>561</v>
      </c>
      <c r="O1688">
        <v>62</v>
      </c>
      <c r="P1688">
        <v>31</v>
      </c>
      <c r="Q1688">
        <v>21</v>
      </c>
      <c r="R1688">
        <v>9</v>
      </c>
      <c r="S1688">
        <v>6</v>
      </c>
      <c r="T1688">
        <v>431</v>
      </c>
      <c r="U1688">
        <v>1.65</v>
      </c>
      <c r="V1688">
        <v>0.3</v>
      </c>
      <c r="W1688">
        <v>5</v>
      </c>
      <c r="X1688">
        <v>24</v>
      </c>
      <c r="Y1688">
        <v>31</v>
      </c>
      <c r="Z1688">
        <v>0.4</v>
      </c>
      <c r="AA1688">
        <v>0.4</v>
      </c>
      <c r="AB1688">
        <v>1</v>
      </c>
      <c r="AC1688">
        <v>2</v>
      </c>
      <c r="AD1688">
        <v>200</v>
      </c>
      <c r="AE1688">
        <v>2</v>
      </c>
      <c r="AF1688">
        <v>140</v>
      </c>
      <c r="AG1688">
        <v>3.4</v>
      </c>
      <c r="AH1688">
        <v>20.7</v>
      </c>
      <c r="AI1688">
        <v>5</v>
      </c>
      <c r="AJ1688">
        <v>0.1</v>
      </c>
      <c r="AK1688">
        <v>10</v>
      </c>
    </row>
    <row r="1689" spans="1:37" hidden="1" x14ac:dyDescent="0.3">
      <c r="A1689" t="s">
        <v>6709</v>
      </c>
      <c r="B1689" t="s">
        <v>6710</v>
      </c>
      <c r="C1689" s="1" t="str">
        <f t="shared" si="108"/>
        <v>12:0028</v>
      </c>
      <c r="D1689" s="1" t="str">
        <f t="shared" si="109"/>
        <v>12:0037</v>
      </c>
      <c r="E1689" t="s">
        <v>6711</v>
      </c>
      <c r="F1689" t="s">
        <v>6712</v>
      </c>
      <c r="H1689">
        <v>49.574568599999999</v>
      </c>
      <c r="I1689">
        <v>-123.33398510000001</v>
      </c>
      <c r="J1689" s="1" t="str">
        <f t="shared" si="110"/>
        <v>NGR bulk stream sediment</v>
      </c>
      <c r="K1689" s="1" t="str">
        <f t="shared" si="111"/>
        <v>&lt;177 micron (NGR)</v>
      </c>
      <c r="L1689">
        <v>35</v>
      </c>
      <c r="M1689" t="s">
        <v>56</v>
      </c>
      <c r="N1689">
        <v>562</v>
      </c>
      <c r="O1689">
        <v>117</v>
      </c>
      <c r="P1689">
        <v>36</v>
      </c>
      <c r="Q1689">
        <v>17</v>
      </c>
      <c r="R1689">
        <v>23</v>
      </c>
      <c r="S1689">
        <v>25</v>
      </c>
      <c r="T1689">
        <v>790</v>
      </c>
      <c r="U1689">
        <v>3.3</v>
      </c>
      <c r="V1689">
        <v>0.3</v>
      </c>
      <c r="W1689">
        <v>5</v>
      </c>
      <c r="X1689">
        <v>63</v>
      </c>
      <c r="Y1689">
        <v>72</v>
      </c>
      <c r="Z1689">
        <v>0.6</v>
      </c>
      <c r="AA1689">
        <v>1</v>
      </c>
      <c r="AB1689">
        <v>1</v>
      </c>
      <c r="AC1689">
        <v>120</v>
      </c>
      <c r="AD1689">
        <v>59</v>
      </c>
      <c r="AE1689">
        <v>1</v>
      </c>
      <c r="AF1689">
        <v>210</v>
      </c>
      <c r="AG1689">
        <v>4.2</v>
      </c>
      <c r="AH1689">
        <v>12.2</v>
      </c>
      <c r="AI1689">
        <v>2</v>
      </c>
      <c r="AJ1689">
        <v>0.1</v>
      </c>
      <c r="AK1689">
        <v>10</v>
      </c>
    </row>
    <row r="1690" spans="1:37" hidden="1" x14ac:dyDescent="0.3">
      <c r="A1690" t="s">
        <v>6713</v>
      </c>
      <c r="B1690" t="s">
        <v>6714</v>
      </c>
      <c r="C1690" s="1" t="str">
        <f t="shared" si="108"/>
        <v>12:0028</v>
      </c>
      <c r="D1690" s="1" t="str">
        <f t="shared" si="109"/>
        <v>12:0037</v>
      </c>
      <c r="E1690" t="s">
        <v>6715</v>
      </c>
      <c r="F1690" t="s">
        <v>6716</v>
      </c>
      <c r="H1690">
        <v>49.514999899999999</v>
      </c>
      <c r="I1690">
        <v>-123.4376753</v>
      </c>
      <c r="J1690" s="1" t="str">
        <f t="shared" si="110"/>
        <v>NGR bulk stream sediment</v>
      </c>
      <c r="K1690" s="1" t="str">
        <f t="shared" si="111"/>
        <v>&lt;177 micron (NGR)</v>
      </c>
      <c r="L1690">
        <v>35</v>
      </c>
      <c r="M1690" t="s">
        <v>61</v>
      </c>
      <c r="N1690">
        <v>563</v>
      </c>
      <c r="O1690">
        <v>94</v>
      </c>
      <c r="P1690">
        <v>29</v>
      </c>
      <c r="Q1690">
        <v>22</v>
      </c>
      <c r="R1690">
        <v>8</v>
      </c>
      <c r="S1690">
        <v>12</v>
      </c>
      <c r="T1690">
        <v>739</v>
      </c>
      <c r="U1690">
        <v>2.4900000000000002</v>
      </c>
      <c r="V1690">
        <v>2.9</v>
      </c>
      <c r="W1690">
        <v>6</v>
      </c>
      <c r="X1690">
        <v>38</v>
      </c>
      <c r="Y1690">
        <v>61</v>
      </c>
      <c r="Z1690">
        <v>0.2</v>
      </c>
      <c r="AA1690">
        <v>0.2</v>
      </c>
      <c r="AB1690">
        <v>1</v>
      </c>
      <c r="AC1690">
        <v>6</v>
      </c>
      <c r="AD1690">
        <v>64</v>
      </c>
      <c r="AE1690">
        <v>1</v>
      </c>
      <c r="AF1690">
        <v>120</v>
      </c>
      <c r="AG1690">
        <v>1.5</v>
      </c>
      <c r="AH1690">
        <v>18.7</v>
      </c>
      <c r="AI1690">
        <v>1</v>
      </c>
      <c r="AJ1690">
        <v>0.3</v>
      </c>
      <c r="AK1690">
        <v>10</v>
      </c>
    </row>
    <row r="1691" spans="1:37" hidden="1" x14ac:dyDescent="0.3">
      <c r="A1691" t="s">
        <v>6717</v>
      </c>
      <c r="B1691" t="s">
        <v>6718</v>
      </c>
      <c r="C1691" s="1" t="str">
        <f t="shared" si="108"/>
        <v>12:0028</v>
      </c>
      <c r="D1691" s="1" t="str">
        <f t="shared" si="109"/>
        <v>12:0037</v>
      </c>
      <c r="E1691" t="s">
        <v>6719</v>
      </c>
      <c r="F1691" t="s">
        <v>6720</v>
      </c>
      <c r="H1691">
        <v>49.496662399999998</v>
      </c>
      <c r="I1691">
        <v>-123.44385010000001</v>
      </c>
      <c r="J1691" s="1" t="str">
        <f t="shared" si="110"/>
        <v>NGR bulk stream sediment</v>
      </c>
      <c r="K1691" s="1" t="str">
        <f t="shared" si="111"/>
        <v>&lt;177 micron (NGR)</v>
      </c>
      <c r="L1691">
        <v>35</v>
      </c>
      <c r="M1691" t="s">
        <v>66</v>
      </c>
      <c r="N1691">
        <v>564</v>
      </c>
      <c r="O1691">
        <v>111</v>
      </c>
      <c r="P1691">
        <v>28</v>
      </c>
      <c r="Q1691">
        <v>24</v>
      </c>
      <c r="R1691">
        <v>12</v>
      </c>
      <c r="S1691">
        <v>11</v>
      </c>
      <c r="T1691">
        <v>485</v>
      </c>
      <c r="U1691">
        <v>2.2999999999999998</v>
      </c>
      <c r="V1691">
        <v>0.8</v>
      </c>
      <c r="W1691">
        <v>3</v>
      </c>
      <c r="X1691">
        <v>36</v>
      </c>
      <c r="Y1691">
        <v>50</v>
      </c>
      <c r="Z1691">
        <v>-0.2</v>
      </c>
      <c r="AA1691">
        <v>0.2</v>
      </c>
      <c r="AB1691">
        <v>1</v>
      </c>
      <c r="AC1691">
        <v>2</v>
      </c>
      <c r="AD1691">
        <v>17</v>
      </c>
      <c r="AE1691">
        <v>2</v>
      </c>
      <c r="AF1691">
        <v>150</v>
      </c>
      <c r="AG1691">
        <v>1.8</v>
      </c>
      <c r="AH1691">
        <v>2.4</v>
      </c>
      <c r="AI1691">
        <v>3</v>
      </c>
      <c r="AJ1691">
        <v>0.1</v>
      </c>
      <c r="AK1691">
        <v>10</v>
      </c>
    </row>
    <row r="1692" spans="1:37" hidden="1" x14ac:dyDescent="0.3">
      <c r="A1692" t="s">
        <v>6721</v>
      </c>
      <c r="B1692" t="s">
        <v>6722</v>
      </c>
      <c r="C1692" s="1" t="str">
        <f t="shared" si="108"/>
        <v>12:0028</v>
      </c>
      <c r="D1692" s="1" t="str">
        <f t="shared" si="109"/>
        <v>12:0037</v>
      </c>
      <c r="E1692" t="s">
        <v>6723</v>
      </c>
      <c r="F1692" t="s">
        <v>6724</v>
      </c>
      <c r="H1692">
        <v>49.466002500000002</v>
      </c>
      <c r="I1692">
        <v>-123.44493869999999</v>
      </c>
      <c r="J1692" s="1" t="str">
        <f t="shared" si="110"/>
        <v>NGR bulk stream sediment</v>
      </c>
      <c r="K1692" s="1" t="str">
        <f t="shared" si="111"/>
        <v>&lt;177 micron (NGR)</v>
      </c>
      <c r="L1692">
        <v>35</v>
      </c>
      <c r="M1692" t="s">
        <v>71</v>
      </c>
      <c r="N1692">
        <v>565</v>
      </c>
      <c r="O1692">
        <v>18</v>
      </c>
      <c r="P1692">
        <v>9</v>
      </c>
      <c r="Q1692">
        <v>-2</v>
      </c>
      <c r="R1692">
        <v>7</v>
      </c>
      <c r="S1692">
        <v>4</v>
      </c>
      <c r="T1692">
        <v>121</v>
      </c>
      <c r="U1692">
        <v>0.9</v>
      </c>
      <c r="V1692">
        <v>-0.2</v>
      </c>
      <c r="W1692">
        <v>1</v>
      </c>
      <c r="X1692">
        <v>18</v>
      </c>
      <c r="Y1692">
        <v>46</v>
      </c>
      <c r="Z1692">
        <v>-0.2</v>
      </c>
      <c r="AA1692">
        <v>-0.2</v>
      </c>
      <c r="AB1692">
        <v>1</v>
      </c>
      <c r="AC1692">
        <v>1</v>
      </c>
      <c r="AD1692">
        <v>-10</v>
      </c>
      <c r="AE1692">
        <v>2</v>
      </c>
      <c r="AF1692">
        <v>110</v>
      </c>
      <c r="AG1692">
        <v>0.9</v>
      </c>
      <c r="AH1692">
        <v>1.1000000000000001</v>
      </c>
      <c r="AI1692">
        <v>1</v>
      </c>
      <c r="AJ1692">
        <v>0.1</v>
      </c>
      <c r="AK1692">
        <v>10</v>
      </c>
    </row>
    <row r="1693" spans="1:37" hidden="1" x14ac:dyDescent="0.3">
      <c r="A1693" t="s">
        <v>6725</v>
      </c>
      <c r="B1693" t="s">
        <v>6726</v>
      </c>
      <c r="C1693" s="1" t="str">
        <f t="shared" si="108"/>
        <v>12:0028</v>
      </c>
      <c r="D1693" s="1" t="str">
        <f t="shared" si="109"/>
        <v>12:0037</v>
      </c>
      <c r="E1693" t="s">
        <v>6727</v>
      </c>
      <c r="F1693" t="s">
        <v>6728</v>
      </c>
      <c r="H1693">
        <v>49.462400500000001</v>
      </c>
      <c r="I1693">
        <v>-122.88952879999999</v>
      </c>
      <c r="J1693" s="1" t="str">
        <f t="shared" si="110"/>
        <v>NGR bulk stream sediment</v>
      </c>
      <c r="K1693" s="1" t="str">
        <f t="shared" si="111"/>
        <v>&lt;177 micron (NGR)</v>
      </c>
      <c r="L1693">
        <v>35</v>
      </c>
      <c r="M1693" t="s">
        <v>76</v>
      </c>
      <c r="N1693">
        <v>566</v>
      </c>
      <c r="O1693">
        <v>94</v>
      </c>
      <c r="P1693">
        <v>25</v>
      </c>
      <c r="Q1693">
        <v>19</v>
      </c>
      <c r="R1693">
        <v>10</v>
      </c>
      <c r="S1693">
        <v>15</v>
      </c>
      <c r="T1693">
        <v>514</v>
      </c>
      <c r="U1693">
        <v>2.4500000000000002</v>
      </c>
      <c r="V1693">
        <v>0.2</v>
      </c>
      <c r="W1693">
        <v>2</v>
      </c>
      <c r="X1693">
        <v>63</v>
      </c>
      <c r="Y1693">
        <v>36</v>
      </c>
      <c r="Z1693">
        <v>0.2</v>
      </c>
      <c r="AA1693">
        <v>-0.2</v>
      </c>
      <c r="AB1693">
        <v>1</v>
      </c>
      <c r="AC1693">
        <v>2</v>
      </c>
      <c r="AD1693">
        <v>31</v>
      </c>
      <c r="AE1693">
        <v>1</v>
      </c>
      <c r="AF1693">
        <v>310</v>
      </c>
      <c r="AG1693">
        <v>3.1</v>
      </c>
      <c r="AH1693">
        <v>7.9</v>
      </c>
      <c r="AI1693">
        <v>1</v>
      </c>
      <c r="AJ1693">
        <v>0.1</v>
      </c>
      <c r="AK1693">
        <v>10</v>
      </c>
    </row>
    <row r="1694" spans="1:37" hidden="1" x14ac:dyDescent="0.3">
      <c r="A1694" t="s">
        <v>6729</v>
      </c>
      <c r="B1694" t="s">
        <v>6730</v>
      </c>
      <c r="C1694" s="1" t="str">
        <f t="shared" si="108"/>
        <v>12:0028</v>
      </c>
      <c r="D1694" s="1" t="str">
        <f t="shared" si="109"/>
        <v>12:0037</v>
      </c>
      <c r="E1694" t="s">
        <v>6731</v>
      </c>
      <c r="F1694" t="s">
        <v>6732</v>
      </c>
      <c r="H1694">
        <v>49.549534000000001</v>
      </c>
      <c r="I1694">
        <v>-122.5883649</v>
      </c>
      <c r="J1694" s="1" t="str">
        <f t="shared" si="110"/>
        <v>NGR bulk stream sediment</v>
      </c>
      <c r="K1694" s="1" t="str">
        <f t="shared" si="111"/>
        <v>&lt;177 micron (NGR)</v>
      </c>
      <c r="L1694">
        <v>35</v>
      </c>
      <c r="M1694" t="s">
        <v>81</v>
      </c>
      <c r="N1694">
        <v>567</v>
      </c>
      <c r="O1694">
        <v>83</v>
      </c>
      <c r="P1694">
        <v>29</v>
      </c>
      <c r="Q1694">
        <v>16</v>
      </c>
      <c r="R1694">
        <v>4</v>
      </c>
      <c r="S1694">
        <v>11</v>
      </c>
      <c r="T1694">
        <v>713</v>
      </c>
      <c r="U1694">
        <v>2.38</v>
      </c>
      <c r="V1694">
        <v>0.3</v>
      </c>
      <c r="W1694">
        <v>3</v>
      </c>
      <c r="X1694">
        <v>35</v>
      </c>
      <c r="Y1694">
        <v>20</v>
      </c>
      <c r="Z1694">
        <v>0.2</v>
      </c>
      <c r="AA1694">
        <v>-0.2</v>
      </c>
      <c r="AB1694">
        <v>1</v>
      </c>
      <c r="AC1694">
        <v>2</v>
      </c>
      <c r="AD1694">
        <v>60</v>
      </c>
      <c r="AE1694">
        <v>2</v>
      </c>
      <c r="AF1694">
        <v>170</v>
      </c>
      <c r="AG1694">
        <v>5.7</v>
      </c>
      <c r="AH1694">
        <v>13.2</v>
      </c>
      <c r="AI1694">
        <v>2</v>
      </c>
      <c r="AJ1694">
        <v>0.1</v>
      </c>
      <c r="AK1694">
        <v>10</v>
      </c>
    </row>
    <row r="1695" spans="1:37" hidden="1" x14ac:dyDescent="0.3">
      <c r="A1695" t="s">
        <v>6733</v>
      </c>
      <c r="B1695" t="s">
        <v>6734</v>
      </c>
      <c r="C1695" s="1" t="str">
        <f t="shared" si="108"/>
        <v>12:0028</v>
      </c>
      <c r="D1695" s="1" t="str">
        <f t="shared" si="109"/>
        <v>12:0037</v>
      </c>
      <c r="E1695" t="s">
        <v>6735</v>
      </c>
      <c r="F1695" t="s">
        <v>6736</v>
      </c>
      <c r="H1695">
        <v>49.542985700000003</v>
      </c>
      <c r="I1695">
        <v>-122.58828200000001</v>
      </c>
      <c r="J1695" s="1" t="str">
        <f t="shared" si="110"/>
        <v>NGR bulk stream sediment</v>
      </c>
      <c r="K1695" s="1" t="str">
        <f t="shared" si="111"/>
        <v>&lt;177 micron (NGR)</v>
      </c>
      <c r="L1695">
        <v>35</v>
      </c>
      <c r="M1695" t="s">
        <v>86</v>
      </c>
      <c r="N1695">
        <v>568</v>
      </c>
      <c r="O1695">
        <v>60</v>
      </c>
      <c r="P1695">
        <v>23</v>
      </c>
      <c r="Q1695">
        <v>23</v>
      </c>
      <c r="R1695">
        <v>2</v>
      </c>
      <c r="S1695">
        <v>9</v>
      </c>
      <c r="T1695">
        <v>657</v>
      </c>
      <c r="U1695">
        <v>1.89</v>
      </c>
      <c r="V1695">
        <v>0.3</v>
      </c>
      <c r="W1695">
        <v>3</v>
      </c>
      <c r="X1695">
        <v>24</v>
      </c>
      <c r="Y1695">
        <v>19</v>
      </c>
      <c r="Z1695">
        <v>0.2</v>
      </c>
      <c r="AA1695">
        <v>0.2</v>
      </c>
      <c r="AB1695">
        <v>1</v>
      </c>
      <c r="AC1695">
        <v>5</v>
      </c>
      <c r="AD1695">
        <v>58</v>
      </c>
      <c r="AE1695">
        <v>2</v>
      </c>
      <c r="AF1695">
        <v>110</v>
      </c>
      <c r="AG1695">
        <v>1.6</v>
      </c>
      <c r="AH1695">
        <v>13</v>
      </c>
      <c r="AI1695">
        <v>2</v>
      </c>
      <c r="AJ1695">
        <v>0.1</v>
      </c>
      <c r="AK1695">
        <v>10</v>
      </c>
    </row>
    <row r="1696" spans="1:37" hidden="1" x14ac:dyDescent="0.3">
      <c r="A1696" t="s">
        <v>6737</v>
      </c>
      <c r="B1696" t="s">
        <v>6738</v>
      </c>
      <c r="C1696" s="1" t="str">
        <f t="shared" si="108"/>
        <v>12:0028</v>
      </c>
      <c r="D1696" s="1" t="str">
        <f t="shared" si="109"/>
        <v>12:0037</v>
      </c>
      <c r="E1696" t="s">
        <v>6739</v>
      </c>
      <c r="F1696" t="s">
        <v>6740</v>
      </c>
      <c r="H1696">
        <v>49.523790699999999</v>
      </c>
      <c r="I1696">
        <v>-122.6113127</v>
      </c>
      <c r="J1696" s="1" t="str">
        <f t="shared" si="110"/>
        <v>NGR bulk stream sediment</v>
      </c>
      <c r="K1696" s="1" t="str">
        <f t="shared" si="111"/>
        <v>&lt;177 micron (NGR)</v>
      </c>
      <c r="L1696">
        <v>35</v>
      </c>
      <c r="M1696" t="s">
        <v>91</v>
      </c>
      <c r="N1696">
        <v>569</v>
      </c>
      <c r="O1696">
        <v>35</v>
      </c>
      <c r="P1696">
        <v>29</v>
      </c>
      <c r="Q1696">
        <v>4</v>
      </c>
      <c r="R1696">
        <v>4</v>
      </c>
      <c r="S1696">
        <v>8</v>
      </c>
      <c r="T1696">
        <v>295</v>
      </c>
      <c r="U1696">
        <v>1.88</v>
      </c>
      <c r="V1696">
        <v>-0.2</v>
      </c>
      <c r="W1696">
        <v>3</v>
      </c>
      <c r="X1696">
        <v>46</v>
      </c>
      <c r="Y1696">
        <v>31</v>
      </c>
      <c r="Z1696">
        <v>0.2</v>
      </c>
      <c r="AA1696">
        <v>0.2</v>
      </c>
      <c r="AB1696">
        <v>1</v>
      </c>
      <c r="AC1696">
        <v>2</v>
      </c>
      <c r="AD1696">
        <v>30</v>
      </c>
      <c r="AE1696">
        <v>2</v>
      </c>
      <c r="AF1696">
        <v>170</v>
      </c>
      <c r="AG1696">
        <v>1.6</v>
      </c>
      <c r="AH1696">
        <v>4.3</v>
      </c>
      <c r="AI1696">
        <v>1</v>
      </c>
      <c r="AJ1696">
        <v>0.1</v>
      </c>
      <c r="AK1696">
        <v>10</v>
      </c>
    </row>
    <row r="1697" spans="1:37" hidden="1" x14ac:dyDescent="0.3">
      <c r="A1697" t="s">
        <v>6741</v>
      </c>
      <c r="B1697" t="s">
        <v>6742</v>
      </c>
      <c r="C1697" s="1" t="str">
        <f t="shared" si="108"/>
        <v>12:0028</v>
      </c>
      <c r="D1697" s="1" t="str">
        <f t="shared" si="109"/>
        <v>12:0037</v>
      </c>
      <c r="E1697" t="s">
        <v>6743</v>
      </c>
      <c r="F1697" t="s">
        <v>6744</v>
      </c>
      <c r="H1697">
        <v>49.518190300000001</v>
      </c>
      <c r="I1697">
        <v>-122.5741089</v>
      </c>
      <c r="J1697" s="1" t="str">
        <f t="shared" si="110"/>
        <v>NGR bulk stream sediment</v>
      </c>
      <c r="K1697" s="1" t="str">
        <f t="shared" si="111"/>
        <v>&lt;177 micron (NGR)</v>
      </c>
      <c r="L1697">
        <v>35</v>
      </c>
      <c r="M1697" t="s">
        <v>96</v>
      </c>
      <c r="N1697">
        <v>570</v>
      </c>
      <c r="O1697">
        <v>50</v>
      </c>
      <c r="P1697">
        <v>44</v>
      </c>
      <c r="Q1697">
        <v>9</v>
      </c>
      <c r="R1697">
        <v>9</v>
      </c>
      <c r="S1697">
        <v>9</v>
      </c>
      <c r="T1697">
        <v>297</v>
      </c>
      <c r="U1697">
        <v>2.4500000000000002</v>
      </c>
      <c r="V1697">
        <v>0.2</v>
      </c>
      <c r="W1697">
        <v>2</v>
      </c>
      <c r="X1697">
        <v>61</v>
      </c>
      <c r="Y1697">
        <v>54</v>
      </c>
      <c r="Z1697">
        <v>-0.2</v>
      </c>
      <c r="AA1697">
        <v>0.3</v>
      </c>
      <c r="AB1697">
        <v>1</v>
      </c>
      <c r="AC1697">
        <v>4</v>
      </c>
      <c r="AD1697">
        <v>21</v>
      </c>
      <c r="AE1697">
        <v>1</v>
      </c>
      <c r="AF1697">
        <v>130</v>
      </c>
      <c r="AG1697">
        <v>1.4</v>
      </c>
      <c r="AH1697">
        <v>2.5</v>
      </c>
      <c r="AI1697">
        <v>3</v>
      </c>
      <c r="AJ1697">
        <v>0.1</v>
      </c>
      <c r="AK1697">
        <v>10</v>
      </c>
    </row>
    <row r="1698" spans="1:37" hidden="1" x14ac:dyDescent="0.3">
      <c r="A1698" t="s">
        <v>6745</v>
      </c>
      <c r="B1698" t="s">
        <v>6746</v>
      </c>
      <c r="C1698" s="1" t="str">
        <f t="shared" si="108"/>
        <v>12:0028</v>
      </c>
      <c r="D1698" s="1" t="str">
        <f t="shared" si="109"/>
        <v>12:0037</v>
      </c>
      <c r="E1698" t="s">
        <v>6747</v>
      </c>
      <c r="F1698" t="s">
        <v>6748</v>
      </c>
      <c r="H1698">
        <v>49.495130000000003</v>
      </c>
      <c r="I1698">
        <v>-122.5970963</v>
      </c>
      <c r="J1698" s="1" t="str">
        <f t="shared" si="110"/>
        <v>NGR bulk stream sediment</v>
      </c>
      <c r="K1698" s="1" t="str">
        <f t="shared" si="111"/>
        <v>&lt;177 micron (NGR)</v>
      </c>
      <c r="L1698">
        <v>35</v>
      </c>
      <c r="M1698" t="s">
        <v>101</v>
      </c>
      <c r="N1698">
        <v>571</v>
      </c>
      <c r="O1698">
        <v>51</v>
      </c>
      <c r="P1698">
        <v>10</v>
      </c>
      <c r="Q1698">
        <v>7</v>
      </c>
      <c r="R1698">
        <v>2</v>
      </c>
      <c r="S1698">
        <v>6</v>
      </c>
      <c r="T1698">
        <v>382</v>
      </c>
      <c r="U1698">
        <v>1.97</v>
      </c>
      <c r="V1698">
        <v>0.2</v>
      </c>
      <c r="W1698">
        <v>1</v>
      </c>
      <c r="X1698">
        <v>30</v>
      </c>
      <c r="Y1698">
        <v>26</v>
      </c>
      <c r="Z1698">
        <v>-0.2</v>
      </c>
      <c r="AA1698">
        <v>0.2</v>
      </c>
      <c r="AB1698">
        <v>1</v>
      </c>
      <c r="AC1698">
        <v>2</v>
      </c>
      <c r="AD1698">
        <v>25</v>
      </c>
      <c r="AE1698">
        <v>2</v>
      </c>
      <c r="AF1698">
        <v>140</v>
      </c>
      <c r="AG1698">
        <v>1.8</v>
      </c>
      <c r="AH1698">
        <v>2.8</v>
      </c>
      <c r="AI1698">
        <v>1</v>
      </c>
      <c r="AJ1698">
        <v>0.1</v>
      </c>
      <c r="AK1698">
        <v>10</v>
      </c>
    </row>
    <row r="1699" spans="1:37" hidden="1" x14ac:dyDescent="0.3">
      <c r="A1699" t="s">
        <v>6749</v>
      </c>
      <c r="B1699" t="s">
        <v>6750</v>
      </c>
      <c r="C1699" s="1" t="str">
        <f t="shared" si="108"/>
        <v>12:0028</v>
      </c>
      <c r="D1699" s="1" t="str">
        <f t="shared" si="109"/>
        <v>12:0037</v>
      </c>
      <c r="E1699" t="s">
        <v>6751</v>
      </c>
      <c r="F1699" t="s">
        <v>6752</v>
      </c>
      <c r="H1699">
        <v>49.492941799999997</v>
      </c>
      <c r="I1699">
        <v>-122.5571922</v>
      </c>
      <c r="J1699" s="1" t="str">
        <f t="shared" si="110"/>
        <v>NGR bulk stream sediment</v>
      </c>
      <c r="K1699" s="1" t="str">
        <f t="shared" si="111"/>
        <v>&lt;177 micron (NGR)</v>
      </c>
      <c r="L1699">
        <v>35</v>
      </c>
      <c r="M1699" t="s">
        <v>106</v>
      </c>
      <c r="N1699">
        <v>572</v>
      </c>
      <c r="O1699">
        <v>97</v>
      </c>
      <c r="P1699">
        <v>37</v>
      </c>
      <c r="Q1699">
        <v>14</v>
      </c>
      <c r="R1699">
        <v>5</v>
      </c>
      <c r="S1699">
        <v>11</v>
      </c>
      <c r="T1699">
        <v>450</v>
      </c>
      <c r="U1699">
        <v>2.4900000000000002</v>
      </c>
      <c r="V1699">
        <v>0.2</v>
      </c>
      <c r="W1699">
        <v>2</v>
      </c>
      <c r="X1699">
        <v>55</v>
      </c>
      <c r="Y1699">
        <v>34</v>
      </c>
      <c r="Z1699">
        <v>-0.2</v>
      </c>
      <c r="AA1699">
        <v>0.4</v>
      </c>
      <c r="AB1699">
        <v>1</v>
      </c>
      <c r="AC1699">
        <v>3</v>
      </c>
      <c r="AD1699">
        <v>66</v>
      </c>
      <c r="AE1699">
        <v>1</v>
      </c>
      <c r="AF1699">
        <v>150</v>
      </c>
      <c r="AG1699">
        <v>3.2</v>
      </c>
      <c r="AH1699">
        <v>11.6</v>
      </c>
      <c r="AI1699">
        <v>1</v>
      </c>
      <c r="AJ1699">
        <v>0.1</v>
      </c>
      <c r="AK1699">
        <v>10</v>
      </c>
    </row>
    <row r="1700" spans="1:37" hidden="1" x14ac:dyDescent="0.3">
      <c r="A1700" t="s">
        <v>6753</v>
      </c>
      <c r="B1700" t="s">
        <v>6754</v>
      </c>
      <c r="C1700" s="1" t="str">
        <f t="shared" si="108"/>
        <v>12:0028</v>
      </c>
      <c r="D1700" s="1" t="str">
        <f t="shared" si="109"/>
        <v>12:0037</v>
      </c>
      <c r="E1700" t="s">
        <v>6755</v>
      </c>
      <c r="F1700" t="s">
        <v>6756</v>
      </c>
      <c r="H1700">
        <v>49.4752996</v>
      </c>
      <c r="I1700">
        <v>-122.5680093</v>
      </c>
      <c r="J1700" s="1" t="str">
        <f t="shared" si="110"/>
        <v>NGR bulk stream sediment</v>
      </c>
      <c r="K1700" s="1" t="str">
        <f t="shared" si="111"/>
        <v>&lt;177 micron (NGR)</v>
      </c>
      <c r="L1700">
        <v>35</v>
      </c>
      <c r="M1700" t="s">
        <v>111</v>
      </c>
      <c r="N1700">
        <v>573</v>
      </c>
      <c r="O1700">
        <v>68</v>
      </c>
      <c r="P1700">
        <v>19</v>
      </c>
      <c r="Q1700">
        <v>11</v>
      </c>
      <c r="R1700">
        <v>4</v>
      </c>
      <c r="S1700">
        <v>6</v>
      </c>
      <c r="T1700">
        <v>468</v>
      </c>
      <c r="U1700">
        <v>2.56</v>
      </c>
      <c r="V1700">
        <v>0.2</v>
      </c>
      <c r="W1700">
        <v>2</v>
      </c>
      <c r="X1700">
        <v>44</v>
      </c>
      <c r="Y1700">
        <v>28</v>
      </c>
      <c r="Z1700">
        <v>-0.2</v>
      </c>
      <c r="AA1700">
        <v>0.4</v>
      </c>
      <c r="AB1700">
        <v>1</v>
      </c>
      <c r="AC1700">
        <v>2</v>
      </c>
      <c r="AD1700">
        <v>70</v>
      </c>
      <c r="AE1700">
        <v>1</v>
      </c>
      <c r="AF1700">
        <v>180</v>
      </c>
      <c r="AG1700">
        <v>2.1</v>
      </c>
      <c r="AH1700">
        <v>4.4000000000000004</v>
      </c>
      <c r="AI1700">
        <v>4</v>
      </c>
      <c r="AJ1700">
        <v>0.1</v>
      </c>
      <c r="AK1700">
        <v>10</v>
      </c>
    </row>
    <row r="1701" spans="1:37" hidden="1" x14ac:dyDescent="0.3">
      <c r="A1701" t="s">
        <v>6757</v>
      </c>
      <c r="B1701" t="s">
        <v>6758</v>
      </c>
      <c r="C1701" s="1" t="str">
        <f t="shared" si="108"/>
        <v>12:0028</v>
      </c>
      <c r="D1701" s="1" t="str">
        <f t="shared" si="109"/>
        <v>12:0037</v>
      </c>
      <c r="E1701" t="s">
        <v>6759</v>
      </c>
      <c r="F1701" t="s">
        <v>6760</v>
      </c>
      <c r="H1701">
        <v>49.453470899999999</v>
      </c>
      <c r="I1701">
        <v>-122.5518378</v>
      </c>
      <c r="J1701" s="1" t="str">
        <f t="shared" si="110"/>
        <v>NGR bulk stream sediment</v>
      </c>
      <c r="K1701" s="1" t="str">
        <f t="shared" si="111"/>
        <v>&lt;177 micron (NGR)</v>
      </c>
      <c r="L1701">
        <v>35</v>
      </c>
      <c r="M1701" t="s">
        <v>125</v>
      </c>
      <c r="N1701">
        <v>574</v>
      </c>
      <c r="O1701">
        <v>56</v>
      </c>
      <c r="P1701">
        <v>24</v>
      </c>
      <c r="Q1701">
        <v>32</v>
      </c>
      <c r="R1701">
        <v>5</v>
      </c>
      <c r="S1701">
        <v>7</v>
      </c>
      <c r="T1701">
        <v>601</v>
      </c>
      <c r="U1701">
        <v>1.48</v>
      </c>
      <c r="V1701">
        <v>0.3</v>
      </c>
      <c r="W1701">
        <v>3</v>
      </c>
      <c r="X1701">
        <v>26</v>
      </c>
      <c r="Y1701">
        <v>29</v>
      </c>
      <c r="Z1701">
        <v>0.4</v>
      </c>
      <c r="AA1701">
        <v>0.3</v>
      </c>
      <c r="AB1701">
        <v>1</v>
      </c>
      <c r="AC1701">
        <v>4</v>
      </c>
      <c r="AD1701">
        <v>125</v>
      </c>
      <c r="AE1701">
        <v>1</v>
      </c>
      <c r="AF1701">
        <v>130</v>
      </c>
      <c r="AG1701">
        <v>0.5</v>
      </c>
      <c r="AH1701">
        <v>26.3</v>
      </c>
      <c r="AI1701">
        <v>5</v>
      </c>
      <c r="AJ1701">
        <v>0.1</v>
      </c>
      <c r="AK1701">
        <v>10</v>
      </c>
    </row>
    <row r="1702" spans="1:37" hidden="1" x14ac:dyDescent="0.3">
      <c r="A1702" t="s">
        <v>6761</v>
      </c>
      <c r="B1702" t="s">
        <v>6762</v>
      </c>
      <c r="C1702" s="1" t="str">
        <f t="shared" si="108"/>
        <v>12:0028</v>
      </c>
      <c r="D1702" s="1" t="str">
        <f t="shared" si="109"/>
        <v>12:0037</v>
      </c>
      <c r="E1702" t="s">
        <v>6763</v>
      </c>
      <c r="F1702" t="s">
        <v>6764</v>
      </c>
      <c r="H1702">
        <v>49.675576399999997</v>
      </c>
      <c r="I1702">
        <v>-123.30967219999999</v>
      </c>
      <c r="J1702" s="1" t="str">
        <f t="shared" si="110"/>
        <v>NGR bulk stream sediment</v>
      </c>
      <c r="K1702" s="1" t="str">
        <f t="shared" si="111"/>
        <v>&lt;177 micron (NGR)</v>
      </c>
      <c r="L1702">
        <v>36</v>
      </c>
      <c r="M1702" t="s">
        <v>41</v>
      </c>
      <c r="N1702">
        <v>575</v>
      </c>
      <c r="O1702">
        <v>28</v>
      </c>
      <c r="P1702">
        <v>10</v>
      </c>
      <c r="Q1702">
        <v>11</v>
      </c>
      <c r="R1702">
        <v>5</v>
      </c>
      <c r="S1702">
        <v>7</v>
      </c>
      <c r="T1702">
        <v>305</v>
      </c>
      <c r="U1702">
        <v>1.81</v>
      </c>
      <c r="V1702">
        <v>-0.2</v>
      </c>
      <c r="W1702">
        <v>4</v>
      </c>
      <c r="X1702">
        <v>40</v>
      </c>
      <c r="Y1702">
        <v>47</v>
      </c>
      <c r="Z1702">
        <v>0.2</v>
      </c>
      <c r="AA1702">
        <v>-0.2</v>
      </c>
      <c r="AB1702">
        <v>1</v>
      </c>
      <c r="AC1702">
        <v>2</v>
      </c>
      <c r="AD1702">
        <v>46</v>
      </c>
      <c r="AE1702">
        <v>1</v>
      </c>
      <c r="AF1702">
        <v>140</v>
      </c>
      <c r="AG1702">
        <v>8.1</v>
      </c>
      <c r="AH1702">
        <v>7.1</v>
      </c>
      <c r="AI1702">
        <v>2</v>
      </c>
      <c r="AJ1702">
        <v>0.1</v>
      </c>
      <c r="AK1702">
        <v>10</v>
      </c>
    </row>
    <row r="1703" spans="1:37" hidden="1" x14ac:dyDescent="0.3">
      <c r="A1703" t="s">
        <v>6765</v>
      </c>
      <c r="B1703" t="s">
        <v>6766</v>
      </c>
      <c r="C1703" s="1" t="str">
        <f t="shared" si="108"/>
        <v>12:0028</v>
      </c>
      <c r="D1703" s="1" t="str">
        <f t="shared" si="109"/>
        <v>12:0037</v>
      </c>
      <c r="E1703" t="s">
        <v>6767</v>
      </c>
      <c r="F1703" t="s">
        <v>6768</v>
      </c>
      <c r="H1703">
        <v>49.673408899999998</v>
      </c>
      <c r="I1703">
        <v>-123.3227421</v>
      </c>
      <c r="J1703" s="1" t="str">
        <f t="shared" si="110"/>
        <v>NGR bulk stream sediment</v>
      </c>
      <c r="K1703" s="1" t="str">
        <f t="shared" si="111"/>
        <v>&lt;177 micron (NGR)</v>
      </c>
      <c r="L1703">
        <v>36</v>
      </c>
      <c r="M1703" t="s">
        <v>46</v>
      </c>
      <c r="N1703">
        <v>576</v>
      </c>
      <c r="O1703">
        <v>22</v>
      </c>
      <c r="P1703">
        <v>5</v>
      </c>
      <c r="Q1703">
        <v>25</v>
      </c>
      <c r="R1703">
        <v>2</v>
      </c>
      <c r="S1703">
        <v>3</v>
      </c>
      <c r="T1703">
        <v>165</v>
      </c>
      <c r="U1703">
        <v>1.17</v>
      </c>
      <c r="V1703">
        <v>-0.2</v>
      </c>
      <c r="W1703">
        <v>1</v>
      </c>
      <c r="X1703">
        <v>17</v>
      </c>
      <c r="Y1703">
        <v>23</v>
      </c>
      <c r="Z1703">
        <v>0.2</v>
      </c>
      <c r="AA1703">
        <v>0.3</v>
      </c>
      <c r="AB1703">
        <v>1</v>
      </c>
      <c r="AC1703">
        <v>3</v>
      </c>
      <c r="AD1703">
        <v>81</v>
      </c>
      <c r="AE1703">
        <v>2</v>
      </c>
      <c r="AF1703">
        <v>130</v>
      </c>
      <c r="AG1703">
        <v>7.3</v>
      </c>
      <c r="AH1703">
        <v>16.2</v>
      </c>
      <c r="AI1703">
        <v>1</v>
      </c>
      <c r="AJ1703">
        <v>0.1</v>
      </c>
      <c r="AK1703">
        <v>10</v>
      </c>
    </row>
    <row r="1704" spans="1:37" hidden="1" x14ac:dyDescent="0.3">
      <c r="A1704" t="s">
        <v>6769</v>
      </c>
      <c r="B1704" t="s">
        <v>6770</v>
      </c>
      <c r="C1704" s="1" t="str">
        <f t="shared" ref="C1704:C1767" si="112">HYPERLINK("http://geochem.nrcan.gc.ca/cdogs/content/bdl/bdl120028_e.htm", "12:0028")</f>
        <v>12:0028</v>
      </c>
      <c r="D1704" s="1" t="str">
        <f t="shared" ref="D1704:D1767" si="113">HYPERLINK("http://geochem.nrcan.gc.ca/cdogs/content/svy/svy120037_e.htm", "12:0037")</f>
        <v>12:0037</v>
      </c>
      <c r="E1704" t="s">
        <v>6771</v>
      </c>
      <c r="F1704" t="s">
        <v>6772</v>
      </c>
      <c r="H1704">
        <v>49.668842300000001</v>
      </c>
      <c r="I1704">
        <v>-123.305139</v>
      </c>
      <c r="J1704" s="1" t="str">
        <f t="shared" si="110"/>
        <v>NGR bulk stream sediment</v>
      </c>
      <c r="K1704" s="1" t="str">
        <f t="shared" si="111"/>
        <v>&lt;177 micron (NGR)</v>
      </c>
      <c r="L1704">
        <v>36</v>
      </c>
      <c r="M1704" t="s">
        <v>51</v>
      </c>
      <c r="N1704">
        <v>577</v>
      </c>
      <c r="O1704">
        <v>30</v>
      </c>
      <c r="P1704">
        <v>20</v>
      </c>
      <c r="Q1704">
        <v>17</v>
      </c>
      <c r="R1704">
        <v>5</v>
      </c>
      <c r="S1704">
        <v>6</v>
      </c>
      <c r="T1704">
        <v>219</v>
      </c>
      <c r="U1704">
        <v>1.82</v>
      </c>
      <c r="V1704">
        <v>-0.2</v>
      </c>
      <c r="W1704">
        <v>5</v>
      </c>
      <c r="X1704">
        <v>34</v>
      </c>
      <c r="Y1704">
        <v>47</v>
      </c>
      <c r="Z1704">
        <v>0.2</v>
      </c>
      <c r="AA1704">
        <v>-0.2</v>
      </c>
      <c r="AB1704">
        <v>1</v>
      </c>
      <c r="AC1704">
        <v>2</v>
      </c>
      <c r="AD1704">
        <v>61</v>
      </c>
      <c r="AE1704">
        <v>4</v>
      </c>
      <c r="AF1704">
        <v>140</v>
      </c>
      <c r="AG1704">
        <v>4.3</v>
      </c>
      <c r="AH1704">
        <v>14.8</v>
      </c>
      <c r="AI1704">
        <v>1</v>
      </c>
      <c r="AJ1704">
        <v>0.1</v>
      </c>
      <c r="AK1704">
        <v>10</v>
      </c>
    </row>
    <row r="1705" spans="1:37" hidden="1" x14ac:dyDescent="0.3">
      <c r="A1705" t="s">
        <v>6773</v>
      </c>
      <c r="B1705" t="s">
        <v>6774</v>
      </c>
      <c r="C1705" s="1" t="str">
        <f t="shared" si="112"/>
        <v>12:0028</v>
      </c>
      <c r="D1705" s="1" t="str">
        <f t="shared" si="113"/>
        <v>12:0037</v>
      </c>
      <c r="E1705" t="s">
        <v>6775</v>
      </c>
      <c r="F1705" t="s">
        <v>6776</v>
      </c>
      <c r="H1705">
        <v>49.427564599999997</v>
      </c>
      <c r="I1705">
        <v>-122.2472583</v>
      </c>
      <c r="J1705" s="1" t="str">
        <f t="shared" si="110"/>
        <v>NGR bulk stream sediment</v>
      </c>
      <c r="K1705" s="1" t="str">
        <f t="shared" si="111"/>
        <v>&lt;177 micron (NGR)</v>
      </c>
      <c r="L1705">
        <v>36</v>
      </c>
      <c r="M1705" t="s">
        <v>116</v>
      </c>
      <c r="N1705">
        <v>578</v>
      </c>
      <c r="O1705">
        <v>59</v>
      </c>
      <c r="P1705">
        <v>61</v>
      </c>
      <c r="Q1705">
        <v>25</v>
      </c>
      <c r="R1705">
        <v>6</v>
      </c>
      <c r="S1705">
        <v>16</v>
      </c>
      <c r="T1705">
        <v>660</v>
      </c>
      <c r="U1705">
        <v>3.27</v>
      </c>
      <c r="V1705">
        <v>0.3</v>
      </c>
      <c r="W1705">
        <v>10</v>
      </c>
      <c r="X1705">
        <v>61</v>
      </c>
      <c r="Y1705">
        <v>35</v>
      </c>
      <c r="Z1705">
        <v>0.5</v>
      </c>
      <c r="AA1705">
        <v>0.4</v>
      </c>
      <c r="AB1705">
        <v>1</v>
      </c>
      <c r="AC1705">
        <v>8</v>
      </c>
      <c r="AD1705">
        <v>130</v>
      </c>
      <c r="AE1705">
        <v>1</v>
      </c>
      <c r="AF1705">
        <v>190</v>
      </c>
      <c r="AG1705">
        <v>1</v>
      </c>
      <c r="AH1705">
        <v>19.899999999999999</v>
      </c>
      <c r="AI1705">
        <v>1</v>
      </c>
      <c r="AJ1705">
        <v>0.1</v>
      </c>
      <c r="AK1705">
        <v>10</v>
      </c>
    </row>
    <row r="1706" spans="1:37" hidden="1" x14ac:dyDescent="0.3">
      <c r="A1706" t="s">
        <v>6777</v>
      </c>
      <c r="B1706" t="s">
        <v>6778</v>
      </c>
      <c r="C1706" s="1" t="str">
        <f t="shared" si="112"/>
        <v>12:0028</v>
      </c>
      <c r="D1706" s="1" t="str">
        <f t="shared" si="113"/>
        <v>12:0037</v>
      </c>
      <c r="E1706" t="s">
        <v>6775</v>
      </c>
      <c r="F1706" t="s">
        <v>6779</v>
      </c>
      <c r="H1706">
        <v>49.427564599999997</v>
      </c>
      <c r="I1706">
        <v>-122.2472583</v>
      </c>
      <c r="J1706" s="1" t="str">
        <f t="shared" si="110"/>
        <v>NGR bulk stream sediment</v>
      </c>
      <c r="K1706" s="1" t="str">
        <f t="shared" si="111"/>
        <v>&lt;177 micron (NGR)</v>
      </c>
      <c r="L1706">
        <v>36</v>
      </c>
      <c r="M1706" t="s">
        <v>120</v>
      </c>
      <c r="N1706">
        <v>579</v>
      </c>
      <c r="O1706">
        <v>55</v>
      </c>
      <c r="P1706">
        <v>58</v>
      </c>
      <c r="Q1706">
        <v>23</v>
      </c>
      <c r="R1706">
        <v>5</v>
      </c>
      <c r="S1706">
        <v>17</v>
      </c>
      <c r="T1706">
        <v>667</v>
      </c>
      <c r="U1706">
        <v>3.24</v>
      </c>
      <c r="V1706">
        <v>0.3</v>
      </c>
      <c r="W1706">
        <v>10</v>
      </c>
      <c r="X1706">
        <v>65</v>
      </c>
      <c r="Y1706">
        <v>34</v>
      </c>
      <c r="Z1706">
        <v>0.5</v>
      </c>
      <c r="AA1706">
        <v>0.4</v>
      </c>
      <c r="AB1706">
        <v>1</v>
      </c>
      <c r="AC1706">
        <v>7</v>
      </c>
      <c r="AD1706">
        <v>135</v>
      </c>
      <c r="AE1706">
        <v>2</v>
      </c>
      <c r="AF1706">
        <v>190</v>
      </c>
      <c r="AG1706">
        <v>1</v>
      </c>
      <c r="AH1706">
        <v>21.7</v>
      </c>
      <c r="AI1706">
        <v>2</v>
      </c>
      <c r="AJ1706">
        <v>0.1</v>
      </c>
      <c r="AK1706">
        <v>10</v>
      </c>
    </row>
    <row r="1707" spans="1:37" hidden="1" x14ac:dyDescent="0.3">
      <c r="A1707" t="s">
        <v>6780</v>
      </c>
      <c r="B1707" t="s">
        <v>6781</v>
      </c>
      <c r="C1707" s="1" t="str">
        <f t="shared" si="112"/>
        <v>12:0028</v>
      </c>
      <c r="D1707" s="1" t="str">
        <f t="shared" si="113"/>
        <v>12:0037</v>
      </c>
      <c r="E1707" t="s">
        <v>6782</v>
      </c>
      <c r="F1707" t="s">
        <v>6783</v>
      </c>
      <c r="H1707">
        <v>49.425905100000001</v>
      </c>
      <c r="I1707">
        <v>-122.2936595</v>
      </c>
      <c r="J1707" s="1" t="str">
        <f t="shared" si="110"/>
        <v>NGR bulk stream sediment</v>
      </c>
      <c r="K1707" s="1" t="str">
        <f t="shared" si="111"/>
        <v>&lt;177 micron (NGR)</v>
      </c>
      <c r="L1707">
        <v>36</v>
      </c>
      <c r="M1707" t="s">
        <v>56</v>
      </c>
      <c r="N1707">
        <v>580</v>
      </c>
      <c r="O1707">
        <v>28</v>
      </c>
      <c r="P1707">
        <v>65</v>
      </c>
      <c r="Q1707">
        <v>7</v>
      </c>
      <c r="R1707">
        <v>10</v>
      </c>
      <c r="S1707">
        <v>9</v>
      </c>
      <c r="T1707">
        <v>168</v>
      </c>
      <c r="U1707">
        <v>2.31</v>
      </c>
      <c r="V1707">
        <v>0.2</v>
      </c>
      <c r="W1707">
        <v>1</v>
      </c>
      <c r="X1707">
        <v>118</v>
      </c>
      <c r="Y1707">
        <v>168</v>
      </c>
      <c r="Z1707">
        <v>-0.2</v>
      </c>
      <c r="AA1707">
        <v>0.2</v>
      </c>
      <c r="AB1707">
        <v>1</v>
      </c>
      <c r="AC1707">
        <v>3</v>
      </c>
      <c r="AD1707">
        <v>20</v>
      </c>
      <c r="AE1707">
        <v>1</v>
      </c>
      <c r="AF1707">
        <v>110</v>
      </c>
      <c r="AG1707">
        <v>0.5</v>
      </c>
      <c r="AH1707">
        <v>2.2999999999999998</v>
      </c>
      <c r="AI1707">
        <v>2</v>
      </c>
      <c r="AJ1707">
        <v>0.1</v>
      </c>
      <c r="AK1707">
        <v>10</v>
      </c>
    </row>
    <row r="1708" spans="1:37" hidden="1" x14ac:dyDescent="0.3">
      <c r="A1708" t="s">
        <v>6784</v>
      </c>
      <c r="B1708" t="s">
        <v>6785</v>
      </c>
      <c r="C1708" s="1" t="str">
        <f t="shared" si="112"/>
        <v>12:0028</v>
      </c>
      <c r="D1708" s="1" t="str">
        <f t="shared" si="113"/>
        <v>12:0037</v>
      </c>
      <c r="E1708" t="s">
        <v>6786</v>
      </c>
      <c r="F1708" t="s">
        <v>6787</v>
      </c>
      <c r="H1708">
        <v>49.487388899999999</v>
      </c>
      <c r="I1708">
        <v>-122.835848</v>
      </c>
      <c r="J1708" s="1" t="str">
        <f t="shared" si="110"/>
        <v>NGR bulk stream sediment</v>
      </c>
      <c r="K1708" s="1" t="str">
        <f t="shared" si="111"/>
        <v>&lt;177 micron (NGR)</v>
      </c>
      <c r="L1708">
        <v>36</v>
      </c>
      <c r="M1708" t="s">
        <v>61</v>
      </c>
      <c r="N1708">
        <v>581</v>
      </c>
      <c r="O1708">
        <v>23</v>
      </c>
      <c r="P1708">
        <v>33</v>
      </c>
      <c r="Q1708">
        <v>5</v>
      </c>
      <c r="R1708">
        <v>6</v>
      </c>
      <c r="S1708">
        <v>5</v>
      </c>
      <c r="T1708">
        <v>131</v>
      </c>
      <c r="U1708">
        <v>2.1</v>
      </c>
      <c r="V1708">
        <v>-0.2</v>
      </c>
      <c r="W1708">
        <v>2</v>
      </c>
      <c r="X1708">
        <v>72</v>
      </c>
      <c r="Y1708">
        <v>73</v>
      </c>
      <c r="Z1708">
        <v>-0.2</v>
      </c>
      <c r="AA1708">
        <v>0.2</v>
      </c>
      <c r="AB1708">
        <v>1</v>
      </c>
      <c r="AC1708">
        <v>2</v>
      </c>
      <c r="AD1708">
        <v>46</v>
      </c>
      <c r="AE1708">
        <v>1</v>
      </c>
      <c r="AF1708">
        <v>120</v>
      </c>
      <c r="AG1708">
        <v>1.7</v>
      </c>
      <c r="AH1708">
        <v>4.8</v>
      </c>
      <c r="AI1708">
        <v>1</v>
      </c>
      <c r="AJ1708">
        <v>0.1</v>
      </c>
      <c r="AK1708">
        <v>10</v>
      </c>
    </row>
    <row r="1709" spans="1:37" hidden="1" x14ac:dyDescent="0.3">
      <c r="A1709" t="s">
        <v>6788</v>
      </c>
      <c r="B1709" t="s">
        <v>6789</v>
      </c>
      <c r="C1709" s="1" t="str">
        <f t="shared" si="112"/>
        <v>12:0028</v>
      </c>
      <c r="D1709" s="1" t="str">
        <f t="shared" si="113"/>
        <v>12:0037</v>
      </c>
      <c r="E1709" t="s">
        <v>6790</v>
      </c>
      <c r="F1709" t="s">
        <v>6791</v>
      </c>
      <c r="H1709">
        <v>49.485745700000003</v>
      </c>
      <c r="I1709">
        <v>-122.8316286</v>
      </c>
      <c r="J1709" s="1" t="str">
        <f t="shared" si="110"/>
        <v>NGR bulk stream sediment</v>
      </c>
      <c r="K1709" s="1" t="str">
        <f t="shared" si="111"/>
        <v>&lt;177 micron (NGR)</v>
      </c>
      <c r="L1709">
        <v>36</v>
      </c>
      <c r="M1709" t="s">
        <v>66</v>
      </c>
      <c r="N1709">
        <v>582</v>
      </c>
      <c r="O1709">
        <v>29</v>
      </c>
      <c r="P1709">
        <v>41</v>
      </c>
      <c r="Q1709">
        <v>5</v>
      </c>
      <c r="R1709">
        <v>2</v>
      </c>
      <c r="S1709">
        <v>5</v>
      </c>
      <c r="T1709">
        <v>156</v>
      </c>
      <c r="U1709">
        <v>1.97</v>
      </c>
      <c r="V1709">
        <v>-0.2</v>
      </c>
      <c r="W1709">
        <v>2</v>
      </c>
      <c r="X1709">
        <v>45</v>
      </c>
      <c r="Y1709">
        <v>37</v>
      </c>
      <c r="Z1709">
        <v>-0.2</v>
      </c>
      <c r="AA1709">
        <v>0.2</v>
      </c>
      <c r="AB1709">
        <v>1</v>
      </c>
      <c r="AC1709">
        <v>2</v>
      </c>
      <c r="AD1709">
        <v>35</v>
      </c>
      <c r="AE1709">
        <v>1</v>
      </c>
      <c r="AF1709">
        <v>130</v>
      </c>
      <c r="AG1709">
        <v>2.1</v>
      </c>
      <c r="AH1709">
        <v>4.3</v>
      </c>
      <c r="AI1709">
        <v>4</v>
      </c>
      <c r="AJ1709">
        <v>0.1</v>
      </c>
      <c r="AK1709">
        <v>10</v>
      </c>
    </row>
    <row r="1710" spans="1:37" hidden="1" x14ac:dyDescent="0.3">
      <c r="A1710" t="s">
        <v>6792</v>
      </c>
      <c r="B1710" t="s">
        <v>6793</v>
      </c>
      <c r="C1710" s="1" t="str">
        <f t="shared" si="112"/>
        <v>12:0028</v>
      </c>
      <c r="D1710" s="1" t="str">
        <f t="shared" si="113"/>
        <v>12:0037</v>
      </c>
      <c r="E1710" t="s">
        <v>6794</v>
      </c>
      <c r="F1710" t="s">
        <v>6795</v>
      </c>
      <c r="H1710">
        <v>49.466658700000004</v>
      </c>
      <c r="I1710">
        <v>-122.83191410000001</v>
      </c>
      <c r="J1710" s="1" t="str">
        <f t="shared" si="110"/>
        <v>NGR bulk stream sediment</v>
      </c>
      <c r="K1710" s="1" t="str">
        <f t="shared" si="111"/>
        <v>&lt;177 micron (NGR)</v>
      </c>
      <c r="L1710">
        <v>36</v>
      </c>
      <c r="M1710" t="s">
        <v>71</v>
      </c>
      <c r="N1710">
        <v>583</v>
      </c>
      <c r="O1710">
        <v>22</v>
      </c>
      <c r="P1710">
        <v>20</v>
      </c>
      <c r="Q1710">
        <v>12</v>
      </c>
      <c r="R1710">
        <v>5</v>
      </c>
      <c r="S1710">
        <v>4</v>
      </c>
      <c r="T1710">
        <v>153</v>
      </c>
      <c r="U1710">
        <v>1.66</v>
      </c>
      <c r="V1710">
        <v>0.2</v>
      </c>
      <c r="W1710">
        <v>1</v>
      </c>
      <c r="X1710">
        <v>36</v>
      </c>
      <c r="Y1710">
        <v>41</v>
      </c>
      <c r="Z1710">
        <v>-0.2</v>
      </c>
      <c r="AA1710">
        <v>0.2</v>
      </c>
      <c r="AB1710">
        <v>1</v>
      </c>
      <c r="AC1710">
        <v>3</v>
      </c>
      <c r="AD1710">
        <v>51</v>
      </c>
      <c r="AE1710">
        <v>2</v>
      </c>
      <c r="AF1710">
        <v>100</v>
      </c>
      <c r="AG1710">
        <v>1.2</v>
      </c>
      <c r="AH1710">
        <v>5.6</v>
      </c>
      <c r="AI1710">
        <v>1</v>
      </c>
      <c r="AJ1710">
        <v>0.1</v>
      </c>
      <c r="AK1710">
        <v>10</v>
      </c>
    </row>
    <row r="1711" spans="1:37" hidden="1" x14ac:dyDescent="0.3">
      <c r="A1711" t="s">
        <v>6796</v>
      </c>
      <c r="B1711" t="s">
        <v>6797</v>
      </c>
      <c r="C1711" s="1" t="str">
        <f t="shared" si="112"/>
        <v>12:0028</v>
      </c>
      <c r="D1711" s="1" t="str">
        <f t="shared" si="113"/>
        <v>12:0037</v>
      </c>
      <c r="E1711" t="s">
        <v>6798</v>
      </c>
      <c r="F1711" t="s">
        <v>6799</v>
      </c>
      <c r="H1711">
        <v>49.4567403</v>
      </c>
      <c r="I1711">
        <v>-122.84729129999999</v>
      </c>
      <c r="J1711" s="1" t="str">
        <f t="shared" si="110"/>
        <v>NGR bulk stream sediment</v>
      </c>
      <c r="K1711" s="1" t="str">
        <f t="shared" si="111"/>
        <v>&lt;177 micron (NGR)</v>
      </c>
      <c r="L1711">
        <v>36</v>
      </c>
      <c r="M1711" t="s">
        <v>76</v>
      </c>
      <c r="N1711">
        <v>584</v>
      </c>
      <c r="O1711">
        <v>46</v>
      </c>
      <c r="P1711">
        <v>29</v>
      </c>
      <c r="Q1711">
        <v>6</v>
      </c>
      <c r="R1711">
        <v>3</v>
      </c>
      <c r="S1711">
        <v>8</v>
      </c>
      <c r="T1711">
        <v>255</v>
      </c>
      <c r="U1711">
        <v>1.94</v>
      </c>
      <c r="V1711">
        <v>0.2</v>
      </c>
      <c r="W1711">
        <v>2</v>
      </c>
      <c r="X1711">
        <v>54</v>
      </c>
      <c r="Y1711">
        <v>76</v>
      </c>
      <c r="Z1711">
        <v>-0.2</v>
      </c>
      <c r="AA1711">
        <v>-0.2</v>
      </c>
      <c r="AB1711">
        <v>1</v>
      </c>
      <c r="AC1711">
        <v>2</v>
      </c>
      <c r="AD1711">
        <v>32</v>
      </c>
      <c r="AE1711">
        <v>2</v>
      </c>
      <c r="AF1711">
        <v>160</v>
      </c>
      <c r="AG1711">
        <v>1.7</v>
      </c>
      <c r="AH1711">
        <v>2.4</v>
      </c>
      <c r="AI1711">
        <v>1</v>
      </c>
      <c r="AJ1711">
        <v>0.1</v>
      </c>
      <c r="AK1711">
        <v>10</v>
      </c>
    </row>
    <row r="1712" spans="1:37" hidden="1" x14ac:dyDescent="0.3">
      <c r="A1712" t="s">
        <v>6800</v>
      </c>
      <c r="B1712" t="s">
        <v>6801</v>
      </c>
      <c r="C1712" s="1" t="str">
        <f t="shared" si="112"/>
        <v>12:0028</v>
      </c>
      <c r="D1712" s="1" t="str">
        <f t="shared" si="113"/>
        <v>12:0037</v>
      </c>
      <c r="E1712" t="s">
        <v>6802</v>
      </c>
      <c r="F1712" t="s">
        <v>6803</v>
      </c>
      <c r="H1712">
        <v>49.431374699999999</v>
      </c>
      <c r="I1712">
        <v>-122.8784406</v>
      </c>
      <c r="J1712" s="1" t="str">
        <f t="shared" si="110"/>
        <v>NGR bulk stream sediment</v>
      </c>
      <c r="K1712" s="1" t="str">
        <f t="shared" si="111"/>
        <v>&lt;177 micron (NGR)</v>
      </c>
      <c r="L1712">
        <v>36</v>
      </c>
      <c r="M1712" t="s">
        <v>81</v>
      </c>
      <c r="N1712">
        <v>585</v>
      </c>
      <c r="O1712">
        <v>53</v>
      </c>
      <c r="P1712">
        <v>29</v>
      </c>
      <c r="Q1712">
        <v>17</v>
      </c>
      <c r="R1712">
        <v>6</v>
      </c>
      <c r="S1712">
        <v>10</v>
      </c>
      <c r="T1712">
        <v>435</v>
      </c>
      <c r="U1712">
        <v>2.39</v>
      </c>
      <c r="V1712">
        <v>-0.2</v>
      </c>
      <c r="W1712">
        <v>4</v>
      </c>
      <c r="X1712">
        <v>40</v>
      </c>
      <c r="Y1712">
        <v>26</v>
      </c>
      <c r="Z1712">
        <v>0.3</v>
      </c>
      <c r="AA1712">
        <v>0.3</v>
      </c>
      <c r="AB1712">
        <v>1</v>
      </c>
      <c r="AC1712">
        <v>4</v>
      </c>
      <c r="AD1712">
        <v>37</v>
      </c>
      <c r="AE1712">
        <v>2</v>
      </c>
      <c r="AF1712">
        <v>180</v>
      </c>
      <c r="AG1712">
        <v>1.9</v>
      </c>
      <c r="AH1712">
        <v>16.2</v>
      </c>
      <c r="AI1712">
        <v>1</v>
      </c>
      <c r="AJ1712">
        <v>0.1</v>
      </c>
      <c r="AK1712">
        <v>10</v>
      </c>
    </row>
    <row r="1713" spans="1:37" hidden="1" x14ac:dyDescent="0.3">
      <c r="A1713" t="s">
        <v>6804</v>
      </c>
      <c r="B1713" t="s">
        <v>6805</v>
      </c>
      <c r="C1713" s="1" t="str">
        <f t="shared" si="112"/>
        <v>12:0028</v>
      </c>
      <c r="D1713" s="1" t="str">
        <f t="shared" si="113"/>
        <v>12:0037</v>
      </c>
      <c r="E1713" t="s">
        <v>6806</v>
      </c>
      <c r="F1713" t="s">
        <v>6807</v>
      </c>
      <c r="H1713">
        <v>49.429057100000001</v>
      </c>
      <c r="I1713">
        <v>-122.8500516</v>
      </c>
      <c r="J1713" s="1" t="str">
        <f t="shared" si="110"/>
        <v>NGR bulk stream sediment</v>
      </c>
      <c r="K1713" s="1" t="str">
        <f t="shared" si="111"/>
        <v>&lt;177 micron (NGR)</v>
      </c>
      <c r="L1713">
        <v>36</v>
      </c>
      <c r="M1713" t="s">
        <v>86</v>
      </c>
      <c r="N1713">
        <v>586</v>
      </c>
      <c r="O1713">
        <v>41</v>
      </c>
      <c r="P1713">
        <v>24</v>
      </c>
      <c r="Q1713">
        <v>8</v>
      </c>
      <c r="R1713">
        <v>4</v>
      </c>
      <c r="S1713">
        <v>7</v>
      </c>
      <c r="T1713">
        <v>297</v>
      </c>
      <c r="U1713">
        <v>1.93</v>
      </c>
      <c r="V1713">
        <v>0.2</v>
      </c>
      <c r="W1713">
        <v>2</v>
      </c>
      <c r="X1713">
        <v>43</v>
      </c>
      <c r="Y1713">
        <v>24</v>
      </c>
      <c r="Z1713">
        <v>0.2</v>
      </c>
      <c r="AA1713">
        <v>-0.2</v>
      </c>
      <c r="AB1713">
        <v>1</v>
      </c>
      <c r="AC1713">
        <v>1</v>
      </c>
      <c r="AD1713">
        <v>14</v>
      </c>
      <c r="AE1713">
        <v>1</v>
      </c>
      <c r="AF1713">
        <v>110</v>
      </c>
      <c r="AG1713">
        <v>2.5</v>
      </c>
      <c r="AH1713">
        <v>2.5</v>
      </c>
      <c r="AI1713">
        <v>2</v>
      </c>
      <c r="AJ1713">
        <v>0.1</v>
      </c>
      <c r="AK1713">
        <v>10</v>
      </c>
    </row>
    <row r="1714" spans="1:37" hidden="1" x14ac:dyDescent="0.3">
      <c r="A1714" t="s">
        <v>6808</v>
      </c>
      <c r="B1714" t="s">
        <v>6809</v>
      </c>
      <c r="C1714" s="1" t="str">
        <f t="shared" si="112"/>
        <v>12:0028</v>
      </c>
      <c r="D1714" s="1" t="str">
        <f t="shared" si="113"/>
        <v>12:0037</v>
      </c>
      <c r="E1714" t="s">
        <v>6810</v>
      </c>
      <c r="F1714" t="s">
        <v>6811</v>
      </c>
      <c r="H1714">
        <v>49.407175500000001</v>
      </c>
      <c r="I1714">
        <v>-122.85239199999999</v>
      </c>
      <c r="J1714" s="1" t="str">
        <f t="shared" si="110"/>
        <v>NGR bulk stream sediment</v>
      </c>
      <c r="K1714" s="1" t="str">
        <f t="shared" si="111"/>
        <v>&lt;177 micron (NGR)</v>
      </c>
      <c r="L1714">
        <v>36</v>
      </c>
      <c r="M1714" t="s">
        <v>91</v>
      </c>
      <c r="N1714">
        <v>587</v>
      </c>
      <c r="O1714">
        <v>44</v>
      </c>
      <c r="P1714">
        <v>90</v>
      </c>
      <c r="Q1714">
        <v>4</v>
      </c>
      <c r="R1714">
        <v>7</v>
      </c>
      <c r="S1714">
        <v>11</v>
      </c>
      <c r="T1714">
        <v>282</v>
      </c>
      <c r="U1714">
        <v>2.31</v>
      </c>
      <c r="V1714">
        <v>0.2</v>
      </c>
      <c r="W1714">
        <v>3</v>
      </c>
      <c r="X1714">
        <v>76</v>
      </c>
      <c r="Y1714">
        <v>55</v>
      </c>
      <c r="Z1714">
        <v>1</v>
      </c>
      <c r="AA1714">
        <v>-0.2</v>
      </c>
      <c r="AB1714">
        <v>1</v>
      </c>
      <c r="AC1714">
        <v>2</v>
      </c>
      <c r="AD1714">
        <v>32</v>
      </c>
      <c r="AE1714">
        <v>2</v>
      </c>
      <c r="AF1714">
        <v>120</v>
      </c>
      <c r="AG1714">
        <v>1.6</v>
      </c>
      <c r="AH1714">
        <v>4.4000000000000004</v>
      </c>
      <c r="AI1714">
        <v>1</v>
      </c>
      <c r="AJ1714">
        <v>0.1</v>
      </c>
      <c r="AK1714">
        <v>10</v>
      </c>
    </row>
    <row r="1715" spans="1:37" hidden="1" x14ac:dyDescent="0.3">
      <c r="A1715" t="s">
        <v>6812</v>
      </c>
      <c r="B1715" t="s">
        <v>6813</v>
      </c>
      <c r="C1715" s="1" t="str">
        <f t="shared" si="112"/>
        <v>12:0028</v>
      </c>
      <c r="D1715" s="1" t="str">
        <f t="shared" si="113"/>
        <v>12:0037</v>
      </c>
      <c r="E1715" t="s">
        <v>6814</v>
      </c>
      <c r="F1715" t="s">
        <v>6815</v>
      </c>
      <c r="H1715">
        <v>49.407276000000003</v>
      </c>
      <c r="I1715">
        <v>-122.88630120000001</v>
      </c>
      <c r="J1715" s="1" t="str">
        <f t="shared" si="110"/>
        <v>NGR bulk stream sediment</v>
      </c>
      <c r="K1715" s="1" t="str">
        <f t="shared" si="111"/>
        <v>&lt;177 micron (NGR)</v>
      </c>
      <c r="L1715">
        <v>36</v>
      </c>
      <c r="M1715" t="s">
        <v>96</v>
      </c>
      <c r="N1715">
        <v>588</v>
      </c>
      <c r="O1715">
        <v>54</v>
      </c>
      <c r="P1715">
        <v>32</v>
      </c>
      <c r="Q1715">
        <v>13</v>
      </c>
      <c r="R1715">
        <v>4</v>
      </c>
      <c r="S1715">
        <v>12</v>
      </c>
      <c r="T1715">
        <v>357</v>
      </c>
      <c r="U1715">
        <v>2.29</v>
      </c>
      <c r="V1715">
        <v>0.2</v>
      </c>
      <c r="W1715">
        <v>3</v>
      </c>
      <c r="X1715">
        <v>52</v>
      </c>
      <c r="Y1715">
        <v>61</v>
      </c>
      <c r="Z1715">
        <v>-0.2</v>
      </c>
      <c r="AA1715">
        <v>0.2</v>
      </c>
      <c r="AB1715">
        <v>1</v>
      </c>
      <c r="AC1715">
        <v>3</v>
      </c>
      <c r="AD1715">
        <v>27</v>
      </c>
      <c r="AE1715">
        <v>1</v>
      </c>
      <c r="AF1715">
        <v>240</v>
      </c>
      <c r="AG1715">
        <v>3.9</v>
      </c>
      <c r="AH1715">
        <v>1.8</v>
      </c>
      <c r="AI1715">
        <v>1</v>
      </c>
      <c r="AJ1715">
        <v>0.1</v>
      </c>
      <c r="AK1715">
        <v>10</v>
      </c>
    </row>
    <row r="1716" spans="1:37" hidden="1" x14ac:dyDescent="0.3">
      <c r="A1716" t="s">
        <v>6816</v>
      </c>
      <c r="B1716" t="s">
        <v>6817</v>
      </c>
      <c r="C1716" s="1" t="str">
        <f t="shared" si="112"/>
        <v>12:0028</v>
      </c>
      <c r="D1716" s="1" t="str">
        <f t="shared" si="113"/>
        <v>12:0037</v>
      </c>
      <c r="E1716" t="s">
        <v>6818</v>
      </c>
      <c r="F1716" t="s">
        <v>6819</v>
      </c>
      <c r="H1716">
        <v>49.394928499999999</v>
      </c>
      <c r="I1716">
        <v>-122.88896149999999</v>
      </c>
      <c r="J1716" s="1" t="str">
        <f t="shared" si="110"/>
        <v>NGR bulk stream sediment</v>
      </c>
      <c r="K1716" s="1" t="str">
        <f t="shared" si="111"/>
        <v>&lt;177 micron (NGR)</v>
      </c>
      <c r="L1716">
        <v>36</v>
      </c>
      <c r="M1716" t="s">
        <v>101</v>
      </c>
      <c r="N1716">
        <v>589</v>
      </c>
      <c r="O1716">
        <v>32</v>
      </c>
      <c r="P1716">
        <v>25</v>
      </c>
      <c r="Q1716">
        <v>6</v>
      </c>
      <c r="R1716">
        <v>4</v>
      </c>
      <c r="S1716">
        <v>9</v>
      </c>
      <c r="T1716">
        <v>193</v>
      </c>
      <c r="U1716">
        <v>1.82</v>
      </c>
      <c r="V1716">
        <v>0.2</v>
      </c>
      <c r="W1716">
        <v>4</v>
      </c>
      <c r="X1716">
        <v>31</v>
      </c>
      <c r="Y1716">
        <v>27</v>
      </c>
      <c r="Z1716">
        <v>0.2</v>
      </c>
      <c r="AA1716">
        <v>0.2</v>
      </c>
      <c r="AB1716">
        <v>1</v>
      </c>
      <c r="AC1716">
        <v>3</v>
      </c>
      <c r="AD1716">
        <v>18</v>
      </c>
      <c r="AE1716">
        <v>1</v>
      </c>
      <c r="AF1716">
        <v>180</v>
      </c>
      <c r="AG1716">
        <v>2.5</v>
      </c>
      <c r="AH1716">
        <v>1</v>
      </c>
      <c r="AI1716">
        <v>2</v>
      </c>
      <c r="AJ1716">
        <v>0.1</v>
      </c>
      <c r="AK1716">
        <v>10</v>
      </c>
    </row>
    <row r="1717" spans="1:37" hidden="1" x14ac:dyDescent="0.3">
      <c r="A1717" t="s">
        <v>6820</v>
      </c>
      <c r="B1717" t="s">
        <v>6821</v>
      </c>
      <c r="C1717" s="1" t="str">
        <f t="shared" si="112"/>
        <v>12:0028</v>
      </c>
      <c r="D1717" s="1" t="str">
        <f t="shared" si="113"/>
        <v>12:0037</v>
      </c>
      <c r="E1717" t="s">
        <v>6822</v>
      </c>
      <c r="F1717" t="s">
        <v>6823</v>
      </c>
      <c r="H1717">
        <v>49.3864491</v>
      </c>
      <c r="I1717">
        <v>-122.8578249</v>
      </c>
      <c r="J1717" s="1" t="str">
        <f t="shared" si="110"/>
        <v>NGR bulk stream sediment</v>
      </c>
      <c r="K1717" s="1" t="str">
        <f t="shared" si="111"/>
        <v>&lt;177 micron (NGR)</v>
      </c>
      <c r="L1717">
        <v>36</v>
      </c>
      <c r="M1717" t="s">
        <v>106</v>
      </c>
      <c r="N1717">
        <v>590</v>
      </c>
      <c r="O1717">
        <v>43</v>
      </c>
      <c r="P1717">
        <v>33</v>
      </c>
      <c r="Q1717">
        <v>14</v>
      </c>
      <c r="R1717">
        <v>8</v>
      </c>
      <c r="S1717">
        <v>9</v>
      </c>
      <c r="T1717">
        <v>379</v>
      </c>
      <c r="U1717">
        <v>1.75</v>
      </c>
      <c r="V1717">
        <v>0.2</v>
      </c>
      <c r="W1717">
        <v>2</v>
      </c>
      <c r="X1717">
        <v>40</v>
      </c>
      <c r="Y1717">
        <v>43</v>
      </c>
      <c r="Z1717">
        <v>-0.2</v>
      </c>
      <c r="AA1717">
        <v>-0.2</v>
      </c>
      <c r="AB1717">
        <v>1</v>
      </c>
      <c r="AC1717">
        <v>3</v>
      </c>
      <c r="AD1717">
        <v>60</v>
      </c>
      <c r="AE1717">
        <v>1</v>
      </c>
      <c r="AF1717">
        <v>120</v>
      </c>
      <c r="AG1717">
        <v>4.3</v>
      </c>
      <c r="AH1717">
        <v>12.7</v>
      </c>
      <c r="AI1717">
        <v>7</v>
      </c>
      <c r="AJ1717">
        <v>0.1</v>
      </c>
      <c r="AK1717">
        <v>10</v>
      </c>
    </row>
    <row r="1718" spans="1:37" hidden="1" x14ac:dyDescent="0.3">
      <c r="A1718" t="s">
        <v>6824</v>
      </c>
      <c r="B1718" t="s">
        <v>6825</v>
      </c>
      <c r="C1718" s="1" t="str">
        <f t="shared" si="112"/>
        <v>12:0028</v>
      </c>
      <c r="D1718" s="1" t="str">
        <f t="shared" si="113"/>
        <v>12:0037</v>
      </c>
      <c r="E1718" t="s">
        <v>6826</v>
      </c>
      <c r="F1718" t="s">
        <v>6827</v>
      </c>
      <c r="H1718">
        <v>49.372677099999997</v>
      </c>
      <c r="I1718">
        <v>-122.8923855</v>
      </c>
      <c r="J1718" s="1" t="str">
        <f t="shared" si="110"/>
        <v>NGR bulk stream sediment</v>
      </c>
      <c r="K1718" s="1" t="str">
        <f t="shared" si="111"/>
        <v>&lt;177 micron (NGR)</v>
      </c>
      <c r="L1718">
        <v>36</v>
      </c>
      <c r="M1718" t="s">
        <v>111</v>
      </c>
      <c r="N1718">
        <v>591</v>
      </c>
      <c r="O1718">
        <v>62</v>
      </c>
      <c r="P1718">
        <v>43</v>
      </c>
      <c r="Q1718">
        <v>26</v>
      </c>
      <c r="R1718">
        <v>13</v>
      </c>
      <c r="S1718">
        <v>19</v>
      </c>
      <c r="T1718">
        <v>420</v>
      </c>
      <c r="U1718">
        <v>3.1</v>
      </c>
      <c r="V1718">
        <v>0.5</v>
      </c>
      <c r="W1718">
        <v>3</v>
      </c>
      <c r="X1718">
        <v>46</v>
      </c>
      <c r="Y1718">
        <v>40</v>
      </c>
      <c r="Z1718">
        <v>0.3</v>
      </c>
      <c r="AA1718">
        <v>0.4</v>
      </c>
      <c r="AB1718">
        <v>1</v>
      </c>
      <c r="AC1718">
        <v>8</v>
      </c>
      <c r="AD1718">
        <v>65</v>
      </c>
      <c r="AE1718">
        <v>2</v>
      </c>
      <c r="AF1718">
        <v>180</v>
      </c>
      <c r="AG1718">
        <v>1</v>
      </c>
      <c r="AH1718">
        <v>10.5</v>
      </c>
      <c r="AI1718">
        <v>4</v>
      </c>
      <c r="AJ1718">
        <v>0.1</v>
      </c>
      <c r="AK1718">
        <v>10</v>
      </c>
    </row>
    <row r="1719" spans="1:37" hidden="1" x14ac:dyDescent="0.3">
      <c r="A1719" t="s">
        <v>6828</v>
      </c>
      <c r="B1719" t="s">
        <v>6829</v>
      </c>
      <c r="C1719" s="1" t="str">
        <f t="shared" si="112"/>
        <v>12:0028</v>
      </c>
      <c r="D1719" s="1" t="str">
        <f t="shared" si="113"/>
        <v>12:0037</v>
      </c>
      <c r="E1719" t="s">
        <v>6830</v>
      </c>
      <c r="F1719" t="s">
        <v>6831</v>
      </c>
      <c r="H1719">
        <v>49.355214099999998</v>
      </c>
      <c r="I1719">
        <v>-122.9094587</v>
      </c>
      <c r="J1719" s="1" t="str">
        <f t="shared" si="110"/>
        <v>NGR bulk stream sediment</v>
      </c>
      <c r="K1719" s="1" t="str">
        <f t="shared" si="111"/>
        <v>&lt;177 micron (NGR)</v>
      </c>
      <c r="L1719">
        <v>36</v>
      </c>
      <c r="M1719" t="s">
        <v>125</v>
      </c>
      <c r="N1719">
        <v>592</v>
      </c>
      <c r="O1719">
        <v>115</v>
      </c>
      <c r="P1719">
        <v>53</v>
      </c>
      <c r="Q1719">
        <v>41</v>
      </c>
      <c r="R1719">
        <v>20</v>
      </c>
      <c r="S1719">
        <v>20</v>
      </c>
      <c r="T1719">
        <v>1005</v>
      </c>
      <c r="U1719">
        <v>3.86</v>
      </c>
      <c r="V1719">
        <v>0.4</v>
      </c>
      <c r="W1719">
        <v>4</v>
      </c>
      <c r="X1719">
        <v>51</v>
      </c>
      <c r="Y1719">
        <v>66</v>
      </c>
      <c r="Z1719">
        <v>0.5</v>
      </c>
      <c r="AA1719">
        <v>0.8</v>
      </c>
      <c r="AB1719">
        <v>1</v>
      </c>
      <c r="AC1719">
        <v>13</v>
      </c>
      <c r="AD1719">
        <v>97</v>
      </c>
      <c r="AE1719">
        <v>2</v>
      </c>
      <c r="AF1719">
        <v>150</v>
      </c>
      <c r="AG1719">
        <v>1.8</v>
      </c>
      <c r="AH1719">
        <v>14.1</v>
      </c>
      <c r="AI1719">
        <v>8</v>
      </c>
      <c r="AJ1719">
        <v>0.1</v>
      </c>
      <c r="AK1719">
        <v>10</v>
      </c>
    </row>
    <row r="1720" spans="1:37" hidden="1" x14ac:dyDescent="0.3">
      <c r="A1720" t="s">
        <v>6832</v>
      </c>
      <c r="B1720" t="s">
        <v>6833</v>
      </c>
      <c r="C1720" s="1" t="str">
        <f t="shared" si="112"/>
        <v>12:0028</v>
      </c>
      <c r="D1720" s="1" t="str">
        <f t="shared" si="113"/>
        <v>12:0037</v>
      </c>
      <c r="E1720" t="s">
        <v>6834</v>
      </c>
      <c r="F1720" t="s">
        <v>6835</v>
      </c>
      <c r="H1720">
        <v>49.6800316</v>
      </c>
      <c r="I1720">
        <v>-122.68572469999999</v>
      </c>
      <c r="J1720" s="1" t="str">
        <f t="shared" si="110"/>
        <v>NGR bulk stream sediment</v>
      </c>
      <c r="K1720" s="1" t="str">
        <f t="shared" si="111"/>
        <v>&lt;177 micron (NGR)</v>
      </c>
      <c r="L1720">
        <v>37</v>
      </c>
      <c r="M1720" t="s">
        <v>41</v>
      </c>
      <c r="N1720">
        <v>593</v>
      </c>
      <c r="O1720">
        <v>79</v>
      </c>
      <c r="P1720">
        <v>119</v>
      </c>
      <c r="Q1720">
        <v>6</v>
      </c>
      <c r="R1720">
        <v>8</v>
      </c>
      <c r="S1720">
        <v>12</v>
      </c>
      <c r="T1720">
        <v>489</v>
      </c>
      <c r="U1720">
        <v>2.2000000000000002</v>
      </c>
      <c r="V1720">
        <v>0.4</v>
      </c>
      <c r="W1720">
        <v>4</v>
      </c>
      <c r="X1720">
        <v>37</v>
      </c>
      <c r="Y1720">
        <v>40</v>
      </c>
      <c r="Z1720">
        <v>0.2</v>
      </c>
      <c r="AA1720">
        <v>0.3</v>
      </c>
      <c r="AB1720">
        <v>1</v>
      </c>
      <c r="AC1720">
        <v>2</v>
      </c>
      <c r="AD1720">
        <v>31</v>
      </c>
      <c r="AE1720">
        <v>2</v>
      </c>
      <c r="AF1720">
        <v>220</v>
      </c>
      <c r="AG1720">
        <v>2.7</v>
      </c>
      <c r="AH1720">
        <v>5.4</v>
      </c>
      <c r="AI1720">
        <v>6</v>
      </c>
      <c r="AJ1720">
        <v>0.1</v>
      </c>
      <c r="AK1720">
        <v>10</v>
      </c>
    </row>
    <row r="1721" spans="1:37" hidden="1" x14ac:dyDescent="0.3">
      <c r="A1721" t="s">
        <v>6836</v>
      </c>
      <c r="B1721" t="s">
        <v>6837</v>
      </c>
      <c r="C1721" s="1" t="str">
        <f t="shared" si="112"/>
        <v>12:0028</v>
      </c>
      <c r="D1721" s="1" t="str">
        <f t="shared" si="113"/>
        <v>12:0037</v>
      </c>
      <c r="E1721" t="s">
        <v>6838</v>
      </c>
      <c r="F1721" t="s">
        <v>6839</v>
      </c>
      <c r="H1721">
        <v>49.6476732</v>
      </c>
      <c r="I1721">
        <v>-122.6357031</v>
      </c>
      <c r="J1721" s="1" t="str">
        <f t="shared" si="110"/>
        <v>NGR bulk stream sediment</v>
      </c>
      <c r="K1721" s="1" t="str">
        <f t="shared" si="111"/>
        <v>&lt;177 micron (NGR)</v>
      </c>
      <c r="L1721">
        <v>37</v>
      </c>
      <c r="M1721" t="s">
        <v>116</v>
      </c>
      <c r="N1721">
        <v>594</v>
      </c>
      <c r="O1721">
        <v>51</v>
      </c>
      <c r="P1721">
        <v>36</v>
      </c>
      <c r="Q1721">
        <v>8</v>
      </c>
      <c r="R1721">
        <v>6</v>
      </c>
      <c r="S1721">
        <v>8</v>
      </c>
      <c r="T1721">
        <v>450</v>
      </c>
      <c r="U1721">
        <v>2.2400000000000002</v>
      </c>
      <c r="V1721">
        <v>0.2</v>
      </c>
      <c r="W1721">
        <v>3</v>
      </c>
      <c r="X1721">
        <v>39</v>
      </c>
      <c r="Y1721">
        <v>35</v>
      </c>
      <c r="Z1721">
        <v>-0.2</v>
      </c>
      <c r="AA1721">
        <v>0.2</v>
      </c>
      <c r="AB1721">
        <v>1</v>
      </c>
      <c r="AC1721">
        <v>2</v>
      </c>
      <c r="AD1721">
        <v>46</v>
      </c>
      <c r="AE1721">
        <v>2</v>
      </c>
      <c r="AF1721">
        <v>180</v>
      </c>
      <c r="AG1721">
        <v>1.9</v>
      </c>
      <c r="AH1721">
        <v>11</v>
      </c>
      <c r="AI1721">
        <v>4</v>
      </c>
      <c r="AJ1721">
        <v>0.1</v>
      </c>
      <c r="AK1721">
        <v>10</v>
      </c>
    </row>
    <row r="1722" spans="1:37" hidden="1" x14ac:dyDescent="0.3">
      <c r="A1722" t="s">
        <v>6840</v>
      </c>
      <c r="B1722" t="s">
        <v>6841</v>
      </c>
      <c r="C1722" s="1" t="str">
        <f t="shared" si="112"/>
        <v>12:0028</v>
      </c>
      <c r="D1722" s="1" t="str">
        <f t="shared" si="113"/>
        <v>12:0037</v>
      </c>
      <c r="E1722" t="s">
        <v>6838</v>
      </c>
      <c r="F1722" t="s">
        <v>6842</v>
      </c>
      <c r="H1722">
        <v>49.6476732</v>
      </c>
      <c r="I1722">
        <v>-122.6357031</v>
      </c>
      <c r="J1722" s="1" t="str">
        <f t="shared" si="110"/>
        <v>NGR bulk stream sediment</v>
      </c>
      <c r="K1722" s="1" t="str">
        <f t="shared" si="111"/>
        <v>&lt;177 micron (NGR)</v>
      </c>
      <c r="L1722">
        <v>37</v>
      </c>
      <c r="M1722" t="s">
        <v>120</v>
      </c>
      <c r="N1722">
        <v>595</v>
      </c>
      <c r="O1722">
        <v>55</v>
      </c>
      <c r="P1722">
        <v>35</v>
      </c>
      <c r="Q1722">
        <v>8</v>
      </c>
      <c r="R1722">
        <v>5</v>
      </c>
      <c r="S1722">
        <v>7</v>
      </c>
      <c r="T1722">
        <v>513</v>
      </c>
      <c r="U1722">
        <v>2.1800000000000002</v>
      </c>
      <c r="V1722">
        <v>-0.2</v>
      </c>
      <c r="W1722">
        <v>4</v>
      </c>
      <c r="X1722">
        <v>37</v>
      </c>
      <c r="Y1722">
        <v>38</v>
      </c>
      <c r="Z1722">
        <v>0.2</v>
      </c>
      <c r="AA1722">
        <v>0.2</v>
      </c>
      <c r="AB1722">
        <v>1</v>
      </c>
      <c r="AC1722">
        <v>2</v>
      </c>
      <c r="AD1722">
        <v>45</v>
      </c>
      <c r="AE1722">
        <v>1</v>
      </c>
      <c r="AF1722">
        <v>100</v>
      </c>
      <c r="AG1722">
        <v>2.5</v>
      </c>
      <c r="AH1722">
        <v>13</v>
      </c>
      <c r="AI1722">
        <v>4</v>
      </c>
      <c r="AJ1722">
        <v>0.1</v>
      </c>
      <c r="AK1722">
        <v>10</v>
      </c>
    </row>
    <row r="1723" spans="1:37" hidden="1" x14ac:dyDescent="0.3">
      <c r="A1723" t="s">
        <v>6843</v>
      </c>
      <c r="B1723" t="s">
        <v>6844</v>
      </c>
      <c r="C1723" s="1" t="str">
        <f t="shared" si="112"/>
        <v>12:0028</v>
      </c>
      <c r="D1723" s="1" t="str">
        <f t="shared" si="113"/>
        <v>12:0037</v>
      </c>
      <c r="E1723" t="s">
        <v>6845</v>
      </c>
      <c r="F1723" t="s">
        <v>6846</v>
      </c>
      <c r="H1723">
        <v>49.660256699999998</v>
      </c>
      <c r="I1723">
        <v>-122.598321</v>
      </c>
      <c r="J1723" s="1" t="str">
        <f t="shared" si="110"/>
        <v>NGR bulk stream sediment</v>
      </c>
      <c r="K1723" s="1" t="str">
        <f t="shared" si="111"/>
        <v>&lt;177 micron (NGR)</v>
      </c>
      <c r="L1723">
        <v>37</v>
      </c>
      <c r="M1723" t="s">
        <v>46</v>
      </c>
      <c r="N1723">
        <v>596</v>
      </c>
      <c r="O1723">
        <v>301</v>
      </c>
      <c r="P1723">
        <v>52</v>
      </c>
      <c r="Q1723">
        <v>12</v>
      </c>
      <c r="R1723">
        <v>7</v>
      </c>
      <c r="S1723">
        <v>10</v>
      </c>
      <c r="T1723">
        <v>1500</v>
      </c>
      <c r="U1723">
        <v>1.93</v>
      </c>
      <c r="V1723">
        <v>0.8</v>
      </c>
      <c r="W1723">
        <v>3</v>
      </c>
      <c r="X1723">
        <v>30</v>
      </c>
      <c r="Y1723">
        <v>27</v>
      </c>
      <c r="Z1723">
        <v>-0.2</v>
      </c>
      <c r="AA1723">
        <v>-0.2</v>
      </c>
      <c r="AB1723">
        <v>1</v>
      </c>
      <c r="AC1723">
        <v>4</v>
      </c>
      <c r="AD1723">
        <v>88</v>
      </c>
      <c r="AE1723">
        <v>1</v>
      </c>
      <c r="AF1723">
        <v>190</v>
      </c>
      <c r="AG1723">
        <v>5.5</v>
      </c>
      <c r="AH1723">
        <v>32.5</v>
      </c>
      <c r="AI1723">
        <v>4</v>
      </c>
      <c r="AJ1723">
        <v>0.1</v>
      </c>
      <c r="AK1723">
        <v>10</v>
      </c>
    </row>
    <row r="1724" spans="1:37" hidden="1" x14ac:dyDescent="0.3">
      <c r="A1724" t="s">
        <v>6847</v>
      </c>
      <c r="B1724" t="s">
        <v>6848</v>
      </c>
      <c r="C1724" s="1" t="str">
        <f t="shared" si="112"/>
        <v>12:0028</v>
      </c>
      <c r="D1724" s="1" t="str">
        <f t="shared" si="113"/>
        <v>12:0037</v>
      </c>
      <c r="E1724" t="s">
        <v>6849</v>
      </c>
      <c r="F1724" t="s">
        <v>6850</v>
      </c>
      <c r="H1724">
        <v>49.625194999999998</v>
      </c>
      <c r="I1724">
        <v>-122.5541625</v>
      </c>
      <c r="J1724" s="1" t="str">
        <f t="shared" si="110"/>
        <v>NGR bulk stream sediment</v>
      </c>
      <c r="K1724" s="1" t="str">
        <f t="shared" si="111"/>
        <v>&lt;177 micron (NGR)</v>
      </c>
      <c r="L1724">
        <v>37</v>
      </c>
      <c r="M1724" t="s">
        <v>51</v>
      </c>
      <c r="N1724">
        <v>597</v>
      </c>
      <c r="O1724">
        <v>98</v>
      </c>
      <c r="P1724">
        <v>148</v>
      </c>
      <c r="Q1724">
        <v>8</v>
      </c>
      <c r="R1724">
        <v>17</v>
      </c>
      <c r="S1724">
        <v>31</v>
      </c>
      <c r="T1724">
        <v>487</v>
      </c>
      <c r="U1724">
        <v>5.3</v>
      </c>
      <c r="V1724">
        <v>0.3</v>
      </c>
      <c r="W1724">
        <v>7</v>
      </c>
      <c r="X1724">
        <v>82</v>
      </c>
      <c r="Y1724">
        <v>51</v>
      </c>
      <c r="Z1724">
        <v>0.4</v>
      </c>
      <c r="AA1724">
        <v>0.4</v>
      </c>
      <c r="AB1724">
        <v>1</v>
      </c>
      <c r="AC1724">
        <v>4</v>
      </c>
      <c r="AD1724">
        <v>23</v>
      </c>
      <c r="AE1724">
        <v>2</v>
      </c>
      <c r="AF1724">
        <v>280</v>
      </c>
      <c r="AG1724">
        <v>1.5</v>
      </c>
      <c r="AH1724">
        <v>5.0999999999999996</v>
      </c>
      <c r="AI1724">
        <v>17</v>
      </c>
      <c r="AJ1724">
        <v>0.1</v>
      </c>
      <c r="AK1724">
        <v>10</v>
      </c>
    </row>
    <row r="1725" spans="1:37" hidden="1" x14ac:dyDescent="0.3">
      <c r="A1725" t="s">
        <v>6851</v>
      </c>
      <c r="B1725" t="s">
        <v>6852</v>
      </c>
      <c r="C1725" s="1" t="str">
        <f t="shared" si="112"/>
        <v>12:0028</v>
      </c>
      <c r="D1725" s="1" t="str">
        <f t="shared" si="113"/>
        <v>12:0037</v>
      </c>
      <c r="E1725" t="s">
        <v>6853</v>
      </c>
      <c r="F1725" t="s">
        <v>6854</v>
      </c>
      <c r="H1725">
        <v>49.62312</v>
      </c>
      <c r="I1725">
        <v>-122.55253380000001</v>
      </c>
      <c r="J1725" s="1" t="str">
        <f t="shared" si="110"/>
        <v>NGR bulk stream sediment</v>
      </c>
      <c r="K1725" s="1" t="str">
        <f t="shared" si="111"/>
        <v>&lt;177 micron (NGR)</v>
      </c>
      <c r="L1725">
        <v>37</v>
      </c>
      <c r="M1725" t="s">
        <v>56</v>
      </c>
      <c r="N1725">
        <v>598</v>
      </c>
      <c r="O1725">
        <v>120</v>
      </c>
      <c r="P1725">
        <v>103</v>
      </c>
      <c r="Q1725">
        <v>17</v>
      </c>
      <c r="R1725">
        <v>9</v>
      </c>
      <c r="S1725">
        <v>22</v>
      </c>
      <c r="T1725">
        <v>554</v>
      </c>
      <c r="U1725">
        <v>3.57</v>
      </c>
      <c r="V1725">
        <v>0.5</v>
      </c>
      <c r="W1725">
        <v>8</v>
      </c>
      <c r="X1725">
        <v>41</v>
      </c>
      <c r="Y1725">
        <v>42</v>
      </c>
      <c r="Z1725">
        <v>0.5</v>
      </c>
      <c r="AA1725">
        <v>0.3</v>
      </c>
      <c r="AB1725">
        <v>1</v>
      </c>
      <c r="AC1725">
        <v>4</v>
      </c>
      <c r="AD1725">
        <v>27</v>
      </c>
      <c r="AE1725">
        <v>2</v>
      </c>
      <c r="AF1725">
        <v>210</v>
      </c>
      <c r="AG1725">
        <v>1.6</v>
      </c>
      <c r="AH1725">
        <v>5.5</v>
      </c>
      <c r="AI1725">
        <v>13</v>
      </c>
      <c r="AJ1725">
        <v>0.1</v>
      </c>
      <c r="AK1725">
        <v>10</v>
      </c>
    </row>
    <row r="1726" spans="1:37" hidden="1" x14ac:dyDescent="0.3">
      <c r="A1726" t="s">
        <v>6855</v>
      </c>
      <c r="B1726" t="s">
        <v>6856</v>
      </c>
      <c r="C1726" s="1" t="str">
        <f t="shared" si="112"/>
        <v>12:0028</v>
      </c>
      <c r="D1726" s="1" t="str">
        <f t="shared" si="113"/>
        <v>12:0037</v>
      </c>
      <c r="E1726" t="s">
        <v>6857</v>
      </c>
      <c r="F1726" t="s">
        <v>6858</v>
      </c>
      <c r="H1726">
        <v>49.633462999999999</v>
      </c>
      <c r="I1726">
        <v>-122.5713147</v>
      </c>
      <c r="J1726" s="1" t="str">
        <f t="shared" si="110"/>
        <v>NGR bulk stream sediment</v>
      </c>
      <c r="K1726" s="1" t="str">
        <f t="shared" si="111"/>
        <v>&lt;177 micron (NGR)</v>
      </c>
      <c r="L1726">
        <v>37</v>
      </c>
      <c r="M1726" t="s">
        <v>61</v>
      </c>
      <c r="N1726">
        <v>599</v>
      </c>
      <c r="O1726">
        <v>118</v>
      </c>
      <c r="P1726">
        <v>68</v>
      </c>
      <c r="Q1726">
        <v>10</v>
      </c>
      <c r="R1726">
        <v>9</v>
      </c>
      <c r="S1726">
        <v>15</v>
      </c>
      <c r="T1726">
        <v>399</v>
      </c>
      <c r="U1726">
        <v>2.5099999999999998</v>
      </c>
      <c r="V1726">
        <v>0.5</v>
      </c>
      <c r="W1726">
        <v>4</v>
      </c>
      <c r="X1726">
        <v>52</v>
      </c>
      <c r="Y1726">
        <v>36</v>
      </c>
      <c r="Z1726">
        <v>0.3</v>
      </c>
      <c r="AA1726">
        <v>-0.2</v>
      </c>
      <c r="AB1726">
        <v>1</v>
      </c>
      <c r="AC1726">
        <v>3</v>
      </c>
      <c r="AD1726">
        <v>26</v>
      </c>
      <c r="AE1726">
        <v>1</v>
      </c>
      <c r="AF1726">
        <v>260</v>
      </c>
      <c r="AG1726">
        <v>1.9</v>
      </c>
      <c r="AH1726">
        <v>7</v>
      </c>
      <c r="AI1726">
        <v>7</v>
      </c>
      <c r="AJ1726">
        <v>0.1</v>
      </c>
      <c r="AK1726">
        <v>10</v>
      </c>
    </row>
    <row r="1727" spans="1:37" hidden="1" x14ac:dyDescent="0.3">
      <c r="A1727" t="s">
        <v>6859</v>
      </c>
      <c r="B1727" t="s">
        <v>6860</v>
      </c>
      <c r="C1727" s="1" t="str">
        <f t="shared" si="112"/>
        <v>12:0028</v>
      </c>
      <c r="D1727" s="1" t="str">
        <f t="shared" si="113"/>
        <v>12:0037</v>
      </c>
      <c r="E1727" t="s">
        <v>6861</v>
      </c>
      <c r="F1727" t="s">
        <v>6862</v>
      </c>
      <c r="H1727">
        <v>49.628103699999997</v>
      </c>
      <c r="I1727">
        <v>-122.5692846</v>
      </c>
      <c r="J1727" s="1" t="str">
        <f t="shared" si="110"/>
        <v>NGR bulk stream sediment</v>
      </c>
      <c r="K1727" s="1" t="str">
        <f t="shared" si="111"/>
        <v>&lt;177 micron (NGR)</v>
      </c>
      <c r="L1727">
        <v>37</v>
      </c>
      <c r="M1727" t="s">
        <v>66</v>
      </c>
      <c r="N1727">
        <v>600</v>
      </c>
      <c r="O1727">
        <v>54</v>
      </c>
      <c r="P1727">
        <v>27</v>
      </c>
      <c r="Q1727">
        <v>6</v>
      </c>
      <c r="R1727">
        <v>5</v>
      </c>
      <c r="S1727">
        <v>7</v>
      </c>
      <c r="T1727">
        <v>312</v>
      </c>
      <c r="U1727">
        <v>1.92</v>
      </c>
      <c r="V1727">
        <v>0.3</v>
      </c>
      <c r="W1727">
        <v>3</v>
      </c>
      <c r="X1727">
        <v>29</v>
      </c>
      <c r="Y1727">
        <v>27</v>
      </c>
      <c r="Z1727">
        <v>-0.2</v>
      </c>
      <c r="AA1727">
        <v>-0.2</v>
      </c>
      <c r="AB1727">
        <v>1</v>
      </c>
      <c r="AC1727">
        <v>1</v>
      </c>
      <c r="AD1727">
        <v>24</v>
      </c>
      <c r="AE1727">
        <v>2</v>
      </c>
      <c r="AF1727">
        <v>160</v>
      </c>
      <c r="AG1727">
        <v>1.8</v>
      </c>
      <c r="AH1727">
        <v>7.6</v>
      </c>
      <c r="AI1727">
        <v>1</v>
      </c>
      <c r="AJ1727">
        <v>0.1</v>
      </c>
      <c r="AK1727">
        <v>10</v>
      </c>
    </row>
    <row r="1728" spans="1:37" hidden="1" x14ac:dyDescent="0.3">
      <c r="A1728" t="s">
        <v>6863</v>
      </c>
      <c r="B1728" t="s">
        <v>6864</v>
      </c>
      <c r="C1728" s="1" t="str">
        <f t="shared" si="112"/>
        <v>12:0028</v>
      </c>
      <c r="D1728" s="1" t="str">
        <f t="shared" si="113"/>
        <v>12:0037</v>
      </c>
      <c r="E1728" t="s">
        <v>6865</v>
      </c>
      <c r="F1728" t="s">
        <v>6866</v>
      </c>
      <c r="H1728">
        <v>49.622177399999998</v>
      </c>
      <c r="I1728">
        <v>-122.6988221</v>
      </c>
      <c r="J1728" s="1" t="str">
        <f t="shared" si="110"/>
        <v>NGR bulk stream sediment</v>
      </c>
      <c r="K1728" s="1" t="str">
        <f t="shared" si="111"/>
        <v>&lt;177 micron (NGR)</v>
      </c>
      <c r="L1728">
        <v>37</v>
      </c>
      <c r="M1728" t="s">
        <v>71</v>
      </c>
      <c r="N1728">
        <v>601</v>
      </c>
      <c r="O1728">
        <v>39</v>
      </c>
      <c r="P1728">
        <v>17</v>
      </c>
      <c r="Q1728">
        <v>5</v>
      </c>
      <c r="R1728">
        <v>7</v>
      </c>
      <c r="S1728">
        <v>8</v>
      </c>
      <c r="T1728">
        <v>377</v>
      </c>
      <c r="U1728">
        <v>1.73</v>
      </c>
      <c r="V1728">
        <v>-0.2</v>
      </c>
      <c r="W1728">
        <v>2</v>
      </c>
      <c r="X1728">
        <v>18</v>
      </c>
      <c r="Y1728">
        <v>35</v>
      </c>
      <c r="Z1728">
        <v>-0.2</v>
      </c>
      <c r="AA1728">
        <v>-0.2</v>
      </c>
      <c r="AB1728">
        <v>1</v>
      </c>
      <c r="AC1728">
        <v>1</v>
      </c>
      <c r="AD1728">
        <v>14</v>
      </c>
      <c r="AE1728">
        <v>1</v>
      </c>
      <c r="AF1728">
        <v>140</v>
      </c>
      <c r="AG1728">
        <v>1.9</v>
      </c>
      <c r="AH1728">
        <v>2.8</v>
      </c>
      <c r="AI1728">
        <v>6</v>
      </c>
      <c r="AJ1728">
        <v>0.1</v>
      </c>
      <c r="AK1728">
        <v>10</v>
      </c>
    </row>
    <row r="1729" spans="1:37" hidden="1" x14ac:dyDescent="0.3">
      <c r="A1729" t="s">
        <v>6867</v>
      </c>
      <c r="B1729" t="s">
        <v>6868</v>
      </c>
      <c r="C1729" s="1" t="str">
        <f t="shared" si="112"/>
        <v>12:0028</v>
      </c>
      <c r="D1729" s="1" t="str">
        <f t="shared" si="113"/>
        <v>12:0037</v>
      </c>
      <c r="E1729" t="s">
        <v>6869</v>
      </c>
      <c r="F1729" t="s">
        <v>6870</v>
      </c>
      <c r="H1729">
        <v>49.603971799999997</v>
      </c>
      <c r="I1729">
        <v>-122.73522389999999</v>
      </c>
      <c r="J1729" s="1" t="str">
        <f t="shared" si="110"/>
        <v>NGR bulk stream sediment</v>
      </c>
      <c r="K1729" s="1" t="str">
        <f t="shared" si="111"/>
        <v>&lt;177 micron (NGR)</v>
      </c>
      <c r="L1729">
        <v>37</v>
      </c>
      <c r="M1729" t="s">
        <v>76</v>
      </c>
      <c r="N1729">
        <v>602</v>
      </c>
      <c r="O1729">
        <v>78</v>
      </c>
      <c r="P1729">
        <v>192</v>
      </c>
      <c r="Q1729">
        <v>4</v>
      </c>
      <c r="R1729">
        <v>10</v>
      </c>
      <c r="S1729">
        <v>14</v>
      </c>
      <c r="T1729">
        <v>291</v>
      </c>
      <c r="U1729">
        <v>2.96</v>
      </c>
      <c r="V1729">
        <v>0.3</v>
      </c>
      <c r="W1729">
        <v>17</v>
      </c>
      <c r="X1729">
        <v>49</v>
      </c>
      <c r="Y1729">
        <v>57</v>
      </c>
      <c r="Z1729">
        <v>0.2</v>
      </c>
      <c r="AA1729">
        <v>0.2</v>
      </c>
      <c r="AB1729">
        <v>1</v>
      </c>
      <c r="AC1729">
        <v>2</v>
      </c>
      <c r="AD1729">
        <v>23</v>
      </c>
      <c r="AE1729">
        <v>2</v>
      </c>
      <c r="AF1729">
        <v>230</v>
      </c>
      <c r="AG1729">
        <v>1.2</v>
      </c>
      <c r="AH1729">
        <v>4</v>
      </c>
      <c r="AI1729">
        <v>7</v>
      </c>
      <c r="AJ1729">
        <v>0.1</v>
      </c>
      <c r="AK1729">
        <v>10</v>
      </c>
    </row>
    <row r="1730" spans="1:37" hidden="1" x14ac:dyDescent="0.3">
      <c r="A1730" t="s">
        <v>6871</v>
      </c>
      <c r="B1730" t="s">
        <v>6872</v>
      </c>
      <c r="C1730" s="1" t="str">
        <f t="shared" si="112"/>
        <v>12:0028</v>
      </c>
      <c r="D1730" s="1" t="str">
        <f t="shared" si="113"/>
        <v>12:0037</v>
      </c>
      <c r="E1730" t="s">
        <v>6873</v>
      </c>
      <c r="F1730" t="s">
        <v>6874</v>
      </c>
      <c r="H1730">
        <v>49.575947200000002</v>
      </c>
      <c r="I1730">
        <v>-122.3669056</v>
      </c>
      <c r="J1730" s="1" t="str">
        <f t="shared" ref="J1730:J1793" si="114">HYPERLINK("http://geochem.nrcan.gc.ca/cdogs/content/kwd/kwd020030_e.htm", "NGR bulk stream sediment")</f>
        <v>NGR bulk stream sediment</v>
      </c>
      <c r="K1730" s="1" t="str">
        <f t="shared" ref="K1730:K1793" si="115">HYPERLINK("http://geochem.nrcan.gc.ca/cdogs/content/kwd/kwd080006_e.htm", "&lt;177 micron (NGR)")</f>
        <v>&lt;177 micron (NGR)</v>
      </c>
      <c r="L1730">
        <v>37</v>
      </c>
      <c r="M1730" t="s">
        <v>81</v>
      </c>
      <c r="N1730">
        <v>603</v>
      </c>
      <c r="O1730">
        <v>23</v>
      </c>
      <c r="P1730">
        <v>7</v>
      </c>
      <c r="Q1730">
        <v>4</v>
      </c>
      <c r="R1730">
        <v>2</v>
      </c>
      <c r="S1730">
        <v>2</v>
      </c>
      <c r="T1730">
        <v>167</v>
      </c>
      <c r="U1730">
        <v>0.98</v>
      </c>
      <c r="V1730">
        <v>-0.2</v>
      </c>
      <c r="W1730">
        <v>3</v>
      </c>
      <c r="X1730">
        <v>16</v>
      </c>
      <c r="Y1730">
        <v>31</v>
      </c>
      <c r="Z1730">
        <v>-0.2</v>
      </c>
      <c r="AA1730">
        <v>-0.2</v>
      </c>
      <c r="AB1730">
        <v>1</v>
      </c>
      <c r="AC1730">
        <v>1</v>
      </c>
      <c r="AD1730">
        <v>14</v>
      </c>
      <c r="AE1730">
        <v>2</v>
      </c>
      <c r="AF1730">
        <v>130</v>
      </c>
      <c r="AG1730">
        <v>3.3</v>
      </c>
      <c r="AH1730">
        <v>3.4</v>
      </c>
      <c r="AI1730">
        <v>2</v>
      </c>
      <c r="AJ1730">
        <v>0.1</v>
      </c>
      <c r="AK1730">
        <v>10</v>
      </c>
    </row>
    <row r="1731" spans="1:37" hidden="1" x14ac:dyDescent="0.3">
      <c r="A1731" t="s">
        <v>6875</v>
      </c>
      <c r="B1731" t="s">
        <v>6876</v>
      </c>
      <c r="C1731" s="1" t="str">
        <f t="shared" si="112"/>
        <v>12:0028</v>
      </c>
      <c r="D1731" s="1" t="str">
        <f t="shared" si="113"/>
        <v>12:0037</v>
      </c>
      <c r="E1731" t="s">
        <v>6877</v>
      </c>
      <c r="F1731" t="s">
        <v>6878</v>
      </c>
      <c r="H1731">
        <v>49.570748399999999</v>
      </c>
      <c r="I1731">
        <v>-122.3819103</v>
      </c>
      <c r="J1731" s="1" t="str">
        <f t="shared" si="114"/>
        <v>NGR bulk stream sediment</v>
      </c>
      <c r="K1731" s="1" t="str">
        <f t="shared" si="115"/>
        <v>&lt;177 micron (NGR)</v>
      </c>
      <c r="L1731">
        <v>37</v>
      </c>
      <c r="M1731" t="s">
        <v>86</v>
      </c>
      <c r="N1731">
        <v>604</v>
      </c>
      <c r="O1731">
        <v>26</v>
      </c>
      <c r="P1731">
        <v>22</v>
      </c>
      <c r="Q1731">
        <v>-2</v>
      </c>
      <c r="R1731">
        <v>5</v>
      </c>
      <c r="S1731">
        <v>4</v>
      </c>
      <c r="T1731">
        <v>136</v>
      </c>
      <c r="U1731">
        <v>1.56</v>
      </c>
      <c r="V1731">
        <v>-0.2</v>
      </c>
      <c r="W1731">
        <v>3</v>
      </c>
      <c r="X1731">
        <v>44</v>
      </c>
      <c r="Y1731">
        <v>79</v>
      </c>
      <c r="Z1731">
        <v>-0.2</v>
      </c>
      <c r="AA1731">
        <v>-0.2</v>
      </c>
      <c r="AB1731">
        <v>1</v>
      </c>
      <c r="AC1731">
        <v>1</v>
      </c>
      <c r="AD1731">
        <v>-10</v>
      </c>
      <c r="AE1731">
        <v>1</v>
      </c>
      <c r="AF1731">
        <v>140</v>
      </c>
      <c r="AG1731">
        <v>1.4</v>
      </c>
      <c r="AH1731">
        <v>2</v>
      </c>
      <c r="AI1731">
        <v>3</v>
      </c>
      <c r="AJ1731">
        <v>0.1</v>
      </c>
      <c r="AK1731">
        <v>10</v>
      </c>
    </row>
    <row r="1732" spans="1:37" hidden="1" x14ac:dyDescent="0.3">
      <c r="A1732" t="s">
        <v>6879</v>
      </c>
      <c r="B1732" t="s">
        <v>6880</v>
      </c>
      <c r="C1732" s="1" t="str">
        <f t="shared" si="112"/>
        <v>12:0028</v>
      </c>
      <c r="D1732" s="1" t="str">
        <f t="shared" si="113"/>
        <v>12:0037</v>
      </c>
      <c r="E1732" t="s">
        <v>6881</v>
      </c>
      <c r="F1732" t="s">
        <v>6882</v>
      </c>
      <c r="H1732">
        <v>49.572945599999997</v>
      </c>
      <c r="I1732">
        <v>-122.39949009999999</v>
      </c>
      <c r="J1732" s="1" t="str">
        <f t="shared" si="114"/>
        <v>NGR bulk stream sediment</v>
      </c>
      <c r="K1732" s="1" t="str">
        <f t="shared" si="115"/>
        <v>&lt;177 micron (NGR)</v>
      </c>
      <c r="L1732">
        <v>37</v>
      </c>
      <c r="M1732" t="s">
        <v>91</v>
      </c>
      <c r="N1732">
        <v>605</v>
      </c>
      <c r="O1732">
        <v>24</v>
      </c>
      <c r="P1732">
        <v>20</v>
      </c>
      <c r="Q1732">
        <v>2</v>
      </c>
      <c r="R1732">
        <v>3</v>
      </c>
      <c r="S1732">
        <v>5</v>
      </c>
      <c r="T1732">
        <v>129</v>
      </c>
      <c r="U1732">
        <v>1.76</v>
      </c>
      <c r="V1732">
        <v>-0.2</v>
      </c>
      <c r="W1732">
        <v>2</v>
      </c>
      <c r="X1732">
        <v>50</v>
      </c>
      <c r="Y1732">
        <v>94</v>
      </c>
      <c r="Z1732">
        <v>-0.2</v>
      </c>
      <c r="AA1732">
        <v>-0.2</v>
      </c>
      <c r="AB1732">
        <v>1</v>
      </c>
      <c r="AC1732">
        <v>1</v>
      </c>
      <c r="AD1732">
        <v>-10</v>
      </c>
      <c r="AE1732">
        <v>1</v>
      </c>
      <c r="AF1732">
        <v>150</v>
      </c>
      <c r="AG1732">
        <v>1.4</v>
      </c>
      <c r="AH1732">
        <v>1.3</v>
      </c>
      <c r="AI1732">
        <v>2</v>
      </c>
      <c r="AJ1732">
        <v>0.1</v>
      </c>
      <c r="AK1732">
        <v>10</v>
      </c>
    </row>
    <row r="1733" spans="1:37" hidden="1" x14ac:dyDescent="0.3">
      <c r="A1733" t="s">
        <v>6883</v>
      </c>
      <c r="B1733" t="s">
        <v>6884</v>
      </c>
      <c r="C1733" s="1" t="str">
        <f t="shared" si="112"/>
        <v>12:0028</v>
      </c>
      <c r="D1733" s="1" t="str">
        <f t="shared" si="113"/>
        <v>12:0037</v>
      </c>
      <c r="E1733" t="s">
        <v>6885</v>
      </c>
      <c r="F1733" t="s">
        <v>6886</v>
      </c>
      <c r="H1733">
        <v>49.604116099999999</v>
      </c>
      <c r="I1733">
        <v>-122.4089341</v>
      </c>
      <c r="J1733" s="1" t="str">
        <f t="shared" si="114"/>
        <v>NGR bulk stream sediment</v>
      </c>
      <c r="K1733" s="1" t="str">
        <f t="shared" si="115"/>
        <v>&lt;177 micron (NGR)</v>
      </c>
      <c r="L1733">
        <v>37</v>
      </c>
      <c r="M1733" t="s">
        <v>96</v>
      </c>
      <c r="N1733">
        <v>606</v>
      </c>
      <c r="O1733">
        <v>35</v>
      </c>
      <c r="P1733">
        <v>14</v>
      </c>
      <c r="Q1733">
        <v>5</v>
      </c>
      <c r="R1733">
        <v>3</v>
      </c>
      <c r="S1733">
        <v>4</v>
      </c>
      <c r="T1733">
        <v>205</v>
      </c>
      <c r="U1733">
        <v>1.1499999999999999</v>
      </c>
      <c r="V1733">
        <v>0.2</v>
      </c>
      <c r="W1733">
        <v>3</v>
      </c>
      <c r="X1733">
        <v>23</v>
      </c>
      <c r="Y1733">
        <v>42</v>
      </c>
      <c r="Z1733">
        <v>-0.2</v>
      </c>
      <c r="AA1733">
        <v>-0.2</v>
      </c>
      <c r="AB1733">
        <v>1</v>
      </c>
      <c r="AC1733">
        <v>1</v>
      </c>
      <c r="AD1733">
        <v>33</v>
      </c>
      <c r="AE1733">
        <v>2</v>
      </c>
      <c r="AF1733">
        <v>160</v>
      </c>
      <c r="AG1733">
        <v>4.5</v>
      </c>
      <c r="AH1733">
        <v>6.3</v>
      </c>
      <c r="AI1733">
        <v>1</v>
      </c>
      <c r="AJ1733">
        <v>0.1</v>
      </c>
      <c r="AK1733">
        <v>10</v>
      </c>
    </row>
    <row r="1734" spans="1:37" hidden="1" x14ac:dyDescent="0.3">
      <c r="A1734" t="s">
        <v>6887</v>
      </c>
      <c r="B1734" t="s">
        <v>6888</v>
      </c>
      <c r="C1734" s="1" t="str">
        <f t="shared" si="112"/>
        <v>12:0028</v>
      </c>
      <c r="D1734" s="1" t="str">
        <f t="shared" si="113"/>
        <v>12:0037</v>
      </c>
      <c r="E1734" t="s">
        <v>6889</v>
      </c>
      <c r="F1734" t="s">
        <v>6890</v>
      </c>
      <c r="H1734">
        <v>49.597948799999998</v>
      </c>
      <c r="I1734">
        <v>-122.41488990000001</v>
      </c>
      <c r="J1734" s="1" t="str">
        <f t="shared" si="114"/>
        <v>NGR bulk stream sediment</v>
      </c>
      <c r="K1734" s="1" t="str">
        <f t="shared" si="115"/>
        <v>&lt;177 micron (NGR)</v>
      </c>
      <c r="L1734">
        <v>37</v>
      </c>
      <c r="M1734" t="s">
        <v>101</v>
      </c>
      <c r="N1734">
        <v>607</v>
      </c>
      <c r="O1734">
        <v>33</v>
      </c>
      <c r="P1734">
        <v>26</v>
      </c>
      <c r="Q1734">
        <v>-2</v>
      </c>
      <c r="R1734">
        <v>5</v>
      </c>
      <c r="S1734">
        <v>5</v>
      </c>
      <c r="T1734">
        <v>184</v>
      </c>
      <c r="U1734">
        <v>1.81</v>
      </c>
      <c r="V1734">
        <v>-0.2</v>
      </c>
      <c r="W1734">
        <v>3</v>
      </c>
      <c r="X1734">
        <v>48</v>
      </c>
      <c r="Y1734">
        <v>64</v>
      </c>
      <c r="Z1734">
        <v>-0.2</v>
      </c>
      <c r="AA1734">
        <v>-0.2</v>
      </c>
      <c r="AB1734">
        <v>1</v>
      </c>
      <c r="AC1734">
        <v>1</v>
      </c>
      <c r="AD1734">
        <v>-10</v>
      </c>
      <c r="AE1734">
        <v>2</v>
      </c>
      <c r="AF1734">
        <v>150</v>
      </c>
      <c r="AG1734">
        <v>1.2</v>
      </c>
      <c r="AH1734">
        <v>1.8</v>
      </c>
      <c r="AI1734">
        <v>2</v>
      </c>
      <c r="AJ1734">
        <v>0.1</v>
      </c>
      <c r="AK1734">
        <v>10</v>
      </c>
    </row>
    <row r="1735" spans="1:37" hidden="1" x14ac:dyDescent="0.3">
      <c r="A1735" t="s">
        <v>6891</v>
      </c>
      <c r="B1735" t="s">
        <v>6892</v>
      </c>
      <c r="C1735" s="1" t="str">
        <f t="shared" si="112"/>
        <v>12:0028</v>
      </c>
      <c r="D1735" s="1" t="str">
        <f t="shared" si="113"/>
        <v>12:0037</v>
      </c>
      <c r="E1735" t="s">
        <v>6893</v>
      </c>
      <c r="F1735" t="s">
        <v>6894</v>
      </c>
      <c r="H1735">
        <v>49.549219299999997</v>
      </c>
      <c r="I1735">
        <v>-122.30499759999999</v>
      </c>
      <c r="J1735" s="1" t="str">
        <f t="shared" si="114"/>
        <v>NGR bulk stream sediment</v>
      </c>
      <c r="K1735" s="1" t="str">
        <f t="shared" si="115"/>
        <v>&lt;177 micron (NGR)</v>
      </c>
      <c r="L1735">
        <v>37</v>
      </c>
      <c r="M1735" t="s">
        <v>106</v>
      </c>
      <c r="N1735">
        <v>608</v>
      </c>
      <c r="O1735">
        <v>29</v>
      </c>
      <c r="P1735">
        <v>30</v>
      </c>
      <c r="Q1735">
        <v>2</v>
      </c>
      <c r="R1735">
        <v>6</v>
      </c>
      <c r="S1735">
        <v>5</v>
      </c>
      <c r="T1735">
        <v>147</v>
      </c>
      <c r="U1735">
        <v>1.45</v>
      </c>
      <c r="V1735">
        <v>-0.2</v>
      </c>
      <c r="W1735">
        <v>2</v>
      </c>
      <c r="X1735">
        <v>37</v>
      </c>
      <c r="Y1735">
        <v>59</v>
      </c>
      <c r="Z1735">
        <v>-0.2</v>
      </c>
      <c r="AA1735">
        <v>-0.2</v>
      </c>
      <c r="AB1735">
        <v>1</v>
      </c>
      <c r="AC1735">
        <v>1</v>
      </c>
      <c r="AD1735">
        <v>14</v>
      </c>
      <c r="AE1735">
        <v>1</v>
      </c>
      <c r="AF1735">
        <v>140</v>
      </c>
      <c r="AG1735">
        <v>1.1000000000000001</v>
      </c>
      <c r="AH1735">
        <v>3.7</v>
      </c>
      <c r="AI1735">
        <v>4</v>
      </c>
      <c r="AJ1735">
        <v>0.1</v>
      </c>
      <c r="AK1735">
        <v>10</v>
      </c>
    </row>
    <row r="1736" spans="1:37" hidden="1" x14ac:dyDescent="0.3">
      <c r="A1736" t="s">
        <v>6895</v>
      </c>
      <c r="B1736" t="s">
        <v>6896</v>
      </c>
      <c r="C1736" s="1" t="str">
        <f t="shared" si="112"/>
        <v>12:0028</v>
      </c>
      <c r="D1736" s="1" t="str">
        <f t="shared" si="113"/>
        <v>12:0037</v>
      </c>
      <c r="E1736" t="s">
        <v>6897</v>
      </c>
      <c r="F1736" t="s">
        <v>6898</v>
      </c>
      <c r="H1736">
        <v>49.503878</v>
      </c>
      <c r="I1736">
        <v>-122.2603769</v>
      </c>
      <c r="J1736" s="1" t="str">
        <f t="shared" si="114"/>
        <v>NGR bulk stream sediment</v>
      </c>
      <c r="K1736" s="1" t="str">
        <f t="shared" si="115"/>
        <v>&lt;177 micron (NGR)</v>
      </c>
      <c r="L1736">
        <v>37</v>
      </c>
      <c r="M1736" t="s">
        <v>111</v>
      </c>
      <c r="N1736">
        <v>609</v>
      </c>
      <c r="O1736">
        <v>25</v>
      </c>
      <c r="P1736">
        <v>25</v>
      </c>
      <c r="Q1736">
        <v>2</v>
      </c>
      <c r="R1736">
        <v>5</v>
      </c>
      <c r="S1736">
        <v>4</v>
      </c>
      <c r="T1736">
        <v>140</v>
      </c>
      <c r="U1736">
        <v>1.3</v>
      </c>
      <c r="V1736">
        <v>-0.2</v>
      </c>
      <c r="W1736">
        <v>3</v>
      </c>
      <c r="X1736">
        <v>32</v>
      </c>
      <c r="Y1736">
        <v>61</v>
      </c>
      <c r="Z1736">
        <v>-0.2</v>
      </c>
      <c r="AA1736">
        <v>-0.2</v>
      </c>
      <c r="AB1736">
        <v>1</v>
      </c>
      <c r="AC1736">
        <v>3</v>
      </c>
      <c r="AD1736">
        <v>28</v>
      </c>
      <c r="AE1736">
        <v>1</v>
      </c>
      <c r="AF1736">
        <v>120</v>
      </c>
      <c r="AG1736">
        <v>1.2</v>
      </c>
      <c r="AH1736">
        <v>7.2</v>
      </c>
      <c r="AI1736">
        <v>2</v>
      </c>
      <c r="AJ1736">
        <v>0.1</v>
      </c>
      <c r="AK1736">
        <v>10</v>
      </c>
    </row>
    <row r="1737" spans="1:37" hidden="1" x14ac:dyDescent="0.3">
      <c r="A1737" t="s">
        <v>6899</v>
      </c>
      <c r="B1737" t="s">
        <v>6900</v>
      </c>
      <c r="C1737" s="1" t="str">
        <f t="shared" si="112"/>
        <v>12:0028</v>
      </c>
      <c r="D1737" s="1" t="str">
        <f t="shared" si="113"/>
        <v>12:0037</v>
      </c>
      <c r="E1737" t="s">
        <v>6901</v>
      </c>
      <c r="F1737" t="s">
        <v>6902</v>
      </c>
      <c r="H1737">
        <v>49.5929954</v>
      </c>
      <c r="I1737">
        <v>-122.3306116</v>
      </c>
      <c r="J1737" s="1" t="str">
        <f t="shared" si="114"/>
        <v>NGR bulk stream sediment</v>
      </c>
      <c r="K1737" s="1" t="str">
        <f t="shared" si="115"/>
        <v>&lt;177 micron (NGR)</v>
      </c>
      <c r="L1737">
        <v>37</v>
      </c>
      <c r="M1737" t="s">
        <v>125</v>
      </c>
      <c r="N1737">
        <v>610</v>
      </c>
      <c r="O1737">
        <v>50</v>
      </c>
      <c r="P1737">
        <v>5</v>
      </c>
      <c r="Q1737">
        <v>7</v>
      </c>
      <c r="R1737">
        <v>5</v>
      </c>
      <c r="S1737">
        <v>4</v>
      </c>
      <c r="T1737">
        <v>379</v>
      </c>
      <c r="U1737">
        <v>1.53</v>
      </c>
      <c r="V1737">
        <v>-0.2</v>
      </c>
      <c r="W1737">
        <v>2</v>
      </c>
      <c r="X1737">
        <v>26</v>
      </c>
      <c r="Y1737">
        <v>26</v>
      </c>
      <c r="Z1737">
        <v>-0.2</v>
      </c>
      <c r="AA1737">
        <v>-0.2</v>
      </c>
      <c r="AB1737">
        <v>1</v>
      </c>
      <c r="AC1737">
        <v>1</v>
      </c>
      <c r="AD1737">
        <v>55</v>
      </c>
      <c r="AE1737">
        <v>2</v>
      </c>
      <c r="AF1737">
        <v>180</v>
      </c>
      <c r="AG1737">
        <v>1.4</v>
      </c>
      <c r="AH1737">
        <v>12.7</v>
      </c>
      <c r="AI1737">
        <v>1</v>
      </c>
      <c r="AJ1737">
        <v>0.1</v>
      </c>
      <c r="AK1737">
        <v>10</v>
      </c>
    </row>
    <row r="1738" spans="1:37" hidden="1" x14ac:dyDescent="0.3">
      <c r="A1738" t="s">
        <v>6903</v>
      </c>
      <c r="B1738" t="s">
        <v>6904</v>
      </c>
      <c r="C1738" s="1" t="str">
        <f t="shared" si="112"/>
        <v>12:0028</v>
      </c>
      <c r="D1738" s="1" t="str">
        <f t="shared" si="113"/>
        <v>12:0037</v>
      </c>
      <c r="E1738" t="s">
        <v>6905</v>
      </c>
      <c r="F1738" t="s">
        <v>6906</v>
      </c>
      <c r="H1738">
        <v>49.626515599999998</v>
      </c>
      <c r="I1738">
        <v>-122.4218733</v>
      </c>
      <c r="J1738" s="1" t="str">
        <f t="shared" si="114"/>
        <v>NGR bulk stream sediment</v>
      </c>
      <c r="K1738" s="1" t="str">
        <f t="shared" si="115"/>
        <v>&lt;177 micron (NGR)</v>
      </c>
      <c r="L1738">
        <v>38</v>
      </c>
      <c r="M1738" t="s">
        <v>41</v>
      </c>
      <c r="N1738">
        <v>611</v>
      </c>
      <c r="O1738">
        <v>51</v>
      </c>
      <c r="P1738">
        <v>134</v>
      </c>
      <c r="Q1738">
        <v>3</v>
      </c>
      <c r="R1738">
        <v>11</v>
      </c>
      <c r="S1738">
        <v>8</v>
      </c>
      <c r="T1738">
        <v>197</v>
      </c>
      <c r="U1738">
        <v>1.91</v>
      </c>
      <c r="V1738">
        <v>0.2</v>
      </c>
      <c r="W1738">
        <v>1</v>
      </c>
      <c r="X1738">
        <v>49</v>
      </c>
      <c r="Y1738">
        <v>69</v>
      </c>
      <c r="Z1738">
        <v>-0.2</v>
      </c>
      <c r="AA1738">
        <v>-0.2</v>
      </c>
      <c r="AB1738">
        <v>1</v>
      </c>
      <c r="AC1738">
        <v>1</v>
      </c>
      <c r="AD1738">
        <v>13</v>
      </c>
      <c r="AE1738">
        <v>2</v>
      </c>
      <c r="AF1738">
        <v>170</v>
      </c>
      <c r="AG1738">
        <v>1.2</v>
      </c>
      <c r="AH1738">
        <v>2.1</v>
      </c>
      <c r="AI1738">
        <v>1</v>
      </c>
      <c r="AJ1738">
        <v>0.1</v>
      </c>
      <c r="AK1738">
        <v>10</v>
      </c>
    </row>
    <row r="1739" spans="1:37" hidden="1" x14ac:dyDescent="0.3">
      <c r="A1739" t="s">
        <v>6907</v>
      </c>
      <c r="B1739" t="s">
        <v>6908</v>
      </c>
      <c r="C1739" s="1" t="str">
        <f t="shared" si="112"/>
        <v>12:0028</v>
      </c>
      <c r="D1739" s="1" t="str">
        <f t="shared" si="113"/>
        <v>12:0037</v>
      </c>
      <c r="E1739" t="s">
        <v>6909</v>
      </c>
      <c r="F1739" t="s">
        <v>6910</v>
      </c>
      <c r="H1739">
        <v>49.615991299999997</v>
      </c>
      <c r="I1739">
        <v>-122.4363397</v>
      </c>
      <c r="J1739" s="1" t="str">
        <f t="shared" si="114"/>
        <v>NGR bulk stream sediment</v>
      </c>
      <c r="K1739" s="1" t="str">
        <f t="shared" si="115"/>
        <v>&lt;177 micron (NGR)</v>
      </c>
      <c r="L1739">
        <v>38</v>
      </c>
      <c r="M1739" t="s">
        <v>46</v>
      </c>
      <c r="N1739">
        <v>612</v>
      </c>
      <c r="O1739">
        <v>43</v>
      </c>
      <c r="P1739">
        <v>68</v>
      </c>
      <c r="Q1739">
        <v>11</v>
      </c>
      <c r="R1739">
        <v>13</v>
      </c>
      <c r="S1739">
        <v>5</v>
      </c>
      <c r="T1739">
        <v>282</v>
      </c>
      <c r="U1739">
        <v>1.33</v>
      </c>
      <c r="V1739">
        <v>-0.2</v>
      </c>
      <c r="W1739">
        <v>1</v>
      </c>
      <c r="X1739">
        <v>26</v>
      </c>
      <c r="Y1739">
        <v>44</v>
      </c>
      <c r="Z1739">
        <v>0.6</v>
      </c>
      <c r="AA1739">
        <v>-0.2</v>
      </c>
      <c r="AB1739">
        <v>1</v>
      </c>
      <c r="AC1739">
        <v>1</v>
      </c>
      <c r="AD1739">
        <v>17</v>
      </c>
      <c r="AE1739">
        <v>1</v>
      </c>
      <c r="AF1739">
        <v>190</v>
      </c>
      <c r="AG1739">
        <v>2.2999999999999998</v>
      </c>
      <c r="AH1739">
        <v>2.9</v>
      </c>
      <c r="AI1739">
        <v>1</v>
      </c>
      <c r="AJ1739">
        <v>0.1</v>
      </c>
      <c r="AK1739">
        <v>10</v>
      </c>
    </row>
    <row r="1740" spans="1:37" hidden="1" x14ac:dyDescent="0.3">
      <c r="A1740" t="s">
        <v>6911</v>
      </c>
      <c r="B1740" t="s">
        <v>6912</v>
      </c>
      <c r="C1740" s="1" t="str">
        <f t="shared" si="112"/>
        <v>12:0028</v>
      </c>
      <c r="D1740" s="1" t="str">
        <f t="shared" si="113"/>
        <v>12:0037</v>
      </c>
      <c r="E1740" t="s">
        <v>6913</v>
      </c>
      <c r="F1740" t="s">
        <v>6914</v>
      </c>
      <c r="H1740">
        <v>49.544662299999999</v>
      </c>
      <c r="I1740">
        <v>-122.3131075</v>
      </c>
      <c r="J1740" s="1" t="str">
        <f t="shared" si="114"/>
        <v>NGR bulk stream sediment</v>
      </c>
      <c r="K1740" s="1" t="str">
        <f t="shared" si="115"/>
        <v>&lt;177 micron (NGR)</v>
      </c>
      <c r="L1740">
        <v>38</v>
      </c>
      <c r="M1740" t="s">
        <v>51</v>
      </c>
      <c r="N1740">
        <v>613</v>
      </c>
      <c r="O1740">
        <v>25</v>
      </c>
      <c r="P1740">
        <v>13</v>
      </c>
      <c r="Q1740">
        <v>5</v>
      </c>
      <c r="R1740">
        <v>4</v>
      </c>
      <c r="S1740">
        <v>3</v>
      </c>
      <c r="T1740">
        <v>132</v>
      </c>
      <c r="U1740">
        <v>1.66</v>
      </c>
      <c r="V1740">
        <v>-0.2</v>
      </c>
      <c r="W1740">
        <v>1</v>
      </c>
      <c r="X1740">
        <v>32</v>
      </c>
      <c r="Y1740">
        <v>31</v>
      </c>
      <c r="Z1740">
        <v>-0.2</v>
      </c>
      <c r="AA1740">
        <v>-0.2</v>
      </c>
      <c r="AB1740">
        <v>1</v>
      </c>
      <c r="AC1740">
        <v>1</v>
      </c>
      <c r="AD1740">
        <v>32</v>
      </c>
      <c r="AE1740">
        <v>1</v>
      </c>
      <c r="AF1740">
        <v>160</v>
      </c>
      <c r="AG1740">
        <v>1.3</v>
      </c>
      <c r="AH1740">
        <v>4.8</v>
      </c>
      <c r="AI1740">
        <v>1</v>
      </c>
      <c r="AJ1740">
        <v>0.1</v>
      </c>
      <c r="AK1740">
        <v>10</v>
      </c>
    </row>
    <row r="1741" spans="1:37" hidden="1" x14ac:dyDescent="0.3">
      <c r="A1741" t="s">
        <v>6915</v>
      </c>
      <c r="B1741" t="s">
        <v>6916</v>
      </c>
      <c r="C1741" s="1" t="str">
        <f t="shared" si="112"/>
        <v>12:0028</v>
      </c>
      <c r="D1741" s="1" t="str">
        <f t="shared" si="113"/>
        <v>12:0037</v>
      </c>
      <c r="E1741" t="s">
        <v>6917</v>
      </c>
      <c r="F1741" t="s">
        <v>6918</v>
      </c>
      <c r="H1741">
        <v>49.564979100000002</v>
      </c>
      <c r="I1741">
        <v>-122.3500375</v>
      </c>
      <c r="J1741" s="1" t="str">
        <f t="shared" si="114"/>
        <v>NGR bulk stream sediment</v>
      </c>
      <c r="K1741" s="1" t="str">
        <f t="shared" si="115"/>
        <v>&lt;177 micron (NGR)</v>
      </c>
      <c r="L1741">
        <v>38</v>
      </c>
      <c r="M1741" t="s">
        <v>56</v>
      </c>
      <c r="N1741">
        <v>614</v>
      </c>
      <c r="O1741">
        <v>28</v>
      </c>
      <c r="P1741">
        <v>18</v>
      </c>
      <c r="Q1741">
        <v>14</v>
      </c>
      <c r="R1741">
        <v>3</v>
      </c>
      <c r="S1741">
        <v>2</v>
      </c>
      <c r="T1741">
        <v>164</v>
      </c>
      <c r="U1741">
        <v>1.04</v>
      </c>
      <c r="V1741">
        <v>0.2</v>
      </c>
      <c r="W1741">
        <v>2</v>
      </c>
      <c r="X1741">
        <v>23</v>
      </c>
      <c r="Y1741">
        <v>30</v>
      </c>
      <c r="Z1741">
        <v>-0.2</v>
      </c>
      <c r="AA1741">
        <v>0.2</v>
      </c>
      <c r="AB1741">
        <v>1</v>
      </c>
      <c r="AC1741">
        <v>2</v>
      </c>
      <c r="AD1741">
        <v>27</v>
      </c>
      <c r="AE1741">
        <v>2</v>
      </c>
      <c r="AF1741">
        <v>140</v>
      </c>
      <c r="AG1741">
        <v>2.1</v>
      </c>
      <c r="AH1741">
        <v>5.7</v>
      </c>
      <c r="AI1741">
        <v>2</v>
      </c>
      <c r="AJ1741">
        <v>0.1</v>
      </c>
      <c r="AK1741">
        <v>10</v>
      </c>
    </row>
    <row r="1742" spans="1:37" hidden="1" x14ac:dyDescent="0.3">
      <c r="A1742" t="s">
        <v>6919</v>
      </c>
      <c r="B1742" t="s">
        <v>6920</v>
      </c>
      <c r="C1742" s="1" t="str">
        <f t="shared" si="112"/>
        <v>12:0028</v>
      </c>
      <c r="D1742" s="1" t="str">
        <f t="shared" si="113"/>
        <v>12:0037</v>
      </c>
      <c r="E1742" t="s">
        <v>6921</v>
      </c>
      <c r="F1742" t="s">
        <v>6922</v>
      </c>
      <c r="H1742">
        <v>49.5468738</v>
      </c>
      <c r="I1742">
        <v>-122.31593820000001</v>
      </c>
      <c r="J1742" s="1" t="str">
        <f t="shared" si="114"/>
        <v>NGR bulk stream sediment</v>
      </c>
      <c r="K1742" s="1" t="str">
        <f t="shared" si="115"/>
        <v>&lt;177 micron (NGR)</v>
      </c>
      <c r="L1742">
        <v>38</v>
      </c>
      <c r="M1742" t="s">
        <v>61</v>
      </c>
      <c r="N1742">
        <v>615</v>
      </c>
      <c r="O1742">
        <v>22</v>
      </c>
      <c r="P1742">
        <v>14</v>
      </c>
      <c r="Q1742">
        <v>2</v>
      </c>
      <c r="R1742">
        <v>3</v>
      </c>
      <c r="S1742">
        <v>3</v>
      </c>
      <c r="T1742">
        <v>110</v>
      </c>
      <c r="U1742">
        <v>1.48</v>
      </c>
      <c r="V1742">
        <v>-0.2</v>
      </c>
      <c r="W1742">
        <v>1</v>
      </c>
      <c r="X1742">
        <v>45</v>
      </c>
      <c r="Y1742">
        <v>47</v>
      </c>
      <c r="Z1742">
        <v>-0.2</v>
      </c>
      <c r="AA1742">
        <v>-0.2</v>
      </c>
      <c r="AB1742">
        <v>1</v>
      </c>
      <c r="AC1742">
        <v>1</v>
      </c>
      <c r="AD1742">
        <v>14</v>
      </c>
      <c r="AE1742">
        <v>2</v>
      </c>
      <c r="AF1742">
        <v>160</v>
      </c>
      <c r="AG1742">
        <v>1.1000000000000001</v>
      </c>
      <c r="AH1742">
        <v>2.6</v>
      </c>
      <c r="AI1742">
        <v>2</v>
      </c>
      <c r="AJ1742">
        <v>0.1</v>
      </c>
      <c r="AK1742">
        <v>10</v>
      </c>
    </row>
    <row r="1743" spans="1:37" hidden="1" x14ac:dyDescent="0.3">
      <c r="A1743" t="s">
        <v>6923</v>
      </c>
      <c r="B1743" t="s">
        <v>6924</v>
      </c>
      <c r="C1743" s="1" t="str">
        <f t="shared" si="112"/>
        <v>12:0028</v>
      </c>
      <c r="D1743" s="1" t="str">
        <f t="shared" si="113"/>
        <v>12:0037</v>
      </c>
      <c r="E1743" t="s">
        <v>6925</v>
      </c>
      <c r="F1743" t="s">
        <v>6926</v>
      </c>
      <c r="H1743">
        <v>49.533927800000001</v>
      </c>
      <c r="I1743">
        <v>-122.2770755</v>
      </c>
      <c r="J1743" s="1" t="str">
        <f t="shared" si="114"/>
        <v>NGR bulk stream sediment</v>
      </c>
      <c r="K1743" s="1" t="str">
        <f t="shared" si="115"/>
        <v>&lt;177 micron (NGR)</v>
      </c>
      <c r="L1743">
        <v>38</v>
      </c>
      <c r="M1743" t="s">
        <v>66</v>
      </c>
      <c r="N1743">
        <v>616</v>
      </c>
      <c r="O1743">
        <v>35</v>
      </c>
      <c r="P1743">
        <v>59</v>
      </c>
      <c r="Q1743">
        <v>7</v>
      </c>
      <c r="R1743">
        <v>10</v>
      </c>
      <c r="S1743">
        <v>8</v>
      </c>
      <c r="T1743">
        <v>219</v>
      </c>
      <c r="U1743">
        <v>1.99</v>
      </c>
      <c r="V1743">
        <v>0.2</v>
      </c>
      <c r="W1743">
        <v>2</v>
      </c>
      <c r="X1743">
        <v>60</v>
      </c>
      <c r="Y1743">
        <v>84</v>
      </c>
      <c r="Z1743">
        <v>-0.2</v>
      </c>
      <c r="AA1743">
        <v>0.3</v>
      </c>
      <c r="AB1743">
        <v>1</v>
      </c>
      <c r="AC1743">
        <v>5</v>
      </c>
      <c r="AD1743">
        <v>37</v>
      </c>
      <c r="AE1743">
        <v>1</v>
      </c>
      <c r="AF1743">
        <v>170</v>
      </c>
      <c r="AG1743">
        <v>1.1000000000000001</v>
      </c>
      <c r="AH1743">
        <v>8.4</v>
      </c>
      <c r="AI1743">
        <v>6</v>
      </c>
      <c r="AJ1743">
        <v>0.1</v>
      </c>
      <c r="AK1743">
        <v>10</v>
      </c>
    </row>
    <row r="1744" spans="1:37" hidden="1" x14ac:dyDescent="0.3">
      <c r="A1744" t="s">
        <v>6927</v>
      </c>
      <c r="B1744" t="s">
        <v>6928</v>
      </c>
      <c r="C1744" s="1" t="str">
        <f t="shared" si="112"/>
        <v>12:0028</v>
      </c>
      <c r="D1744" s="1" t="str">
        <f t="shared" si="113"/>
        <v>12:0037</v>
      </c>
      <c r="E1744" t="s">
        <v>6929</v>
      </c>
      <c r="F1744" t="s">
        <v>6930</v>
      </c>
      <c r="H1744">
        <v>49.685343600000003</v>
      </c>
      <c r="I1744">
        <v>-122.7341146</v>
      </c>
      <c r="J1744" s="1" t="str">
        <f t="shared" si="114"/>
        <v>NGR bulk stream sediment</v>
      </c>
      <c r="K1744" s="1" t="str">
        <f t="shared" si="115"/>
        <v>&lt;177 micron (NGR)</v>
      </c>
      <c r="L1744">
        <v>38</v>
      </c>
      <c r="M1744" t="s">
        <v>71</v>
      </c>
      <c r="N1744">
        <v>617</v>
      </c>
      <c r="O1744">
        <v>69</v>
      </c>
      <c r="P1744">
        <v>90</v>
      </c>
      <c r="Q1744">
        <v>6</v>
      </c>
      <c r="R1744">
        <v>10</v>
      </c>
      <c r="S1744">
        <v>12</v>
      </c>
      <c r="T1744">
        <v>478</v>
      </c>
      <c r="U1744">
        <v>2.65</v>
      </c>
      <c r="V1744">
        <v>0.2</v>
      </c>
      <c r="W1744">
        <v>7</v>
      </c>
      <c r="X1744">
        <v>49</v>
      </c>
      <c r="Y1744">
        <v>58</v>
      </c>
      <c r="Z1744">
        <v>0.3</v>
      </c>
      <c r="AA1744">
        <v>0.3</v>
      </c>
      <c r="AB1744">
        <v>1</v>
      </c>
      <c r="AC1744">
        <v>3</v>
      </c>
      <c r="AD1744">
        <v>38</v>
      </c>
      <c r="AE1744">
        <v>1</v>
      </c>
      <c r="AF1744">
        <v>250</v>
      </c>
      <c r="AG1744">
        <v>2</v>
      </c>
      <c r="AH1744">
        <v>7.1</v>
      </c>
      <c r="AI1744">
        <v>4</v>
      </c>
      <c r="AJ1744">
        <v>0.1</v>
      </c>
      <c r="AK1744">
        <v>10</v>
      </c>
    </row>
    <row r="1745" spans="1:37" hidden="1" x14ac:dyDescent="0.3">
      <c r="A1745" t="s">
        <v>6931</v>
      </c>
      <c r="B1745" t="s">
        <v>6932</v>
      </c>
      <c r="C1745" s="1" t="str">
        <f t="shared" si="112"/>
        <v>12:0028</v>
      </c>
      <c r="D1745" s="1" t="str">
        <f t="shared" si="113"/>
        <v>12:0037</v>
      </c>
      <c r="E1745" t="s">
        <v>6933</v>
      </c>
      <c r="F1745" t="s">
        <v>6934</v>
      </c>
      <c r="H1745">
        <v>49.600707700000001</v>
      </c>
      <c r="I1745">
        <v>-122.6543918</v>
      </c>
      <c r="J1745" s="1" t="str">
        <f t="shared" si="114"/>
        <v>NGR bulk stream sediment</v>
      </c>
      <c r="K1745" s="1" t="str">
        <f t="shared" si="115"/>
        <v>&lt;177 micron (NGR)</v>
      </c>
      <c r="L1745">
        <v>38</v>
      </c>
      <c r="M1745" t="s">
        <v>116</v>
      </c>
      <c r="N1745">
        <v>618</v>
      </c>
      <c r="O1745">
        <v>69</v>
      </c>
      <c r="P1745">
        <v>49</v>
      </c>
      <c r="Q1745">
        <v>3</v>
      </c>
      <c r="R1745">
        <v>7</v>
      </c>
      <c r="S1745">
        <v>10</v>
      </c>
      <c r="T1745">
        <v>527</v>
      </c>
      <c r="U1745">
        <v>2.5299999999999998</v>
      </c>
      <c r="V1745">
        <v>0.2</v>
      </c>
      <c r="W1745">
        <v>3</v>
      </c>
      <c r="X1745">
        <v>60</v>
      </c>
      <c r="Y1745">
        <v>34</v>
      </c>
      <c r="Z1745">
        <v>-0.2</v>
      </c>
      <c r="AA1745">
        <v>0.2</v>
      </c>
      <c r="AB1745">
        <v>1</v>
      </c>
      <c r="AC1745">
        <v>2</v>
      </c>
      <c r="AD1745">
        <v>32</v>
      </c>
      <c r="AE1745">
        <v>2</v>
      </c>
      <c r="AF1745">
        <v>280</v>
      </c>
      <c r="AG1745">
        <v>1.9</v>
      </c>
      <c r="AH1745">
        <v>9.8000000000000007</v>
      </c>
      <c r="AI1745">
        <v>1</v>
      </c>
      <c r="AJ1745">
        <v>0.1</v>
      </c>
      <c r="AK1745">
        <v>10</v>
      </c>
    </row>
    <row r="1746" spans="1:37" hidden="1" x14ac:dyDescent="0.3">
      <c r="A1746" t="s">
        <v>6935</v>
      </c>
      <c r="B1746" t="s">
        <v>6936</v>
      </c>
      <c r="C1746" s="1" t="str">
        <f t="shared" si="112"/>
        <v>12:0028</v>
      </c>
      <c r="D1746" s="1" t="str">
        <f t="shared" si="113"/>
        <v>12:0037</v>
      </c>
      <c r="E1746" t="s">
        <v>6933</v>
      </c>
      <c r="F1746" t="s">
        <v>6937</v>
      </c>
      <c r="H1746">
        <v>49.600707700000001</v>
      </c>
      <c r="I1746">
        <v>-122.6543918</v>
      </c>
      <c r="J1746" s="1" t="str">
        <f t="shared" si="114"/>
        <v>NGR bulk stream sediment</v>
      </c>
      <c r="K1746" s="1" t="str">
        <f t="shared" si="115"/>
        <v>&lt;177 micron (NGR)</v>
      </c>
      <c r="L1746">
        <v>38</v>
      </c>
      <c r="M1746" t="s">
        <v>120</v>
      </c>
      <c r="N1746">
        <v>619</v>
      </c>
      <c r="O1746">
        <v>70</v>
      </c>
      <c r="P1746">
        <v>49</v>
      </c>
      <c r="Q1746">
        <v>4</v>
      </c>
      <c r="R1746">
        <v>6</v>
      </c>
      <c r="S1746">
        <v>9</v>
      </c>
      <c r="T1746">
        <v>517</v>
      </c>
      <c r="U1746">
        <v>2.46</v>
      </c>
      <c r="V1746">
        <v>0.2</v>
      </c>
      <c r="W1746">
        <v>4</v>
      </c>
      <c r="X1746">
        <v>65</v>
      </c>
      <c r="Y1746">
        <v>37</v>
      </c>
      <c r="Z1746">
        <v>-0.2</v>
      </c>
      <c r="AA1746">
        <v>0.2</v>
      </c>
      <c r="AB1746">
        <v>1</v>
      </c>
      <c r="AC1746">
        <v>2</v>
      </c>
      <c r="AD1746">
        <v>31</v>
      </c>
      <c r="AE1746">
        <v>2</v>
      </c>
      <c r="AF1746">
        <v>250</v>
      </c>
      <c r="AG1746">
        <v>2.1</v>
      </c>
      <c r="AH1746">
        <v>10.5</v>
      </c>
      <c r="AI1746">
        <v>2</v>
      </c>
      <c r="AJ1746">
        <v>0.1</v>
      </c>
      <c r="AK1746">
        <v>10</v>
      </c>
    </row>
    <row r="1747" spans="1:37" hidden="1" x14ac:dyDescent="0.3">
      <c r="A1747" t="s">
        <v>6938</v>
      </c>
      <c r="B1747" t="s">
        <v>6939</v>
      </c>
      <c r="C1747" s="1" t="str">
        <f t="shared" si="112"/>
        <v>12:0028</v>
      </c>
      <c r="D1747" s="1" t="str">
        <f t="shared" si="113"/>
        <v>12:0037</v>
      </c>
      <c r="E1747" t="s">
        <v>6940</v>
      </c>
      <c r="F1747" t="s">
        <v>6941</v>
      </c>
      <c r="H1747">
        <v>49.576188600000002</v>
      </c>
      <c r="I1747">
        <v>-122.65159130000001</v>
      </c>
      <c r="J1747" s="1" t="str">
        <f t="shared" si="114"/>
        <v>NGR bulk stream sediment</v>
      </c>
      <c r="K1747" s="1" t="str">
        <f t="shared" si="115"/>
        <v>&lt;177 micron (NGR)</v>
      </c>
      <c r="L1747">
        <v>38</v>
      </c>
      <c r="M1747" t="s">
        <v>76</v>
      </c>
      <c r="N1747">
        <v>620</v>
      </c>
      <c r="O1747">
        <v>114</v>
      </c>
      <c r="P1747">
        <v>43</v>
      </c>
      <c r="Q1747">
        <v>6</v>
      </c>
      <c r="R1747">
        <v>6</v>
      </c>
      <c r="S1747">
        <v>10</v>
      </c>
      <c r="T1747">
        <v>405</v>
      </c>
      <c r="U1747">
        <v>2.63</v>
      </c>
      <c r="V1747">
        <v>0.3</v>
      </c>
      <c r="W1747">
        <v>3</v>
      </c>
      <c r="X1747">
        <v>70</v>
      </c>
      <c r="Y1747">
        <v>31</v>
      </c>
      <c r="Z1747">
        <v>-0.2</v>
      </c>
      <c r="AA1747">
        <v>0.3</v>
      </c>
      <c r="AB1747">
        <v>1</v>
      </c>
      <c r="AC1747">
        <v>3</v>
      </c>
      <c r="AD1747">
        <v>23</v>
      </c>
      <c r="AE1747">
        <v>1</v>
      </c>
      <c r="AF1747">
        <v>240</v>
      </c>
      <c r="AG1747">
        <v>1.4</v>
      </c>
      <c r="AH1747">
        <v>5.0999999999999996</v>
      </c>
      <c r="AI1747">
        <v>1</v>
      </c>
      <c r="AJ1747">
        <v>0.1</v>
      </c>
      <c r="AK1747">
        <v>10</v>
      </c>
    </row>
    <row r="1748" spans="1:37" hidden="1" x14ac:dyDescent="0.3">
      <c r="A1748" t="s">
        <v>6942</v>
      </c>
      <c r="B1748" t="s">
        <v>6943</v>
      </c>
      <c r="C1748" s="1" t="str">
        <f t="shared" si="112"/>
        <v>12:0028</v>
      </c>
      <c r="D1748" s="1" t="str">
        <f t="shared" si="113"/>
        <v>12:0037</v>
      </c>
      <c r="E1748" t="s">
        <v>6944</v>
      </c>
      <c r="F1748" t="s">
        <v>6945</v>
      </c>
      <c r="H1748">
        <v>49.576837300000001</v>
      </c>
      <c r="I1748">
        <v>-122.6461364</v>
      </c>
      <c r="J1748" s="1" t="str">
        <f t="shared" si="114"/>
        <v>NGR bulk stream sediment</v>
      </c>
      <c r="K1748" s="1" t="str">
        <f t="shared" si="115"/>
        <v>&lt;177 micron (NGR)</v>
      </c>
      <c r="L1748">
        <v>38</v>
      </c>
      <c r="M1748" t="s">
        <v>81</v>
      </c>
      <c r="N1748">
        <v>621</v>
      </c>
      <c r="O1748">
        <v>68</v>
      </c>
      <c r="P1748">
        <v>55</v>
      </c>
      <c r="Q1748">
        <v>3</v>
      </c>
      <c r="R1748">
        <v>7</v>
      </c>
      <c r="S1748">
        <v>12</v>
      </c>
      <c r="T1748">
        <v>358</v>
      </c>
      <c r="U1748">
        <v>2.7</v>
      </c>
      <c r="V1748">
        <v>-0.2</v>
      </c>
      <c r="W1748">
        <v>5</v>
      </c>
      <c r="X1748">
        <v>91</v>
      </c>
      <c r="Y1748">
        <v>35</v>
      </c>
      <c r="Z1748">
        <v>-0.2</v>
      </c>
      <c r="AA1748">
        <v>0.3</v>
      </c>
      <c r="AB1748">
        <v>1</v>
      </c>
      <c r="AC1748">
        <v>1</v>
      </c>
      <c r="AD1748">
        <v>27</v>
      </c>
      <c r="AE1748">
        <v>1</v>
      </c>
      <c r="AF1748">
        <v>360</v>
      </c>
      <c r="AG1748">
        <v>1.8</v>
      </c>
      <c r="AH1748">
        <v>5.2</v>
      </c>
      <c r="AI1748">
        <v>3</v>
      </c>
      <c r="AJ1748">
        <v>0.1</v>
      </c>
      <c r="AK1748">
        <v>10</v>
      </c>
    </row>
    <row r="1749" spans="1:37" hidden="1" x14ac:dyDescent="0.3">
      <c r="A1749" t="s">
        <v>6946</v>
      </c>
      <c r="B1749" t="s">
        <v>6947</v>
      </c>
      <c r="C1749" s="1" t="str">
        <f t="shared" si="112"/>
        <v>12:0028</v>
      </c>
      <c r="D1749" s="1" t="str">
        <f t="shared" si="113"/>
        <v>12:0037</v>
      </c>
      <c r="E1749" t="s">
        <v>6948</v>
      </c>
      <c r="F1749" t="s">
        <v>6949</v>
      </c>
      <c r="H1749">
        <v>49.465947100000001</v>
      </c>
      <c r="I1749">
        <v>-122.2191334</v>
      </c>
      <c r="J1749" s="1" t="str">
        <f t="shared" si="114"/>
        <v>NGR bulk stream sediment</v>
      </c>
      <c r="K1749" s="1" t="str">
        <f t="shared" si="115"/>
        <v>&lt;177 micron (NGR)</v>
      </c>
      <c r="L1749">
        <v>38</v>
      </c>
      <c r="M1749" t="s">
        <v>86</v>
      </c>
      <c r="N1749">
        <v>622</v>
      </c>
      <c r="O1749">
        <v>34</v>
      </c>
      <c r="P1749">
        <v>25</v>
      </c>
      <c r="Q1749">
        <v>4</v>
      </c>
      <c r="R1749">
        <v>2</v>
      </c>
      <c r="S1749">
        <v>4</v>
      </c>
      <c r="T1749">
        <v>191</v>
      </c>
      <c r="U1749">
        <v>1.64</v>
      </c>
      <c r="V1749">
        <v>-0.2</v>
      </c>
      <c r="W1749">
        <v>2</v>
      </c>
      <c r="X1749">
        <v>33</v>
      </c>
      <c r="Y1749">
        <v>23</v>
      </c>
      <c r="Z1749">
        <v>-0.2</v>
      </c>
      <c r="AA1749">
        <v>0.2</v>
      </c>
      <c r="AB1749">
        <v>1</v>
      </c>
      <c r="AC1749">
        <v>2</v>
      </c>
      <c r="AD1749">
        <v>18</v>
      </c>
      <c r="AE1749">
        <v>3</v>
      </c>
      <c r="AF1749">
        <v>160</v>
      </c>
      <c r="AG1749">
        <v>0.9</v>
      </c>
      <c r="AH1749">
        <v>1.9</v>
      </c>
      <c r="AI1749">
        <v>2</v>
      </c>
      <c r="AJ1749">
        <v>0.1</v>
      </c>
      <c r="AK1749">
        <v>10</v>
      </c>
    </row>
    <row r="1750" spans="1:37" hidden="1" x14ac:dyDescent="0.3">
      <c r="A1750" t="s">
        <v>6950</v>
      </c>
      <c r="B1750" t="s">
        <v>6951</v>
      </c>
      <c r="C1750" s="1" t="str">
        <f t="shared" si="112"/>
        <v>12:0028</v>
      </c>
      <c r="D1750" s="1" t="str">
        <f t="shared" si="113"/>
        <v>12:0037</v>
      </c>
      <c r="E1750" t="s">
        <v>6952</v>
      </c>
      <c r="F1750" t="s">
        <v>6953</v>
      </c>
      <c r="H1750">
        <v>49.519499500000002</v>
      </c>
      <c r="I1750">
        <v>-122.19385080000001</v>
      </c>
      <c r="J1750" s="1" t="str">
        <f t="shared" si="114"/>
        <v>NGR bulk stream sediment</v>
      </c>
      <c r="K1750" s="1" t="str">
        <f t="shared" si="115"/>
        <v>&lt;177 micron (NGR)</v>
      </c>
      <c r="L1750">
        <v>38</v>
      </c>
      <c r="M1750" t="s">
        <v>91</v>
      </c>
      <c r="N1750">
        <v>623</v>
      </c>
      <c r="O1750">
        <v>36</v>
      </c>
      <c r="P1750">
        <v>51</v>
      </c>
      <c r="Q1750">
        <v>11</v>
      </c>
      <c r="R1750">
        <v>20</v>
      </c>
      <c r="S1750">
        <v>9</v>
      </c>
      <c r="T1750">
        <v>224</v>
      </c>
      <c r="U1750">
        <v>1.97</v>
      </c>
      <c r="V1750">
        <v>-0.2</v>
      </c>
      <c r="W1750">
        <v>3</v>
      </c>
      <c r="X1750">
        <v>60</v>
      </c>
      <c r="Y1750">
        <v>90</v>
      </c>
      <c r="Z1750">
        <v>-0.2</v>
      </c>
      <c r="AA1750">
        <v>0.3</v>
      </c>
      <c r="AB1750">
        <v>1</v>
      </c>
      <c r="AC1750">
        <v>5</v>
      </c>
      <c r="AD1750">
        <v>41</v>
      </c>
      <c r="AE1750">
        <v>1</v>
      </c>
      <c r="AF1750">
        <v>220</v>
      </c>
      <c r="AG1750">
        <v>3.5</v>
      </c>
      <c r="AH1750">
        <v>6.6</v>
      </c>
      <c r="AI1750">
        <v>1</v>
      </c>
      <c r="AJ1750">
        <v>0.1</v>
      </c>
      <c r="AK1750">
        <v>10</v>
      </c>
    </row>
    <row r="1751" spans="1:37" hidden="1" x14ac:dyDescent="0.3">
      <c r="A1751" t="s">
        <v>6954</v>
      </c>
      <c r="B1751" t="s">
        <v>6955</v>
      </c>
      <c r="C1751" s="1" t="str">
        <f t="shared" si="112"/>
        <v>12:0028</v>
      </c>
      <c r="D1751" s="1" t="str">
        <f t="shared" si="113"/>
        <v>12:0037</v>
      </c>
      <c r="E1751" t="s">
        <v>6956</v>
      </c>
      <c r="F1751" t="s">
        <v>6957</v>
      </c>
      <c r="H1751">
        <v>49.510686399999997</v>
      </c>
      <c r="I1751">
        <v>-122.18769639999999</v>
      </c>
      <c r="J1751" s="1" t="str">
        <f t="shared" si="114"/>
        <v>NGR bulk stream sediment</v>
      </c>
      <c r="K1751" s="1" t="str">
        <f t="shared" si="115"/>
        <v>&lt;177 micron (NGR)</v>
      </c>
      <c r="L1751">
        <v>38</v>
      </c>
      <c r="M1751" t="s">
        <v>96</v>
      </c>
      <c r="N1751">
        <v>624</v>
      </c>
      <c r="O1751">
        <v>24</v>
      </c>
      <c r="P1751">
        <v>40</v>
      </c>
      <c r="Q1751">
        <v>8</v>
      </c>
      <c r="R1751">
        <v>4</v>
      </c>
      <c r="S1751">
        <v>3</v>
      </c>
      <c r="T1751">
        <v>159</v>
      </c>
      <c r="U1751">
        <v>1.21</v>
      </c>
      <c r="V1751">
        <v>-0.2</v>
      </c>
      <c r="W1751">
        <v>4</v>
      </c>
      <c r="X1751">
        <v>27</v>
      </c>
      <c r="Y1751">
        <v>52</v>
      </c>
      <c r="Z1751">
        <v>0.2</v>
      </c>
      <c r="AA1751">
        <v>0.3</v>
      </c>
      <c r="AB1751">
        <v>1</v>
      </c>
      <c r="AC1751">
        <v>4</v>
      </c>
      <c r="AD1751">
        <v>28</v>
      </c>
      <c r="AE1751">
        <v>2</v>
      </c>
      <c r="AF1751">
        <v>230</v>
      </c>
      <c r="AG1751">
        <v>6.1</v>
      </c>
      <c r="AH1751">
        <v>4.2</v>
      </c>
      <c r="AI1751">
        <v>2</v>
      </c>
      <c r="AJ1751">
        <v>0.1</v>
      </c>
      <c r="AK1751">
        <v>10</v>
      </c>
    </row>
    <row r="1752" spans="1:37" hidden="1" x14ac:dyDescent="0.3">
      <c r="A1752" t="s">
        <v>6958</v>
      </c>
      <c r="B1752" t="s">
        <v>6959</v>
      </c>
      <c r="C1752" s="1" t="str">
        <f t="shared" si="112"/>
        <v>12:0028</v>
      </c>
      <c r="D1752" s="1" t="str">
        <f t="shared" si="113"/>
        <v>12:0037</v>
      </c>
      <c r="E1752" t="s">
        <v>6960</v>
      </c>
      <c r="F1752" t="s">
        <v>6961</v>
      </c>
      <c r="H1752">
        <v>49.506553599999997</v>
      </c>
      <c r="I1752">
        <v>-122.2026548</v>
      </c>
      <c r="J1752" s="1" t="str">
        <f t="shared" si="114"/>
        <v>NGR bulk stream sediment</v>
      </c>
      <c r="K1752" s="1" t="str">
        <f t="shared" si="115"/>
        <v>&lt;177 micron (NGR)</v>
      </c>
      <c r="L1752">
        <v>38</v>
      </c>
      <c r="M1752" t="s">
        <v>101</v>
      </c>
      <c r="N1752">
        <v>625</v>
      </c>
      <c r="O1752">
        <v>35</v>
      </c>
      <c r="P1752">
        <v>33</v>
      </c>
      <c r="Q1752">
        <v>8</v>
      </c>
      <c r="R1752">
        <v>6</v>
      </c>
      <c r="S1752">
        <v>4</v>
      </c>
      <c r="T1752">
        <v>124</v>
      </c>
      <c r="U1752">
        <v>2.67</v>
      </c>
      <c r="V1752">
        <v>-0.2</v>
      </c>
      <c r="W1752">
        <v>2</v>
      </c>
      <c r="X1752">
        <v>79</v>
      </c>
      <c r="Y1752">
        <v>72</v>
      </c>
      <c r="Z1752">
        <v>-0.2</v>
      </c>
      <c r="AA1752">
        <v>0.2</v>
      </c>
      <c r="AB1752">
        <v>1</v>
      </c>
      <c r="AC1752">
        <v>3</v>
      </c>
      <c r="AD1752">
        <v>33</v>
      </c>
      <c r="AE1752">
        <v>1</v>
      </c>
      <c r="AF1752">
        <v>170</v>
      </c>
      <c r="AG1752">
        <v>1.3</v>
      </c>
      <c r="AH1752">
        <v>9.1</v>
      </c>
      <c r="AI1752">
        <v>2</v>
      </c>
      <c r="AJ1752">
        <v>0.1</v>
      </c>
      <c r="AK1752">
        <v>10</v>
      </c>
    </row>
    <row r="1753" spans="1:37" hidden="1" x14ac:dyDescent="0.3">
      <c r="A1753" t="s">
        <v>6962</v>
      </c>
      <c r="B1753" t="s">
        <v>6963</v>
      </c>
      <c r="C1753" s="1" t="str">
        <f t="shared" si="112"/>
        <v>12:0028</v>
      </c>
      <c r="D1753" s="1" t="str">
        <f t="shared" si="113"/>
        <v>12:0037</v>
      </c>
      <c r="E1753" t="s">
        <v>6964</v>
      </c>
      <c r="F1753" t="s">
        <v>6965</v>
      </c>
      <c r="H1753">
        <v>49.489957699999998</v>
      </c>
      <c r="I1753">
        <v>-122.1986586</v>
      </c>
      <c r="J1753" s="1" t="str">
        <f t="shared" si="114"/>
        <v>NGR bulk stream sediment</v>
      </c>
      <c r="K1753" s="1" t="str">
        <f t="shared" si="115"/>
        <v>&lt;177 micron (NGR)</v>
      </c>
      <c r="L1753">
        <v>38</v>
      </c>
      <c r="M1753" t="s">
        <v>106</v>
      </c>
      <c r="N1753">
        <v>626</v>
      </c>
      <c r="O1753">
        <v>27</v>
      </c>
      <c r="P1753">
        <v>48</v>
      </c>
      <c r="Q1753">
        <v>9</v>
      </c>
      <c r="R1753">
        <v>4</v>
      </c>
      <c r="S1753">
        <v>4</v>
      </c>
      <c r="T1753">
        <v>146</v>
      </c>
      <c r="U1753">
        <v>1.78</v>
      </c>
      <c r="V1753">
        <v>-0.2</v>
      </c>
      <c r="W1753">
        <v>1</v>
      </c>
      <c r="X1753">
        <v>57</v>
      </c>
      <c r="Y1753">
        <v>64</v>
      </c>
      <c r="Z1753">
        <v>-0.2</v>
      </c>
      <c r="AA1753">
        <v>0.3</v>
      </c>
      <c r="AB1753">
        <v>1</v>
      </c>
      <c r="AC1753">
        <v>4</v>
      </c>
      <c r="AD1753">
        <v>18</v>
      </c>
      <c r="AE1753">
        <v>2</v>
      </c>
      <c r="AF1753">
        <v>130</v>
      </c>
      <c r="AG1753">
        <v>1.8</v>
      </c>
      <c r="AH1753">
        <v>4.0999999999999996</v>
      </c>
      <c r="AI1753">
        <v>1</v>
      </c>
      <c r="AJ1753">
        <v>0.1</v>
      </c>
      <c r="AK1753">
        <v>10</v>
      </c>
    </row>
    <row r="1754" spans="1:37" hidden="1" x14ac:dyDescent="0.3">
      <c r="A1754" t="s">
        <v>6966</v>
      </c>
      <c r="B1754" t="s">
        <v>6967</v>
      </c>
      <c r="C1754" s="1" t="str">
        <f t="shared" si="112"/>
        <v>12:0028</v>
      </c>
      <c r="D1754" s="1" t="str">
        <f t="shared" si="113"/>
        <v>12:0037</v>
      </c>
      <c r="E1754" t="s">
        <v>6968</v>
      </c>
      <c r="F1754" t="s">
        <v>6969</v>
      </c>
      <c r="H1754">
        <v>49.486452100000001</v>
      </c>
      <c r="I1754">
        <v>-122.2174246</v>
      </c>
      <c r="J1754" s="1" t="str">
        <f t="shared" si="114"/>
        <v>NGR bulk stream sediment</v>
      </c>
      <c r="K1754" s="1" t="str">
        <f t="shared" si="115"/>
        <v>&lt;177 micron (NGR)</v>
      </c>
      <c r="L1754">
        <v>38</v>
      </c>
      <c r="M1754" t="s">
        <v>111</v>
      </c>
      <c r="N1754">
        <v>627</v>
      </c>
      <c r="O1754">
        <v>28</v>
      </c>
      <c r="P1754">
        <v>31</v>
      </c>
      <c r="Q1754">
        <v>6</v>
      </c>
      <c r="R1754">
        <v>5</v>
      </c>
      <c r="S1754">
        <v>5</v>
      </c>
      <c r="T1754">
        <v>123</v>
      </c>
      <c r="U1754">
        <v>1.66</v>
      </c>
      <c r="V1754">
        <v>-0.2</v>
      </c>
      <c r="W1754">
        <v>3</v>
      </c>
      <c r="X1754">
        <v>62</v>
      </c>
      <c r="Y1754">
        <v>71</v>
      </c>
      <c r="Z1754">
        <v>-0.2</v>
      </c>
      <c r="AA1754">
        <v>0.2</v>
      </c>
      <c r="AB1754">
        <v>1</v>
      </c>
      <c r="AC1754">
        <v>3</v>
      </c>
      <c r="AD1754">
        <v>17</v>
      </c>
      <c r="AE1754">
        <v>2</v>
      </c>
      <c r="AF1754">
        <v>170</v>
      </c>
      <c r="AG1754">
        <v>1.4</v>
      </c>
      <c r="AH1754">
        <v>6.3</v>
      </c>
      <c r="AI1754">
        <v>3</v>
      </c>
      <c r="AJ1754">
        <v>0.1</v>
      </c>
      <c r="AK1754">
        <v>10</v>
      </c>
    </row>
    <row r="1755" spans="1:37" hidden="1" x14ac:dyDescent="0.3">
      <c r="A1755" t="s">
        <v>6970</v>
      </c>
      <c r="B1755" t="s">
        <v>6971</v>
      </c>
      <c r="C1755" s="1" t="str">
        <f t="shared" si="112"/>
        <v>12:0028</v>
      </c>
      <c r="D1755" s="1" t="str">
        <f t="shared" si="113"/>
        <v>12:0037</v>
      </c>
      <c r="E1755" t="s">
        <v>6972</v>
      </c>
      <c r="F1755" t="s">
        <v>6973</v>
      </c>
      <c r="H1755">
        <v>49.690456300000001</v>
      </c>
      <c r="I1755">
        <v>-122.00986949999999</v>
      </c>
      <c r="J1755" s="1" t="str">
        <f t="shared" si="114"/>
        <v>NGR bulk stream sediment</v>
      </c>
      <c r="K1755" s="1" t="str">
        <f t="shared" si="115"/>
        <v>&lt;177 micron (NGR)</v>
      </c>
      <c r="L1755">
        <v>38</v>
      </c>
      <c r="M1755" t="s">
        <v>125</v>
      </c>
      <c r="N1755">
        <v>628</v>
      </c>
      <c r="O1755">
        <v>41</v>
      </c>
      <c r="P1755">
        <v>21</v>
      </c>
      <c r="Q1755">
        <v>-2</v>
      </c>
      <c r="R1755">
        <v>8</v>
      </c>
      <c r="S1755">
        <v>8</v>
      </c>
      <c r="T1755">
        <v>193</v>
      </c>
      <c r="U1755">
        <v>2.06</v>
      </c>
      <c r="V1755">
        <v>-0.2</v>
      </c>
      <c r="W1755">
        <v>1</v>
      </c>
      <c r="X1755">
        <v>39</v>
      </c>
      <c r="Y1755">
        <v>33</v>
      </c>
      <c r="Z1755">
        <v>-0.2</v>
      </c>
      <c r="AA1755">
        <v>0.3</v>
      </c>
      <c r="AB1755">
        <v>1</v>
      </c>
      <c r="AC1755">
        <v>6</v>
      </c>
      <c r="AD1755">
        <v>14</v>
      </c>
      <c r="AE1755">
        <v>2</v>
      </c>
      <c r="AF1755">
        <v>180</v>
      </c>
      <c r="AG1755">
        <v>1.1000000000000001</v>
      </c>
      <c r="AH1755">
        <v>3.3</v>
      </c>
      <c r="AI1755">
        <v>1</v>
      </c>
      <c r="AJ1755">
        <v>0.1</v>
      </c>
      <c r="AK1755">
        <v>10</v>
      </c>
    </row>
    <row r="1756" spans="1:37" hidden="1" x14ac:dyDescent="0.3">
      <c r="A1756" t="s">
        <v>6974</v>
      </c>
      <c r="B1756" t="s">
        <v>6975</v>
      </c>
      <c r="C1756" s="1" t="str">
        <f t="shared" si="112"/>
        <v>12:0028</v>
      </c>
      <c r="D1756" s="1" t="str">
        <f t="shared" si="113"/>
        <v>12:0037</v>
      </c>
      <c r="E1756" t="s">
        <v>6976</v>
      </c>
      <c r="F1756" t="s">
        <v>6977</v>
      </c>
      <c r="H1756">
        <v>49.447575200000003</v>
      </c>
      <c r="I1756">
        <v>-122.5530646</v>
      </c>
      <c r="J1756" s="1" t="str">
        <f t="shared" si="114"/>
        <v>NGR bulk stream sediment</v>
      </c>
      <c r="K1756" s="1" t="str">
        <f t="shared" si="115"/>
        <v>&lt;177 micron (NGR)</v>
      </c>
      <c r="L1756">
        <v>39</v>
      </c>
      <c r="M1756" t="s">
        <v>116</v>
      </c>
      <c r="N1756">
        <v>629</v>
      </c>
      <c r="O1756">
        <v>48</v>
      </c>
      <c r="P1756">
        <v>22</v>
      </c>
      <c r="Q1756">
        <v>8</v>
      </c>
      <c r="R1756">
        <v>5</v>
      </c>
      <c r="S1756">
        <v>6</v>
      </c>
      <c r="T1756">
        <v>274</v>
      </c>
      <c r="U1756">
        <v>1.78</v>
      </c>
      <c r="V1756">
        <v>-0.2</v>
      </c>
      <c r="W1756">
        <v>1</v>
      </c>
      <c r="X1756">
        <v>43</v>
      </c>
      <c r="Y1756">
        <v>48</v>
      </c>
      <c r="Z1756">
        <v>-0.2</v>
      </c>
      <c r="AA1756">
        <v>-0.2</v>
      </c>
      <c r="AB1756">
        <v>1</v>
      </c>
      <c r="AC1756">
        <v>2</v>
      </c>
      <c r="AD1756">
        <v>32</v>
      </c>
      <c r="AE1756">
        <v>2</v>
      </c>
      <c r="AF1756">
        <v>140</v>
      </c>
      <c r="AG1756">
        <v>1.5</v>
      </c>
      <c r="AH1756">
        <v>6.3</v>
      </c>
      <c r="AI1756">
        <v>1</v>
      </c>
      <c r="AJ1756">
        <v>0.1</v>
      </c>
      <c r="AK1756">
        <v>10</v>
      </c>
    </row>
    <row r="1757" spans="1:37" hidden="1" x14ac:dyDescent="0.3">
      <c r="A1757" t="s">
        <v>6978</v>
      </c>
      <c r="B1757" t="s">
        <v>6979</v>
      </c>
      <c r="C1757" s="1" t="str">
        <f t="shared" si="112"/>
        <v>12:0028</v>
      </c>
      <c r="D1757" s="1" t="str">
        <f t="shared" si="113"/>
        <v>12:0037</v>
      </c>
      <c r="E1757" t="s">
        <v>6976</v>
      </c>
      <c r="F1757" t="s">
        <v>6980</v>
      </c>
      <c r="H1757">
        <v>49.447575200000003</v>
      </c>
      <c r="I1757">
        <v>-122.5530646</v>
      </c>
      <c r="J1757" s="1" t="str">
        <f t="shared" si="114"/>
        <v>NGR bulk stream sediment</v>
      </c>
      <c r="K1757" s="1" t="str">
        <f t="shared" si="115"/>
        <v>&lt;177 micron (NGR)</v>
      </c>
      <c r="L1757">
        <v>39</v>
      </c>
      <c r="M1757" t="s">
        <v>120</v>
      </c>
      <c r="N1757">
        <v>630</v>
      </c>
      <c r="O1757">
        <v>43</v>
      </c>
      <c r="P1757">
        <v>17</v>
      </c>
      <c r="Q1757">
        <v>10</v>
      </c>
      <c r="R1757">
        <v>3</v>
      </c>
      <c r="S1757">
        <v>5</v>
      </c>
      <c r="T1757">
        <v>320</v>
      </c>
      <c r="U1757">
        <v>1.9</v>
      </c>
      <c r="V1757">
        <v>-0.2</v>
      </c>
      <c r="W1757">
        <v>2</v>
      </c>
      <c r="X1757">
        <v>38</v>
      </c>
      <c r="Y1757">
        <v>39</v>
      </c>
      <c r="Z1757">
        <v>-0.2</v>
      </c>
      <c r="AA1757">
        <v>0.2</v>
      </c>
      <c r="AB1757">
        <v>1</v>
      </c>
      <c r="AC1757">
        <v>2</v>
      </c>
      <c r="AD1757">
        <v>37</v>
      </c>
      <c r="AE1757">
        <v>1</v>
      </c>
      <c r="AF1757">
        <v>120</v>
      </c>
      <c r="AG1757">
        <v>1.8</v>
      </c>
      <c r="AH1757">
        <v>6.1</v>
      </c>
      <c r="AI1757">
        <v>1</v>
      </c>
      <c r="AJ1757">
        <v>0.1</v>
      </c>
      <c r="AK1757">
        <v>10</v>
      </c>
    </row>
    <row r="1758" spans="1:37" hidden="1" x14ac:dyDescent="0.3">
      <c r="A1758" t="s">
        <v>6981</v>
      </c>
      <c r="B1758" t="s">
        <v>6982</v>
      </c>
      <c r="C1758" s="1" t="str">
        <f t="shared" si="112"/>
        <v>12:0028</v>
      </c>
      <c r="D1758" s="1" t="str">
        <f t="shared" si="113"/>
        <v>12:0037</v>
      </c>
      <c r="E1758" t="s">
        <v>6983</v>
      </c>
      <c r="F1758" t="s">
        <v>6984</v>
      </c>
      <c r="H1758">
        <v>49.424060500000003</v>
      </c>
      <c r="I1758">
        <v>-122.58109399999999</v>
      </c>
      <c r="J1758" s="1" t="str">
        <f t="shared" si="114"/>
        <v>NGR bulk stream sediment</v>
      </c>
      <c r="K1758" s="1" t="str">
        <f t="shared" si="115"/>
        <v>&lt;177 micron (NGR)</v>
      </c>
      <c r="L1758">
        <v>39</v>
      </c>
      <c r="M1758" t="s">
        <v>41</v>
      </c>
      <c r="N1758">
        <v>631</v>
      </c>
      <c r="O1758">
        <v>58</v>
      </c>
      <c r="P1758">
        <v>43</v>
      </c>
      <c r="Q1758">
        <v>11</v>
      </c>
      <c r="R1758">
        <v>9</v>
      </c>
      <c r="S1758">
        <v>13</v>
      </c>
      <c r="T1758">
        <v>259</v>
      </c>
      <c r="U1758">
        <v>2.27</v>
      </c>
      <c r="V1758">
        <v>-0.2</v>
      </c>
      <c r="W1758">
        <v>1</v>
      </c>
      <c r="X1758">
        <v>62</v>
      </c>
      <c r="Y1758">
        <v>101</v>
      </c>
      <c r="Z1758">
        <v>0.2</v>
      </c>
      <c r="AA1758">
        <v>0.2</v>
      </c>
      <c r="AB1758">
        <v>1</v>
      </c>
      <c r="AC1758">
        <v>3</v>
      </c>
      <c r="AD1758">
        <v>50</v>
      </c>
      <c r="AE1758">
        <v>2</v>
      </c>
      <c r="AF1758">
        <v>180</v>
      </c>
      <c r="AG1758">
        <v>2.2000000000000002</v>
      </c>
      <c r="AH1758">
        <v>7.1</v>
      </c>
      <c r="AI1758">
        <v>6</v>
      </c>
      <c r="AJ1758">
        <v>0.1</v>
      </c>
      <c r="AK1758">
        <v>10</v>
      </c>
    </row>
    <row r="1759" spans="1:37" hidden="1" x14ac:dyDescent="0.3">
      <c r="A1759" t="s">
        <v>6985</v>
      </c>
      <c r="B1759" t="s">
        <v>6986</v>
      </c>
      <c r="C1759" s="1" t="str">
        <f t="shared" si="112"/>
        <v>12:0028</v>
      </c>
      <c r="D1759" s="1" t="str">
        <f t="shared" si="113"/>
        <v>12:0037</v>
      </c>
      <c r="E1759" t="s">
        <v>6987</v>
      </c>
      <c r="F1759" t="s">
        <v>6988</v>
      </c>
      <c r="H1759">
        <v>49.399481799999997</v>
      </c>
      <c r="I1759">
        <v>-122.5840638</v>
      </c>
      <c r="J1759" s="1" t="str">
        <f t="shared" si="114"/>
        <v>NGR bulk stream sediment</v>
      </c>
      <c r="K1759" s="1" t="str">
        <f t="shared" si="115"/>
        <v>&lt;177 micron (NGR)</v>
      </c>
      <c r="L1759">
        <v>39</v>
      </c>
      <c r="M1759" t="s">
        <v>46</v>
      </c>
      <c r="N1759">
        <v>632</v>
      </c>
      <c r="O1759">
        <v>53</v>
      </c>
      <c r="P1759">
        <v>24</v>
      </c>
      <c r="Q1759">
        <v>7</v>
      </c>
      <c r="R1759">
        <v>8</v>
      </c>
      <c r="S1759">
        <v>6</v>
      </c>
      <c r="T1759">
        <v>315</v>
      </c>
      <c r="U1759">
        <v>1.99</v>
      </c>
      <c r="V1759">
        <v>0.2</v>
      </c>
      <c r="W1759">
        <v>5</v>
      </c>
      <c r="X1759">
        <v>42</v>
      </c>
      <c r="Y1759">
        <v>45</v>
      </c>
      <c r="Z1759">
        <v>-0.2</v>
      </c>
      <c r="AA1759">
        <v>0.2</v>
      </c>
      <c r="AB1759">
        <v>1</v>
      </c>
      <c r="AC1759">
        <v>2</v>
      </c>
      <c r="AD1759">
        <v>46</v>
      </c>
      <c r="AE1759">
        <v>2</v>
      </c>
      <c r="AF1759">
        <v>170</v>
      </c>
      <c r="AG1759">
        <v>2.1</v>
      </c>
      <c r="AH1759">
        <v>8.3000000000000007</v>
      </c>
      <c r="AI1759">
        <v>5</v>
      </c>
      <c r="AJ1759">
        <v>0.1</v>
      </c>
      <c r="AK1759">
        <v>10</v>
      </c>
    </row>
    <row r="1760" spans="1:37" hidden="1" x14ac:dyDescent="0.3">
      <c r="A1760" t="s">
        <v>6989</v>
      </c>
      <c r="B1760" t="s">
        <v>6990</v>
      </c>
      <c r="C1760" s="1" t="str">
        <f t="shared" si="112"/>
        <v>12:0028</v>
      </c>
      <c r="D1760" s="1" t="str">
        <f t="shared" si="113"/>
        <v>12:0037</v>
      </c>
      <c r="E1760" t="s">
        <v>6991</v>
      </c>
      <c r="F1760" t="s">
        <v>6992</v>
      </c>
      <c r="H1760">
        <v>49.358416699999999</v>
      </c>
      <c r="I1760">
        <v>-122.5748557</v>
      </c>
      <c r="J1760" s="1" t="str">
        <f t="shared" si="114"/>
        <v>NGR bulk stream sediment</v>
      </c>
      <c r="K1760" s="1" t="str">
        <f t="shared" si="115"/>
        <v>&lt;177 micron (NGR)</v>
      </c>
      <c r="L1760">
        <v>39</v>
      </c>
      <c r="M1760" t="s">
        <v>51</v>
      </c>
      <c r="N1760">
        <v>633</v>
      </c>
      <c r="O1760">
        <v>136</v>
      </c>
      <c r="P1760">
        <v>73</v>
      </c>
      <c r="Q1760">
        <v>39</v>
      </c>
      <c r="R1760">
        <v>18</v>
      </c>
      <c r="S1760">
        <v>19</v>
      </c>
      <c r="T1760">
        <v>830</v>
      </c>
      <c r="U1760">
        <v>2.96</v>
      </c>
      <c r="V1760">
        <v>0.7</v>
      </c>
      <c r="W1760">
        <v>5</v>
      </c>
      <c r="X1760">
        <v>58</v>
      </c>
      <c r="Y1760">
        <v>75</v>
      </c>
      <c r="Z1760">
        <v>0.4</v>
      </c>
      <c r="AA1760">
        <v>0.5</v>
      </c>
      <c r="AB1760">
        <v>1</v>
      </c>
      <c r="AC1760">
        <v>12</v>
      </c>
      <c r="AD1760">
        <v>70</v>
      </c>
      <c r="AE1760">
        <v>1</v>
      </c>
      <c r="AF1760">
        <v>140</v>
      </c>
      <c r="AG1760">
        <v>2.4</v>
      </c>
      <c r="AH1760">
        <v>16.2</v>
      </c>
      <c r="AI1760">
        <v>5</v>
      </c>
      <c r="AJ1760">
        <v>0.2</v>
      </c>
      <c r="AK1760">
        <v>10</v>
      </c>
    </row>
    <row r="1761" spans="1:37" hidden="1" x14ac:dyDescent="0.3">
      <c r="A1761" t="s">
        <v>6993</v>
      </c>
      <c r="B1761" t="s">
        <v>6994</v>
      </c>
      <c r="C1761" s="1" t="str">
        <f t="shared" si="112"/>
        <v>12:0028</v>
      </c>
      <c r="D1761" s="1" t="str">
        <f t="shared" si="113"/>
        <v>12:0037</v>
      </c>
      <c r="E1761" t="s">
        <v>6995</v>
      </c>
      <c r="F1761" t="s">
        <v>6996</v>
      </c>
      <c r="H1761">
        <v>49.5918797</v>
      </c>
      <c r="I1761">
        <v>-122.3258946</v>
      </c>
      <c r="J1761" s="1" t="str">
        <f t="shared" si="114"/>
        <v>NGR bulk stream sediment</v>
      </c>
      <c r="K1761" s="1" t="str">
        <f t="shared" si="115"/>
        <v>&lt;177 micron (NGR)</v>
      </c>
      <c r="L1761">
        <v>39</v>
      </c>
      <c r="M1761" t="s">
        <v>56</v>
      </c>
      <c r="N1761">
        <v>634</v>
      </c>
      <c r="O1761">
        <v>27</v>
      </c>
      <c r="P1761">
        <v>11</v>
      </c>
      <c r="Q1761">
        <v>3</v>
      </c>
      <c r="R1761">
        <v>6</v>
      </c>
      <c r="S1761">
        <v>5</v>
      </c>
      <c r="T1761">
        <v>147</v>
      </c>
      <c r="U1761">
        <v>1.37</v>
      </c>
      <c r="V1761">
        <v>-0.2</v>
      </c>
      <c r="W1761">
        <v>2</v>
      </c>
      <c r="X1761">
        <v>38</v>
      </c>
      <c r="Y1761">
        <v>65</v>
      </c>
      <c r="Z1761">
        <v>-0.2</v>
      </c>
      <c r="AA1761">
        <v>-0.2</v>
      </c>
      <c r="AB1761">
        <v>1</v>
      </c>
      <c r="AC1761">
        <v>1</v>
      </c>
      <c r="AD1761">
        <v>14</v>
      </c>
      <c r="AE1761">
        <v>2</v>
      </c>
      <c r="AF1761">
        <v>150</v>
      </c>
      <c r="AG1761">
        <v>1.4</v>
      </c>
      <c r="AH1761">
        <v>3</v>
      </c>
      <c r="AI1761">
        <v>1</v>
      </c>
      <c r="AJ1761">
        <v>0.1</v>
      </c>
      <c r="AK1761">
        <v>10</v>
      </c>
    </row>
    <row r="1762" spans="1:37" hidden="1" x14ac:dyDescent="0.3">
      <c r="A1762" t="s">
        <v>6997</v>
      </c>
      <c r="B1762" t="s">
        <v>6998</v>
      </c>
      <c r="C1762" s="1" t="str">
        <f t="shared" si="112"/>
        <v>12:0028</v>
      </c>
      <c r="D1762" s="1" t="str">
        <f t="shared" si="113"/>
        <v>12:0037</v>
      </c>
      <c r="E1762" t="s">
        <v>6999</v>
      </c>
      <c r="F1762" t="s">
        <v>7000</v>
      </c>
      <c r="H1762">
        <v>49.609655099999998</v>
      </c>
      <c r="I1762">
        <v>-122.3292488</v>
      </c>
      <c r="J1762" s="1" t="str">
        <f t="shared" si="114"/>
        <v>NGR bulk stream sediment</v>
      </c>
      <c r="K1762" s="1" t="str">
        <f t="shared" si="115"/>
        <v>&lt;177 micron (NGR)</v>
      </c>
      <c r="L1762">
        <v>39</v>
      </c>
      <c r="M1762" t="s">
        <v>61</v>
      </c>
      <c r="N1762">
        <v>635</v>
      </c>
      <c r="O1762">
        <v>24</v>
      </c>
      <c r="P1762">
        <v>8</v>
      </c>
      <c r="Q1762">
        <v>-2</v>
      </c>
      <c r="R1762">
        <v>4</v>
      </c>
      <c r="S1762">
        <v>4</v>
      </c>
      <c r="T1762">
        <v>105</v>
      </c>
      <c r="U1762">
        <v>1.9</v>
      </c>
      <c r="V1762">
        <v>-0.2</v>
      </c>
      <c r="W1762">
        <v>1</v>
      </c>
      <c r="X1762">
        <v>57</v>
      </c>
      <c r="Y1762">
        <v>89</v>
      </c>
      <c r="Z1762">
        <v>-0.2</v>
      </c>
      <c r="AA1762">
        <v>-0.2</v>
      </c>
      <c r="AB1762">
        <v>1</v>
      </c>
      <c r="AC1762">
        <v>1</v>
      </c>
      <c r="AD1762">
        <v>-10</v>
      </c>
      <c r="AE1762">
        <v>1</v>
      </c>
      <c r="AF1762">
        <v>170</v>
      </c>
      <c r="AG1762">
        <v>2.6</v>
      </c>
      <c r="AH1762">
        <v>3.8</v>
      </c>
      <c r="AI1762">
        <v>1</v>
      </c>
      <c r="AJ1762">
        <v>0.1</v>
      </c>
      <c r="AK1762">
        <v>10</v>
      </c>
    </row>
    <row r="1763" spans="1:37" hidden="1" x14ac:dyDescent="0.3">
      <c r="A1763" t="s">
        <v>7001</v>
      </c>
      <c r="B1763" t="s">
        <v>7002</v>
      </c>
      <c r="C1763" s="1" t="str">
        <f t="shared" si="112"/>
        <v>12:0028</v>
      </c>
      <c r="D1763" s="1" t="str">
        <f t="shared" si="113"/>
        <v>12:0037</v>
      </c>
      <c r="E1763" t="s">
        <v>7003</v>
      </c>
      <c r="F1763" t="s">
        <v>7004</v>
      </c>
      <c r="H1763">
        <v>49.609395900000003</v>
      </c>
      <c r="I1763">
        <v>-122.3264286</v>
      </c>
      <c r="J1763" s="1" t="str">
        <f t="shared" si="114"/>
        <v>NGR bulk stream sediment</v>
      </c>
      <c r="K1763" s="1" t="str">
        <f t="shared" si="115"/>
        <v>&lt;177 micron (NGR)</v>
      </c>
      <c r="L1763">
        <v>39</v>
      </c>
      <c r="M1763" t="s">
        <v>66</v>
      </c>
      <c r="N1763">
        <v>636</v>
      </c>
      <c r="O1763">
        <v>23</v>
      </c>
      <c r="P1763">
        <v>4</v>
      </c>
      <c r="Q1763">
        <v>5</v>
      </c>
      <c r="R1763">
        <v>2</v>
      </c>
      <c r="S1763">
        <v>2</v>
      </c>
      <c r="T1763">
        <v>220</v>
      </c>
      <c r="U1763">
        <v>0.96</v>
      </c>
      <c r="V1763">
        <v>-0.2</v>
      </c>
      <c r="W1763">
        <v>1</v>
      </c>
      <c r="X1763">
        <v>15</v>
      </c>
      <c r="Y1763">
        <v>24</v>
      </c>
      <c r="Z1763">
        <v>-0.2</v>
      </c>
      <c r="AA1763">
        <v>-0.2</v>
      </c>
      <c r="AB1763">
        <v>1</v>
      </c>
      <c r="AC1763">
        <v>1</v>
      </c>
      <c r="AD1763">
        <v>34</v>
      </c>
      <c r="AE1763">
        <v>2</v>
      </c>
      <c r="AF1763">
        <v>140</v>
      </c>
      <c r="AG1763">
        <v>2.2000000000000002</v>
      </c>
      <c r="AH1763">
        <v>9.5</v>
      </c>
      <c r="AI1763">
        <v>2</v>
      </c>
      <c r="AJ1763">
        <v>0.1</v>
      </c>
      <c r="AK1763">
        <v>10</v>
      </c>
    </row>
    <row r="1764" spans="1:37" hidden="1" x14ac:dyDescent="0.3">
      <c r="A1764" t="s">
        <v>7005</v>
      </c>
      <c r="B1764" t="s">
        <v>7006</v>
      </c>
      <c r="C1764" s="1" t="str">
        <f t="shared" si="112"/>
        <v>12:0028</v>
      </c>
      <c r="D1764" s="1" t="str">
        <f t="shared" si="113"/>
        <v>12:0037</v>
      </c>
      <c r="E1764" t="s">
        <v>7007</v>
      </c>
      <c r="F1764" t="s">
        <v>7008</v>
      </c>
      <c r="H1764">
        <v>49.474444300000002</v>
      </c>
      <c r="I1764">
        <v>-122.2612366</v>
      </c>
      <c r="J1764" s="1" t="str">
        <f t="shared" si="114"/>
        <v>NGR bulk stream sediment</v>
      </c>
      <c r="K1764" s="1" t="str">
        <f t="shared" si="115"/>
        <v>&lt;177 micron (NGR)</v>
      </c>
      <c r="L1764">
        <v>39</v>
      </c>
      <c r="M1764" t="s">
        <v>71</v>
      </c>
      <c r="N1764">
        <v>637</v>
      </c>
      <c r="O1764">
        <v>24</v>
      </c>
      <c r="P1764">
        <v>29</v>
      </c>
      <c r="Q1764">
        <v>2</v>
      </c>
      <c r="R1764">
        <v>5</v>
      </c>
      <c r="S1764">
        <v>5</v>
      </c>
      <c r="T1764">
        <v>121</v>
      </c>
      <c r="U1764">
        <v>1.57</v>
      </c>
      <c r="V1764">
        <v>-0.2</v>
      </c>
      <c r="W1764">
        <v>2</v>
      </c>
      <c r="X1764">
        <v>52</v>
      </c>
      <c r="Y1764">
        <v>75</v>
      </c>
      <c r="Z1764">
        <v>-0.2</v>
      </c>
      <c r="AA1764">
        <v>-0.2</v>
      </c>
      <c r="AB1764">
        <v>1</v>
      </c>
      <c r="AC1764">
        <v>2</v>
      </c>
      <c r="AD1764">
        <v>15</v>
      </c>
      <c r="AE1764">
        <v>2</v>
      </c>
      <c r="AF1764">
        <v>150</v>
      </c>
      <c r="AG1764">
        <v>1.8</v>
      </c>
      <c r="AH1764">
        <v>3.1</v>
      </c>
      <c r="AI1764">
        <v>4</v>
      </c>
      <c r="AJ1764">
        <v>0.1</v>
      </c>
      <c r="AK1764">
        <v>10</v>
      </c>
    </row>
    <row r="1765" spans="1:37" hidden="1" x14ac:dyDescent="0.3">
      <c r="A1765" t="s">
        <v>7009</v>
      </c>
      <c r="B1765" t="s">
        <v>7010</v>
      </c>
      <c r="C1765" s="1" t="str">
        <f t="shared" si="112"/>
        <v>12:0028</v>
      </c>
      <c r="D1765" s="1" t="str">
        <f t="shared" si="113"/>
        <v>12:0037</v>
      </c>
      <c r="E1765" t="s">
        <v>7011</v>
      </c>
      <c r="F1765" t="s">
        <v>7012</v>
      </c>
      <c r="H1765">
        <v>49.7163921</v>
      </c>
      <c r="I1765">
        <v>-122.04777060000001</v>
      </c>
      <c r="J1765" s="1" t="str">
        <f t="shared" si="114"/>
        <v>NGR bulk stream sediment</v>
      </c>
      <c r="K1765" s="1" t="str">
        <f t="shared" si="115"/>
        <v>&lt;177 micron (NGR)</v>
      </c>
      <c r="L1765">
        <v>39</v>
      </c>
      <c r="M1765" t="s">
        <v>76</v>
      </c>
      <c r="N1765">
        <v>638</v>
      </c>
      <c r="O1765">
        <v>21</v>
      </c>
      <c r="P1765">
        <v>25</v>
      </c>
      <c r="Q1765">
        <v>-2</v>
      </c>
      <c r="R1765">
        <v>7</v>
      </c>
      <c r="S1765">
        <v>5</v>
      </c>
      <c r="T1765">
        <v>63</v>
      </c>
      <c r="U1765">
        <v>1.1599999999999999</v>
      </c>
      <c r="V1765">
        <v>-0.2</v>
      </c>
      <c r="W1765">
        <v>1</v>
      </c>
      <c r="X1765">
        <v>33</v>
      </c>
      <c r="Y1765">
        <v>82</v>
      </c>
      <c r="Z1765">
        <v>-0.2</v>
      </c>
      <c r="AA1765">
        <v>-0.2</v>
      </c>
      <c r="AB1765">
        <v>2</v>
      </c>
      <c r="AC1765">
        <v>1</v>
      </c>
      <c r="AD1765">
        <v>19</v>
      </c>
      <c r="AE1765">
        <v>1</v>
      </c>
      <c r="AF1765">
        <v>130</v>
      </c>
      <c r="AG1765">
        <v>0.8</v>
      </c>
      <c r="AH1765">
        <v>-1</v>
      </c>
      <c r="AI1765">
        <v>2</v>
      </c>
      <c r="AJ1765">
        <v>0.1</v>
      </c>
      <c r="AK1765">
        <v>10</v>
      </c>
    </row>
    <row r="1766" spans="1:37" hidden="1" x14ac:dyDescent="0.3">
      <c r="A1766" t="s">
        <v>7013</v>
      </c>
      <c r="B1766" t="s">
        <v>7014</v>
      </c>
      <c r="C1766" s="1" t="str">
        <f t="shared" si="112"/>
        <v>12:0028</v>
      </c>
      <c r="D1766" s="1" t="str">
        <f t="shared" si="113"/>
        <v>12:0037</v>
      </c>
      <c r="E1766" t="s">
        <v>7015</v>
      </c>
      <c r="F1766" t="s">
        <v>7016</v>
      </c>
      <c r="H1766">
        <v>49.723046699999998</v>
      </c>
      <c r="I1766">
        <v>-122.0630001</v>
      </c>
      <c r="J1766" s="1" t="str">
        <f t="shared" si="114"/>
        <v>NGR bulk stream sediment</v>
      </c>
      <c r="K1766" s="1" t="str">
        <f t="shared" si="115"/>
        <v>&lt;177 micron (NGR)</v>
      </c>
      <c r="L1766">
        <v>39</v>
      </c>
      <c r="M1766" t="s">
        <v>81</v>
      </c>
      <c r="N1766">
        <v>639</v>
      </c>
      <c r="O1766">
        <v>27</v>
      </c>
      <c r="P1766">
        <v>66</v>
      </c>
      <c r="Q1766">
        <v>-2</v>
      </c>
      <c r="R1766">
        <v>19</v>
      </c>
      <c r="S1766">
        <v>5</v>
      </c>
      <c r="T1766">
        <v>55</v>
      </c>
      <c r="U1766">
        <v>1.18</v>
      </c>
      <c r="V1766">
        <v>-0.2</v>
      </c>
      <c r="W1766">
        <v>2</v>
      </c>
      <c r="X1766">
        <v>41</v>
      </c>
      <c r="Y1766">
        <v>298</v>
      </c>
      <c r="Z1766">
        <v>-0.2</v>
      </c>
      <c r="AA1766">
        <v>-0.2</v>
      </c>
      <c r="AB1766">
        <v>1</v>
      </c>
      <c r="AC1766">
        <v>2</v>
      </c>
      <c r="AD1766">
        <v>18</v>
      </c>
      <c r="AE1766">
        <v>2</v>
      </c>
      <c r="AF1766">
        <v>140</v>
      </c>
      <c r="AG1766">
        <v>0.5</v>
      </c>
      <c r="AH1766">
        <v>17.8</v>
      </c>
      <c r="AI1766">
        <v>3</v>
      </c>
      <c r="AJ1766">
        <v>0.1</v>
      </c>
      <c r="AK1766">
        <v>10</v>
      </c>
    </row>
    <row r="1767" spans="1:37" hidden="1" x14ac:dyDescent="0.3">
      <c r="A1767" t="s">
        <v>7017</v>
      </c>
      <c r="B1767" t="s">
        <v>7018</v>
      </c>
      <c r="C1767" s="1" t="str">
        <f t="shared" si="112"/>
        <v>12:0028</v>
      </c>
      <c r="D1767" s="1" t="str">
        <f t="shared" si="113"/>
        <v>12:0037</v>
      </c>
      <c r="E1767" t="s">
        <v>7019</v>
      </c>
      <c r="F1767" t="s">
        <v>7020</v>
      </c>
      <c r="H1767">
        <v>49.740916599999998</v>
      </c>
      <c r="I1767">
        <v>-122.10120120000001</v>
      </c>
      <c r="J1767" s="1" t="str">
        <f t="shared" si="114"/>
        <v>NGR bulk stream sediment</v>
      </c>
      <c r="K1767" s="1" t="str">
        <f t="shared" si="115"/>
        <v>&lt;177 micron (NGR)</v>
      </c>
      <c r="L1767">
        <v>39</v>
      </c>
      <c r="M1767" t="s">
        <v>86</v>
      </c>
      <c r="N1767">
        <v>640</v>
      </c>
      <c r="O1767">
        <v>15</v>
      </c>
      <c r="P1767">
        <v>20</v>
      </c>
      <c r="Q1767">
        <v>-2</v>
      </c>
      <c r="R1767">
        <v>12</v>
      </c>
      <c r="S1767">
        <v>4</v>
      </c>
      <c r="T1767">
        <v>49</v>
      </c>
      <c r="U1767">
        <v>0.88</v>
      </c>
      <c r="V1767">
        <v>-0.2</v>
      </c>
      <c r="W1767">
        <v>2</v>
      </c>
      <c r="X1767">
        <v>40</v>
      </c>
      <c r="Y1767">
        <v>309</v>
      </c>
      <c r="Z1767">
        <v>-0.2</v>
      </c>
      <c r="AA1767">
        <v>-0.2</v>
      </c>
      <c r="AB1767">
        <v>1</v>
      </c>
      <c r="AC1767">
        <v>1</v>
      </c>
      <c r="AD1767">
        <v>17</v>
      </c>
      <c r="AE1767">
        <v>1</v>
      </c>
      <c r="AF1767">
        <v>110</v>
      </c>
      <c r="AG1767">
        <v>-0.5</v>
      </c>
      <c r="AH1767">
        <v>2.5</v>
      </c>
      <c r="AI1767">
        <v>4</v>
      </c>
      <c r="AJ1767">
        <v>0.1</v>
      </c>
      <c r="AK1767">
        <v>10</v>
      </c>
    </row>
    <row r="1768" spans="1:37" hidden="1" x14ac:dyDescent="0.3">
      <c r="A1768" t="s">
        <v>7021</v>
      </c>
      <c r="B1768" t="s">
        <v>7022</v>
      </c>
      <c r="C1768" s="1" t="str">
        <f t="shared" ref="C1768:C1831" si="116">HYPERLINK("http://geochem.nrcan.gc.ca/cdogs/content/bdl/bdl120028_e.htm", "12:0028")</f>
        <v>12:0028</v>
      </c>
      <c r="D1768" s="1" t="str">
        <f t="shared" ref="D1768:D1831" si="117">HYPERLINK("http://geochem.nrcan.gc.ca/cdogs/content/svy/svy120037_e.htm", "12:0037")</f>
        <v>12:0037</v>
      </c>
      <c r="E1768" t="s">
        <v>7023</v>
      </c>
      <c r="F1768" t="s">
        <v>7024</v>
      </c>
      <c r="H1768">
        <v>49.209378200000003</v>
      </c>
      <c r="I1768">
        <v>-122.3644936</v>
      </c>
      <c r="J1768" s="1" t="str">
        <f t="shared" si="114"/>
        <v>NGR bulk stream sediment</v>
      </c>
      <c r="K1768" s="1" t="str">
        <f t="shared" si="115"/>
        <v>&lt;177 micron (NGR)</v>
      </c>
      <c r="L1768">
        <v>39</v>
      </c>
      <c r="M1768" t="s">
        <v>91</v>
      </c>
      <c r="N1768">
        <v>641</v>
      </c>
      <c r="O1768">
        <v>43</v>
      </c>
      <c r="P1768">
        <v>14</v>
      </c>
      <c r="Q1768">
        <v>8</v>
      </c>
      <c r="R1768">
        <v>8</v>
      </c>
      <c r="S1768">
        <v>6</v>
      </c>
      <c r="T1768">
        <v>400</v>
      </c>
      <c r="U1768">
        <v>1.65</v>
      </c>
      <c r="V1768">
        <v>0.2</v>
      </c>
      <c r="W1768">
        <v>2</v>
      </c>
      <c r="X1768">
        <v>32</v>
      </c>
      <c r="Y1768">
        <v>50</v>
      </c>
      <c r="Z1768">
        <v>-0.2</v>
      </c>
      <c r="AA1768">
        <v>0.2</v>
      </c>
      <c r="AB1768">
        <v>1</v>
      </c>
      <c r="AC1768">
        <v>2</v>
      </c>
      <c r="AD1768">
        <v>55</v>
      </c>
      <c r="AE1768">
        <v>1</v>
      </c>
      <c r="AF1768">
        <v>150</v>
      </c>
      <c r="AG1768">
        <v>0.9</v>
      </c>
      <c r="AH1768">
        <v>11.8</v>
      </c>
      <c r="AI1768">
        <v>1</v>
      </c>
      <c r="AJ1768">
        <v>0.1</v>
      </c>
      <c r="AK1768">
        <v>10</v>
      </c>
    </row>
    <row r="1769" spans="1:37" hidden="1" x14ac:dyDescent="0.3">
      <c r="A1769" t="s">
        <v>7025</v>
      </c>
      <c r="B1769" t="s">
        <v>7026</v>
      </c>
      <c r="C1769" s="1" t="str">
        <f t="shared" si="116"/>
        <v>12:0028</v>
      </c>
      <c r="D1769" s="1" t="str">
        <f t="shared" si="117"/>
        <v>12:0037</v>
      </c>
      <c r="E1769" t="s">
        <v>7027</v>
      </c>
      <c r="F1769" t="s">
        <v>7028</v>
      </c>
      <c r="H1769">
        <v>49.7554382</v>
      </c>
      <c r="I1769">
        <v>-122.13364369999999</v>
      </c>
      <c r="J1769" s="1" t="str">
        <f t="shared" si="114"/>
        <v>NGR bulk stream sediment</v>
      </c>
      <c r="K1769" s="1" t="str">
        <f t="shared" si="115"/>
        <v>&lt;177 micron (NGR)</v>
      </c>
      <c r="L1769">
        <v>39</v>
      </c>
      <c r="M1769" t="s">
        <v>96</v>
      </c>
      <c r="N1769">
        <v>642</v>
      </c>
      <c r="O1769">
        <v>23</v>
      </c>
      <c r="P1769">
        <v>26</v>
      </c>
      <c r="Q1769">
        <v>-2</v>
      </c>
      <c r="R1769">
        <v>12</v>
      </c>
      <c r="S1769">
        <v>5</v>
      </c>
      <c r="T1769">
        <v>87</v>
      </c>
      <c r="U1769">
        <v>1.2</v>
      </c>
      <c r="V1769">
        <v>-0.2</v>
      </c>
      <c r="W1769">
        <v>2</v>
      </c>
      <c r="X1769">
        <v>33</v>
      </c>
      <c r="Y1769">
        <v>179</v>
      </c>
      <c r="Z1769">
        <v>-0.2</v>
      </c>
      <c r="AA1769">
        <v>0.3</v>
      </c>
      <c r="AB1769">
        <v>2</v>
      </c>
      <c r="AC1769">
        <v>2</v>
      </c>
      <c r="AD1769">
        <v>170</v>
      </c>
      <c r="AE1769">
        <v>1</v>
      </c>
      <c r="AF1769">
        <v>100</v>
      </c>
      <c r="AG1769">
        <v>-0.5</v>
      </c>
      <c r="AH1769">
        <v>1.5</v>
      </c>
      <c r="AI1769">
        <v>2</v>
      </c>
      <c r="AJ1769">
        <v>0.1</v>
      </c>
      <c r="AK1769">
        <v>10</v>
      </c>
    </row>
    <row r="1770" spans="1:37" hidden="1" x14ac:dyDescent="0.3">
      <c r="A1770" t="s">
        <v>7029</v>
      </c>
      <c r="B1770" t="s">
        <v>7030</v>
      </c>
      <c r="C1770" s="1" t="str">
        <f t="shared" si="116"/>
        <v>12:0028</v>
      </c>
      <c r="D1770" s="1" t="str">
        <f t="shared" si="117"/>
        <v>12:0037</v>
      </c>
      <c r="E1770" t="s">
        <v>7031</v>
      </c>
      <c r="F1770" t="s">
        <v>7032</v>
      </c>
      <c r="H1770">
        <v>49.326500099999997</v>
      </c>
      <c r="I1770">
        <v>-122.41967440000001</v>
      </c>
      <c r="J1770" s="1" t="str">
        <f t="shared" si="114"/>
        <v>NGR bulk stream sediment</v>
      </c>
      <c r="K1770" s="1" t="str">
        <f t="shared" si="115"/>
        <v>&lt;177 micron (NGR)</v>
      </c>
      <c r="L1770">
        <v>39</v>
      </c>
      <c r="M1770" t="s">
        <v>101</v>
      </c>
      <c r="N1770">
        <v>643</v>
      </c>
      <c r="O1770">
        <v>39</v>
      </c>
      <c r="P1770">
        <v>59</v>
      </c>
      <c r="Q1770">
        <v>2</v>
      </c>
      <c r="R1770">
        <v>3</v>
      </c>
      <c r="S1770">
        <v>8</v>
      </c>
      <c r="T1770">
        <v>303</v>
      </c>
      <c r="U1770">
        <v>1.82</v>
      </c>
      <c r="V1770">
        <v>-0.2</v>
      </c>
      <c r="W1770">
        <v>3</v>
      </c>
      <c r="X1770">
        <v>39</v>
      </c>
      <c r="Y1770">
        <v>31</v>
      </c>
      <c r="Z1770">
        <v>-0.2</v>
      </c>
      <c r="AA1770">
        <v>-0.2</v>
      </c>
      <c r="AB1770">
        <v>1</v>
      </c>
      <c r="AC1770">
        <v>1</v>
      </c>
      <c r="AD1770">
        <v>28</v>
      </c>
      <c r="AE1770">
        <v>2</v>
      </c>
      <c r="AF1770">
        <v>210</v>
      </c>
      <c r="AG1770">
        <v>1.7</v>
      </c>
      <c r="AH1770">
        <v>3.6</v>
      </c>
      <c r="AI1770">
        <v>8</v>
      </c>
      <c r="AJ1770">
        <v>0.1</v>
      </c>
      <c r="AK1770">
        <v>10</v>
      </c>
    </row>
    <row r="1771" spans="1:37" hidden="1" x14ac:dyDescent="0.3">
      <c r="A1771" t="s">
        <v>7033</v>
      </c>
      <c r="B1771" t="s">
        <v>7034</v>
      </c>
      <c r="C1771" s="1" t="str">
        <f t="shared" si="116"/>
        <v>12:0028</v>
      </c>
      <c r="D1771" s="1" t="str">
        <f t="shared" si="117"/>
        <v>12:0037</v>
      </c>
      <c r="E1771" t="s">
        <v>7035</v>
      </c>
      <c r="F1771" t="s">
        <v>7036</v>
      </c>
      <c r="H1771">
        <v>49.335951999999999</v>
      </c>
      <c r="I1771">
        <v>-122.3963004</v>
      </c>
      <c r="J1771" s="1" t="str">
        <f t="shared" si="114"/>
        <v>NGR bulk stream sediment</v>
      </c>
      <c r="K1771" s="1" t="str">
        <f t="shared" si="115"/>
        <v>&lt;177 micron (NGR)</v>
      </c>
      <c r="L1771">
        <v>39</v>
      </c>
      <c r="M1771" t="s">
        <v>106</v>
      </c>
      <c r="N1771">
        <v>644</v>
      </c>
      <c r="O1771">
        <v>34</v>
      </c>
      <c r="P1771">
        <v>56</v>
      </c>
      <c r="Q1771">
        <v>-2</v>
      </c>
      <c r="R1771">
        <v>3</v>
      </c>
      <c r="S1771">
        <v>9</v>
      </c>
      <c r="T1771">
        <v>262</v>
      </c>
      <c r="U1771">
        <v>2.17</v>
      </c>
      <c r="V1771">
        <v>-0.2</v>
      </c>
      <c r="W1771">
        <v>4</v>
      </c>
      <c r="X1771">
        <v>41</v>
      </c>
      <c r="Y1771">
        <v>31</v>
      </c>
      <c r="Z1771">
        <v>0.2</v>
      </c>
      <c r="AA1771">
        <v>-0.2</v>
      </c>
      <c r="AB1771">
        <v>1</v>
      </c>
      <c r="AC1771">
        <v>2</v>
      </c>
      <c r="AD1771">
        <v>18</v>
      </c>
      <c r="AE1771">
        <v>2</v>
      </c>
      <c r="AF1771">
        <v>170</v>
      </c>
      <c r="AG1771">
        <v>0.9</v>
      </c>
      <c r="AH1771">
        <v>2.8</v>
      </c>
      <c r="AI1771">
        <v>50</v>
      </c>
      <c r="AJ1771">
        <v>0.1</v>
      </c>
      <c r="AK1771">
        <v>10</v>
      </c>
    </row>
    <row r="1772" spans="1:37" hidden="1" x14ac:dyDescent="0.3">
      <c r="A1772" t="s">
        <v>7037</v>
      </c>
      <c r="B1772" t="s">
        <v>7038</v>
      </c>
      <c r="C1772" s="1" t="str">
        <f t="shared" si="116"/>
        <v>12:0028</v>
      </c>
      <c r="D1772" s="1" t="str">
        <f t="shared" si="117"/>
        <v>12:0037</v>
      </c>
      <c r="E1772" t="s">
        <v>7039</v>
      </c>
      <c r="F1772" t="s">
        <v>7040</v>
      </c>
      <c r="H1772">
        <v>49.406740399999997</v>
      </c>
      <c r="I1772">
        <v>-122.2985673</v>
      </c>
      <c r="J1772" s="1" t="str">
        <f t="shared" si="114"/>
        <v>NGR bulk stream sediment</v>
      </c>
      <c r="K1772" s="1" t="str">
        <f t="shared" si="115"/>
        <v>&lt;177 micron (NGR)</v>
      </c>
      <c r="L1772">
        <v>40</v>
      </c>
      <c r="M1772" t="s">
        <v>41</v>
      </c>
      <c r="N1772">
        <v>645</v>
      </c>
      <c r="O1772">
        <v>60</v>
      </c>
      <c r="P1772">
        <v>48</v>
      </c>
      <c r="Q1772">
        <v>17</v>
      </c>
      <c r="R1772">
        <v>5</v>
      </c>
      <c r="S1772">
        <v>7</v>
      </c>
      <c r="T1772">
        <v>598</v>
      </c>
      <c r="U1772">
        <v>2.44</v>
      </c>
      <c r="V1772">
        <v>0.2</v>
      </c>
      <c r="W1772">
        <v>3</v>
      </c>
      <c r="X1772">
        <v>52</v>
      </c>
      <c r="Y1772">
        <v>33</v>
      </c>
      <c r="Z1772">
        <v>0.2</v>
      </c>
      <c r="AA1772">
        <v>0.3</v>
      </c>
      <c r="AB1772">
        <v>1</v>
      </c>
      <c r="AC1772">
        <v>4</v>
      </c>
      <c r="AD1772">
        <v>84</v>
      </c>
      <c r="AE1772">
        <v>2</v>
      </c>
      <c r="AF1772">
        <v>150</v>
      </c>
      <c r="AG1772">
        <v>1.4</v>
      </c>
      <c r="AH1772">
        <v>21.3</v>
      </c>
      <c r="AI1772">
        <v>4</v>
      </c>
      <c r="AJ1772">
        <v>0.1</v>
      </c>
      <c r="AK1772">
        <v>10</v>
      </c>
    </row>
    <row r="1773" spans="1:37" hidden="1" x14ac:dyDescent="0.3">
      <c r="A1773" t="s">
        <v>7041</v>
      </c>
      <c r="B1773" t="s">
        <v>7042</v>
      </c>
      <c r="C1773" s="1" t="str">
        <f t="shared" si="116"/>
        <v>12:0028</v>
      </c>
      <c r="D1773" s="1" t="str">
        <f t="shared" si="117"/>
        <v>12:0037</v>
      </c>
      <c r="E1773" t="s">
        <v>7043</v>
      </c>
      <c r="F1773" t="s">
        <v>7044</v>
      </c>
      <c r="H1773">
        <v>49.390989500000003</v>
      </c>
      <c r="I1773">
        <v>-122.2694126</v>
      </c>
      <c r="J1773" s="1" t="str">
        <f t="shared" si="114"/>
        <v>NGR bulk stream sediment</v>
      </c>
      <c r="K1773" s="1" t="str">
        <f t="shared" si="115"/>
        <v>&lt;177 micron (NGR)</v>
      </c>
      <c r="L1773">
        <v>40</v>
      </c>
      <c r="M1773" t="s">
        <v>46</v>
      </c>
      <c r="N1773">
        <v>646</v>
      </c>
      <c r="O1773">
        <v>181</v>
      </c>
      <c r="P1773">
        <v>77</v>
      </c>
      <c r="Q1773">
        <v>46</v>
      </c>
      <c r="R1773">
        <v>12</v>
      </c>
      <c r="S1773">
        <v>10</v>
      </c>
      <c r="T1773">
        <v>1700</v>
      </c>
      <c r="U1773">
        <v>1.4</v>
      </c>
      <c r="V1773">
        <v>1.2</v>
      </c>
      <c r="W1773">
        <v>4</v>
      </c>
      <c r="X1773">
        <v>23</v>
      </c>
      <c r="Y1773">
        <v>18</v>
      </c>
      <c r="Z1773">
        <v>0.6</v>
      </c>
      <c r="AA1773">
        <v>0.3</v>
      </c>
      <c r="AB1773">
        <v>1</v>
      </c>
      <c r="AC1773">
        <v>6</v>
      </c>
      <c r="AD1773">
        <v>140</v>
      </c>
      <c r="AE1773">
        <v>1</v>
      </c>
      <c r="AF1773">
        <v>200</v>
      </c>
      <c r="AG1773">
        <v>6.9</v>
      </c>
      <c r="AH1773">
        <v>33.799999999999997</v>
      </c>
      <c r="AI1773">
        <v>8</v>
      </c>
      <c r="AJ1773">
        <v>0.3</v>
      </c>
      <c r="AK1773">
        <v>10</v>
      </c>
    </row>
    <row r="1774" spans="1:37" hidden="1" x14ac:dyDescent="0.3">
      <c r="A1774" t="s">
        <v>7045</v>
      </c>
      <c r="B1774" t="s">
        <v>7046</v>
      </c>
      <c r="C1774" s="1" t="str">
        <f t="shared" si="116"/>
        <v>12:0028</v>
      </c>
      <c r="D1774" s="1" t="str">
        <f t="shared" si="117"/>
        <v>12:0037</v>
      </c>
      <c r="E1774" t="s">
        <v>7047</v>
      </c>
      <c r="F1774" t="s">
        <v>7048</v>
      </c>
      <c r="H1774">
        <v>49.356598400000003</v>
      </c>
      <c r="I1774">
        <v>-122.2761199</v>
      </c>
      <c r="J1774" s="1" t="str">
        <f t="shared" si="114"/>
        <v>NGR bulk stream sediment</v>
      </c>
      <c r="K1774" s="1" t="str">
        <f t="shared" si="115"/>
        <v>&lt;177 micron (NGR)</v>
      </c>
      <c r="L1774">
        <v>40</v>
      </c>
      <c r="M1774" t="s">
        <v>116</v>
      </c>
      <c r="N1774">
        <v>647</v>
      </c>
      <c r="O1774">
        <v>75</v>
      </c>
      <c r="P1774">
        <v>20</v>
      </c>
      <c r="Q1774">
        <v>9</v>
      </c>
      <c r="R1774">
        <v>4</v>
      </c>
      <c r="S1774">
        <v>7</v>
      </c>
      <c r="T1774">
        <v>276</v>
      </c>
      <c r="U1774">
        <v>1.98</v>
      </c>
      <c r="V1774">
        <v>0.2</v>
      </c>
      <c r="W1774">
        <v>3</v>
      </c>
      <c r="X1774">
        <v>41</v>
      </c>
      <c r="Y1774">
        <v>41</v>
      </c>
      <c r="Z1774">
        <v>0.2</v>
      </c>
      <c r="AA1774">
        <v>0.4</v>
      </c>
      <c r="AB1774">
        <v>1</v>
      </c>
      <c r="AC1774">
        <v>7</v>
      </c>
      <c r="AD1774">
        <v>940</v>
      </c>
      <c r="AE1774">
        <v>2</v>
      </c>
      <c r="AF1774">
        <v>170</v>
      </c>
      <c r="AG1774">
        <v>1.4</v>
      </c>
      <c r="AH1774">
        <v>5.2</v>
      </c>
      <c r="AI1774">
        <v>3</v>
      </c>
      <c r="AJ1774">
        <v>0.1</v>
      </c>
      <c r="AK1774">
        <v>10</v>
      </c>
    </row>
    <row r="1775" spans="1:37" hidden="1" x14ac:dyDescent="0.3">
      <c r="A1775" t="s">
        <v>7049</v>
      </c>
      <c r="B1775" t="s">
        <v>7050</v>
      </c>
      <c r="C1775" s="1" t="str">
        <f t="shared" si="116"/>
        <v>12:0028</v>
      </c>
      <c r="D1775" s="1" t="str">
        <f t="shared" si="117"/>
        <v>12:0037</v>
      </c>
      <c r="E1775" t="s">
        <v>7047</v>
      </c>
      <c r="F1775" t="s">
        <v>7051</v>
      </c>
      <c r="H1775">
        <v>49.356598400000003</v>
      </c>
      <c r="I1775">
        <v>-122.2761199</v>
      </c>
      <c r="J1775" s="1" t="str">
        <f t="shared" si="114"/>
        <v>NGR bulk stream sediment</v>
      </c>
      <c r="K1775" s="1" t="str">
        <f t="shared" si="115"/>
        <v>&lt;177 micron (NGR)</v>
      </c>
      <c r="L1775">
        <v>40</v>
      </c>
      <c r="M1775" t="s">
        <v>120</v>
      </c>
      <c r="N1775">
        <v>648</v>
      </c>
      <c r="O1775">
        <v>89</v>
      </c>
      <c r="P1775">
        <v>20</v>
      </c>
      <c r="Q1775">
        <v>5</v>
      </c>
      <c r="R1775">
        <v>5</v>
      </c>
      <c r="S1775">
        <v>7</v>
      </c>
      <c r="T1775">
        <v>309</v>
      </c>
      <c r="U1775">
        <v>2.0099999999999998</v>
      </c>
      <c r="V1775">
        <v>0.2</v>
      </c>
      <c r="W1775">
        <v>2</v>
      </c>
      <c r="X1775">
        <v>46</v>
      </c>
      <c r="Y1775">
        <v>31</v>
      </c>
      <c r="Z1775">
        <v>-0.2</v>
      </c>
      <c r="AA1775">
        <v>0.3</v>
      </c>
      <c r="AB1775">
        <v>1</v>
      </c>
      <c r="AC1775">
        <v>3</v>
      </c>
      <c r="AD1775">
        <v>50</v>
      </c>
      <c r="AE1775">
        <v>1</v>
      </c>
      <c r="AF1775">
        <v>200</v>
      </c>
      <c r="AG1775">
        <v>1.3</v>
      </c>
      <c r="AH1775">
        <v>7</v>
      </c>
      <c r="AI1775">
        <v>240</v>
      </c>
      <c r="AJ1775">
        <v>0.1</v>
      </c>
      <c r="AK1775">
        <v>10</v>
      </c>
    </row>
    <row r="1776" spans="1:37" hidden="1" x14ac:dyDescent="0.3">
      <c r="A1776" t="s">
        <v>7052</v>
      </c>
      <c r="B1776" t="s">
        <v>7053</v>
      </c>
      <c r="C1776" s="1" t="str">
        <f t="shared" si="116"/>
        <v>12:0028</v>
      </c>
      <c r="D1776" s="1" t="str">
        <f t="shared" si="117"/>
        <v>12:0037</v>
      </c>
      <c r="E1776" t="s">
        <v>7054</v>
      </c>
      <c r="F1776" t="s">
        <v>7055</v>
      </c>
      <c r="H1776">
        <v>49.335081099999996</v>
      </c>
      <c r="I1776">
        <v>-122.3143421</v>
      </c>
      <c r="J1776" s="1" t="str">
        <f t="shared" si="114"/>
        <v>NGR bulk stream sediment</v>
      </c>
      <c r="K1776" s="1" t="str">
        <f t="shared" si="115"/>
        <v>&lt;177 micron (NGR)</v>
      </c>
      <c r="L1776">
        <v>40</v>
      </c>
      <c r="M1776" t="s">
        <v>51</v>
      </c>
      <c r="N1776">
        <v>649</v>
      </c>
      <c r="O1776">
        <v>48</v>
      </c>
      <c r="P1776">
        <v>20</v>
      </c>
      <c r="Q1776">
        <v>7</v>
      </c>
      <c r="R1776">
        <v>4</v>
      </c>
      <c r="S1776">
        <v>8</v>
      </c>
      <c r="T1776">
        <v>268</v>
      </c>
      <c r="U1776">
        <v>1.9</v>
      </c>
      <c r="V1776">
        <v>0.2</v>
      </c>
      <c r="W1776">
        <v>2</v>
      </c>
      <c r="X1776">
        <v>48</v>
      </c>
      <c r="Y1776">
        <v>32</v>
      </c>
      <c r="Z1776">
        <v>-0.2</v>
      </c>
      <c r="AA1776">
        <v>0.2</v>
      </c>
      <c r="AB1776">
        <v>1</v>
      </c>
      <c r="AC1776">
        <v>8</v>
      </c>
      <c r="AD1776">
        <v>53</v>
      </c>
      <c r="AE1776">
        <v>1</v>
      </c>
      <c r="AF1776">
        <v>150</v>
      </c>
      <c r="AG1776">
        <v>0.7</v>
      </c>
      <c r="AH1776">
        <v>4.9000000000000004</v>
      </c>
      <c r="AI1776">
        <v>5</v>
      </c>
      <c r="AJ1776">
        <v>0.1</v>
      </c>
      <c r="AK1776">
        <v>10</v>
      </c>
    </row>
    <row r="1777" spans="1:37" hidden="1" x14ac:dyDescent="0.3">
      <c r="A1777" t="s">
        <v>7056</v>
      </c>
      <c r="B1777" t="s">
        <v>7057</v>
      </c>
      <c r="C1777" s="1" t="str">
        <f t="shared" si="116"/>
        <v>12:0028</v>
      </c>
      <c r="D1777" s="1" t="str">
        <f t="shared" si="117"/>
        <v>12:0037</v>
      </c>
      <c r="E1777" t="s">
        <v>7058</v>
      </c>
      <c r="F1777" t="s">
        <v>7059</v>
      </c>
      <c r="H1777">
        <v>49.267415900000003</v>
      </c>
      <c r="I1777">
        <v>-122.3324489</v>
      </c>
      <c r="J1777" s="1" t="str">
        <f t="shared" si="114"/>
        <v>NGR bulk stream sediment</v>
      </c>
      <c r="K1777" s="1" t="str">
        <f t="shared" si="115"/>
        <v>&lt;177 micron (NGR)</v>
      </c>
      <c r="L1777">
        <v>40</v>
      </c>
      <c r="M1777" t="s">
        <v>56</v>
      </c>
      <c r="N1777">
        <v>650</v>
      </c>
      <c r="O1777">
        <v>172</v>
      </c>
      <c r="P1777">
        <v>51</v>
      </c>
      <c r="Q1777">
        <v>50</v>
      </c>
      <c r="R1777">
        <v>15</v>
      </c>
      <c r="S1777">
        <v>23</v>
      </c>
      <c r="T1777">
        <v>2100</v>
      </c>
      <c r="U1777">
        <v>3.13</v>
      </c>
      <c r="V1777">
        <v>0.7</v>
      </c>
      <c r="W1777">
        <v>3</v>
      </c>
      <c r="X1777">
        <v>51</v>
      </c>
      <c r="Y1777">
        <v>44</v>
      </c>
      <c r="Z1777">
        <v>-0.2</v>
      </c>
      <c r="AA1777">
        <v>0.4</v>
      </c>
      <c r="AB1777">
        <v>1</v>
      </c>
      <c r="AC1777">
        <v>13</v>
      </c>
      <c r="AD1777">
        <v>97</v>
      </c>
      <c r="AE1777">
        <v>2</v>
      </c>
      <c r="AF1777">
        <v>220</v>
      </c>
      <c r="AG1777">
        <v>1.4</v>
      </c>
      <c r="AH1777">
        <v>23.7</v>
      </c>
      <c r="AI1777">
        <v>12</v>
      </c>
      <c r="AJ1777">
        <v>0.1</v>
      </c>
      <c r="AK1777">
        <v>10</v>
      </c>
    </row>
    <row r="1778" spans="1:37" hidden="1" x14ac:dyDescent="0.3">
      <c r="A1778" t="s">
        <v>7060</v>
      </c>
      <c r="B1778" t="s">
        <v>7061</v>
      </c>
      <c r="C1778" s="1" t="str">
        <f t="shared" si="116"/>
        <v>12:0028</v>
      </c>
      <c r="D1778" s="1" t="str">
        <f t="shared" si="117"/>
        <v>12:0037</v>
      </c>
      <c r="E1778" t="s">
        <v>7062</v>
      </c>
      <c r="F1778" t="s">
        <v>7063</v>
      </c>
      <c r="H1778">
        <v>49.431389299999999</v>
      </c>
      <c r="I1778">
        <v>-122.2338493</v>
      </c>
      <c r="J1778" s="1" t="str">
        <f t="shared" si="114"/>
        <v>NGR bulk stream sediment</v>
      </c>
      <c r="K1778" s="1" t="str">
        <f t="shared" si="115"/>
        <v>&lt;177 micron (NGR)</v>
      </c>
      <c r="L1778">
        <v>40</v>
      </c>
      <c r="M1778" t="s">
        <v>61</v>
      </c>
      <c r="N1778">
        <v>651</v>
      </c>
      <c r="O1778">
        <v>46</v>
      </c>
      <c r="P1778">
        <v>52</v>
      </c>
      <c r="Q1778">
        <v>8</v>
      </c>
      <c r="R1778">
        <v>5</v>
      </c>
      <c r="S1778">
        <v>8</v>
      </c>
      <c r="T1778">
        <v>217</v>
      </c>
      <c r="U1778">
        <v>2.2000000000000002</v>
      </c>
      <c r="V1778">
        <v>0.2</v>
      </c>
      <c r="W1778">
        <v>2</v>
      </c>
      <c r="X1778">
        <v>63</v>
      </c>
      <c r="Y1778">
        <v>52</v>
      </c>
      <c r="Z1778">
        <v>-0.2</v>
      </c>
      <c r="AA1778">
        <v>0.2</v>
      </c>
      <c r="AB1778">
        <v>1</v>
      </c>
      <c r="AC1778">
        <v>2</v>
      </c>
      <c r="AD1778">
        <v>13</v>
      </c>
      <c r="AE1778">
        <v>1</v>
      </c>
      <c r="AF1778">
        <v>160</v>
      </c>
      <c r="AG1778">
        <v>1.5</v>
      </c>
      <c r="AH1778">
        <v>2.2999999999999998</v>
      </c>
      <c r="AI1778">
        <v>5</v>
      </c>
      <c r="AJ1778">
        <v>0.1</v>
      </c>
      <c r="AK1778">
        <v>10</v>
      </c>
    </row>
    <row r="1779" spans="1:37" hidden="1" x14ac:dyDescent="0.3">
      <c r="A1779" t="s">
        <v>7064</v>
      </c>
      <c r="B1779" t="s">
        <v>7065</v>
      </c>
      <c r="C1779" s="1" t="str">
        <f t="shared" si="116"/>
        <v>12:0028</v>
      </c>
      <c r="D1779" s="1" t="str">
        <f t="shared" si="117"/>
        <v>12:0037</v>
      </c>
      <c r="E1779" t="s">
        <v>7066</v>
      </c>
      <c r="F1779" t="s">
        <v>7067</v>
      </c>
      <c r="H1779">
        <v>49.446686700000001</v>
      </c>
      <c r="I1779">
        <v>-122.1860417</v>
      </c>
      <c r="J1779" s="1" t="str">
        <f t="shared" si="114"/>
        <v>NGR bulk stream sediment</v>
      </c>
      <c r="K1779" s="1" t="str">
        <f t="shared" si="115"/>
        <v>&lt;177 micron (NGR)</v>
      </c>
      <c r="L1779">
        <v>40</v>
      </c>
      <c r="M1779" t="s">
        <v>66</v>
      </c>
      <c r="N1779">
        <v>652</v>
      </c>
      <c r="O1779">
        <v>39</v>
      </c>
      <c r="P1779">
        <v>38</v>
      </c>
      <c r="Q1779">
        <v>15</v>
      </c>
      <c r="R1779">
        <v>2</v>
      </c>
      <c r="S1779">
        <v>4</v>
      </c>
      <c r="T1779">
        <v>223</v>
      </c>
      <c r="U1779">
        <v>1.42</v>
      </c>
      <c r="V1779">
        <v>-0.2</v>
      </c>
      <c r="W1779">
        <v>3</v>
      </c>
      <c r="X1779">
        <v>29</v>
      </c>
      <c r="Y1779">
        <v>26</v>
      </c>
      <c r="Z1779">
        <v>-0.2</v>
      </c>
      <c r="AA1779">
        <v>0.2</v>
      </c>
      <c r="AB1779">
        <v>1</v>
      </c>
      <c r="AC1779">
        <v>2</v>
      </c>
      <c r="AD1779">
        <v>17</v>
      </c>
      <c r="AE1779">
        <v>2</v>
      </c>
      <c r="AF1779">
        <v>130</v>
      </c>
      <c r="AG1779">
        <v>1.4</v>
      </c>
      <c r="AH1779">
        <v>3.3</v>
      </c>
      <c r="AI1779">
        <v>3</v>
      </c>
      <c r="AJ1779">
        <v>0.1</v>
      </c>
      <c r="AK1779">
        <v>10</v>
      </c>
    </row>
    <row r="1780" spans="1:37" hidden="1" x14ac:dyDescent="0.3">
      <c r="A1780" t="s">
        <v>7068</v>
      </c>
      <c r="B1780" t="s">
        <v>7069</v>
      </c>
      <c r="C1780" s="1" t="str">
        <f t="shared" si="116"/>
        <v>12:0028</v>
      </c>
      <c r="D1780" s="1" t="str">
        <f t="shared" si="117"/>
        <v>12:0037</v>
      </c>
      <c r="E1780" t="s">
        <v>7070</v>
      </c>
      <c r="F1780" t="s">
        <v>7071</v>
      </c>
      <c r="H1780">
        <v>49.4401516</v>
      </c>
      <c r="I1780">
        <v>-122.18661950000001</v>
      </c>
      <c r="J1780" s="1" t="str">
        <f t="shared" si="114"/>
        <v>NGR bulk stream sediment</v>
      </c>
      <c r="K1780" s="1" t="str">
        <f t="shared" si="115"/>
        <v>&lt;177 micron (NGR)</v>
      </c>
      <c r="L1780">
        <v>40</v>
      </c>
      <c r="M1780" t="s">
        <v>71</v>
      </c>
      <c r="N1780">
        <v>653</v>
      </c>
      <c r="O1780">
        <v>45</v>
      </c>
      <c r="P1780">
        <v>57</v>
      </c>
      <c r="Q1780">
        <v>19</v>
      </c>
      <c r="R1780">
        <v>8</v>
      </c>
      <c r="S1780">
        <v>9</v>
      </c>
      <c r="T1780">
        <v>274</v>
      </c>
      <c r="U1780">
        <v>2.25</v>
      </c>
      <c r="V1780">
        <v>0.2</v>
      </c>
      <c r="W1780">
        <v>2</v>
      </c>
      <c r="X1780">
        <v>60</v>
      </c>
      <c r="Y1780">
        <v>63</v>
      </c>
      <c r="Z1780">
        <v>-0.2</v>
      </c>
      <c r="AA1780">
        <v>0.4</v>
      </c>
      <c r="AB1780">
        <v>1</v>
      </c>
      <c r="AC1780">
        <v>4</v>
      </c>
      <c r="AD1780">
        <v>28</v>
      </c>
      <c r="AE1780">
        <v>2</v>
      </c>
      <c r="AF1780">
        <v>210</v>
      </c>
      <c r="AG1780">
        <v>3.1</v>
      </c>
      <c r="AH1780">
        <v>6.2</v>
      </c>
      <c r="AI1780">
        <v>1</v>
      </c>
      <c r="AJ1780">
        <v>0.1</v>
      </c>
      <c r="AK1780">
        <v>10</v>
      </c>
    </row>
    <row r="1781" spans="1:37" hidden="1" x14ac:dyDescent="0.3">
      <c r="A1781" t="s">
        <v>7072</v>
      </c>
      <c r="B1781" t="s">
        <v>7073</v>
      </c>
      <c r="C1781" s="1" t="str">
        <f t="shared" si="116"/>
        <v>12:0028</v>
      </c>
      <c r="D1781" s="1" t="str">
        <f t="shared" si="117"/>
        <v>12:0037</v>
      </c>
      <c r="E1781" t="s">
        <v>7074</v>
      </c>
      <c r="F1781" t="s">
        <v>7075</v>
      </c>
      <c r="H1781">
        <v>49.441624300000001</v>
      </c>
      <c r="I1781">
        <v>-122.1824429</v>
      </c>
      <c r="J1781" s="1" t="str">
        <f t="shared" si="114"/>
        <v>NGR bulk stream sediment</v>
      </c>
      <c r="K1781" s="1" t="str">
        <f t="shared" si="115"/>
        <v>&lt;177 micron (NGR)</v>
      </c>
      <c r="L1781">
        <v>40</v>
      </c>
      <c r="M1781" t="s">
        <v>76</v>
      </c>
      <c r="N1781">
        <v>654</v>
      </c>
      <c r="O1781">
        <v>20</v>
      </c>
      <c r="P1781">
        <v>23</v>
      </c>
      <c r="Q1781">
        <v>2</v>
      </c>
      <c r="R1781">
        <v>2</v>
      </c>
      <c r="S1781">
        <v>3</v>
      </c>
      <c r="T1781">
        <v>107</v>
      </c>
      <c r="U1781">
        <v>1.38</v>
      </c>
      <c r="V1781">
        <v>-0.2</v>
      </c>
      <c r="W1781">
        <v>1</v>
      </c>
      <c r="X1781">
        <v>45</v>
      </c>
      <c r="Y1781">
        <v>38</v>
      </c>
      <c r="Z1781">
        <v>-0.2</v>
      </c>
      <c r="AA1781">
        <v>0.3</v>
      </c>
      <c r="AB1781">
        <v>1</v>
      </c>
      <c r="AC1781">
        <v>2</v>
      </c>
      <c r="AD1781">
        <v>-10</v>
      </c>
      <c r="AE1781">
        <v>2</v>
      </c>
      <c r="AF1781">
        <v>140</v>
      </c>
      <c r="AG1781">
        <v>1.6</v>
      </c>
      <c r="AH1781">
        <v>3.1</v>
      </c>
      <c r="AI1781">
        <v>1</v>
      </c>
      <c r="AJ1781">
        <v>0.1</v>
      </c>
      <c r="AK1781">
        <v>10</v>
      </c>
    </row>
    <row r="1782" spans="1:37" hidden="1" x14ac:dyDescent="0.3">
      <c r="A1782" t="s">
        <v>7076</v>
      </c>
      <c r="B1782" t="s">
        <v>7077</v>
      </c>
      <c r="C1782" s="1" t="str">
        <f t="shared" si="116"/>
        <v>12:0028</v>
      </c>
      <c r="D1782" s="1" t="str">
        <f t="shared" si="117"/>
        <v>12:0037</v>
      </c>
      <c r="E1782" t="s">
        <v>7078</v>
      </c>
      <c r="F1782" t="s">
        <v>7079</v>
      </c>
      <c r="H1782">
        <v>49.4469663</v>
      </c>
      <c r="I1782">
        <v>-122.2627006</v>
      </c>
      <c r="J1782" s="1" t="str">
        <f t="shared" si="114"/>
        <v>NGR bulk stream sediment</v>
      </c>
      <c r="K1782" s="1" t="str">
        <f t="shared" si="115"/>
        <v>&lt;177 micron (NGR)</v>
      </c>
      <c r="L1782">
        <v>40</v>
      </c>
      <c r="M1782" t="s">
        <v>81</v>
      </c>
      <c r="N1782">
        <v>655</v>
      </c>
      <c r="O1782">
        <v>38</v>
      </c>
      <c r="P1782">
        <v>83</v>
      </c>
      <c r="Q1782">
        <v>21</v>
      </c>
      <c r="R1782">
        <v>8</v>
      </c>
      <c r="S1782">
        <v>9</v>
      </c>
      <c r="T1782">
        <v>185</v>
      </c>
      <c r="U1782">
        <v>1.83</v>
      </c>
      <c r="V1782">
        <v>-0.2</v>
      </c>
      <c r="W1782">
        <v>2</v>
      </c>
      <c r="X1782">
        <v>59</v>
      </c>
      <c r="Y1782">
        <v>82</v>
      </c>
      <c r="Z1782">
        <v>0.2</v>
      </c>
      <c r="AA1782">
        <v>0.5</v>
      </c>
      <c r="AB1782">
        <v>1</v>
      </c>
      <c r="AC1782">
        <v>5</v>
      </c>
      <c r="AD1782">
        <v>46</v>
      </c>
      <c r="AE1782">
        <v>1</v>
      </c>
      <c r="AF1782">
        <v>150</v>
      </c>
      <c r="AG1782">
        <v>1</v>
      </c>
      <c r="AH1782">
        <v>9.9</v>
      </c>
      <c r="AI1782">
        <v>5</v>
      </c>
      <c r="AJ1782">
        <v>0.1</v>
      </c>
      <c r="AK1782">
        <v>10</v>
      </c>
    </row>
    <row r="1783" spans="1:37" hidden="1" x14ac:dyDescent="0.3">
      <c r="A1783" t="s">
        <v>7080</v>
      </c>
      <c r="B1783" t="s">
        <v>7081</v>
      </c>
      <c r="C1783" s="1" t="str">
        <f t="shared" si="116"/>
        <v>12:0028</v>
      </c>
      <c r="D1783" s="1" t="str">
        <f t="shared" si="117"/>
        <v>12:0037</v>
      </c>
      <c r="E1783" t="s">
        <v>7082</v>
      </c>
      <c r="F1783" t="s">
        <v>7083</v>
      </c>
      <c r="H1783">
        <v>49.006713699999999</v>
      </c>
      <c r="I1783">
        <v>-123.9916499</v>
      </c>
      <c r="J1783" s="1" t="str">
        <f t="shared" si="114"/>
        <v>NGR bulk stream sediment</v>
      </c>
      <c r="K1783" s="1" t="str">
        <f t="shared" si="115"/>
        <v>&lt;177 micron (NGR)</v>
      </c>
      <c r="L1783">
        <v>41</v>
      </c>
      <c r="M1783" t="s">
        <v>41</v>
      </c>
      <c r="N1783">
        <v>656</v>
      </c>
      <c r="O1783">
        <v>61</v>
      </c>
      <c r="P1783">
        <v>53</v>
      </c>
      <c r="Q1783">
        <v>4</v>
      </c>
      <c r="R1783">
        <v>34</v>
      </c>
      <c r="S1783">
        <v>16</v>
      </c>
      <c r="T1783">
        <v>376</v>
      </c>
      <c r="U1783">
        <v>3.53</v>
      </c>
      <c r="V1783">
        <v>-0.2</v>
      </c>
      <c r="W1783">
        <v>1</v>
      </c>
      <c r="X1783">
        <v>67</v>
      </c>
      <c r="Y1783">
        <v>190</v>
      </c>
      <c r="Z1783">
        <v>-0.2</v>
      </c>
      <c r="AA1783">
        <v>0.6</v>
      </c>
      <c r="AB1783">
        <v>1</v>
      </c>
      <c r="AC1783">
        <v>7</v>
      </c>
      <c r="AD1783">
        <v>58</v>
      </c>
      <c r="AE1783">
        <v>2</v>
      </c>
      <c r="AF1783">
        <v>140</v>
      </c>
      <c r="AG1783">
        <v>1.3</v>
      </c>
      <c r="AH1783">
        <v>3</v>
      </c>
      <c r="AI1783">
        <v>10</v>
      </c>
      <c r="AJ1783">
        <v>0.1</v>
      </c>
      <c r="AK1783">
        <v>10</v>
      </c>
    </row>
    <row r="1784" spans="1:37" hidden="1" x14ac:dyDescent="0.3">
      <c r="A1784" t="s">
        <v>7084</v>
      </c>
      <c r="B1784" t="s">
        <v>7085</v>
      </c>
      <c r="C1784" s="1" t="str">
        <f t="shared" si="116"/>
        <v>12:0028</v>
      </c>
      <c r="D1784" s="1" t="str">
        <f t="shared" si="117"/>
        <v>12:0037</v>
      </c>
      <c r="E1784" t="s">
        <v>7086</v>
      </c>
      <c r="F1784" t="s">
        <v>7087</v>
      </c>
      <c r="H1784">
        <v>49.014697599999998</v>
      </c>
      <c r="I1784">
        <v>-123.950498</v>
      </c>
      <c r="J1784" s="1" t="str">
        <f t="shared" si="114"/>
        <v>NGR bulk stream sediment</v>
      </c>
      <c r="K1784" s="1" t="str">
        <f t="shared" si="115"/>
        <v>&lt;177 micron (NGR)</v>
      </c>
      <c r="L1784">
        <v>41</v>
      </c>
      <c r="M1784" t="s">
        <v>46</v>
      </c>
      <c r="N1784">
        <v>657</v>
      </c>
      <c r="O1784">
        <v>72</v>
      </c>
      <c r="P1784">
        <v>68</v>
      </c>
      <c r="Q1784">
        <v>5</v>
      </c>
      <c r="R1784">
        <v>39</v>
      </c>
      <c r="S1784">
        <v>18</v>
      </c>
      <c r="T1784">
        <v>449</v>
      </c>
      <c r="U1784">
        <v>3.95</v>
      </c>
      <c r="V1784">
        <v>-0.2</v>
      </c>
      <c r="W1784">
        <v>2</v>
      </c>
      <c r="X1784">
        <v>83</v>
      </c>
      <c r="Y1784">
        <v>161</v>
      </c>
      <c r="Z1784">
        <v>-0.2</v>
      </c>
      <c r="AA1784">
        <v>0.6</v>
      </c>
      <c r="AB1784">
        <v>1</v>
      </c>
      <c r="AC1784">
        <v>7</v>
      </c>
      <c r="AD1784">
        <v>60</v>
      </c>
      <c r="AE1784">
        <v>1</v>
      </c>
      <c r="AF1784">
        <v>150</v>
      </c>
      <c r="AG1784">
        <v>1.3</v>
      </c>
      <c r="AH1784">
        <v>5.0999999999999996</v>
      </c>
      <c r="AI1784">
        <v>4</v>
      </c>
      <c r="AJ1784">
        <v>0.1</v>
      </c>
      <c r="AK1784">
        <v>10</v>
      </c>
    </row>
    <row r="1785" spans="1:37" hidden="1" x14ac:dyDescent="0.3">
      <c r="A1785" t="s">
        <v>7088</v>
      </c>
      <c r="B1785" t="s">
        <v>7089</v>
      </c>
      <c r="C1785" s="1" t="str">
        <f t="shared" si="116"/>
        <v>12:0028</v>
      </c>
      <c r="D1785" s="1" t="str">
        <f t="shared" si="117"/>
        <v>12:0037</v>
      </c>
      <c r="E1785" t="s">
        <v>7090</v>
      </c>
      <c r="F1785" t="s">
        <v>7091</v>
      </c>
      <c r="H1785">
        <v>49.0213629</v>
      </c>
      <c r="I1785">
        <v>-123.95829670000001</v>
      </c>
      <c r="J1785" s="1" t="str">
        <f t="shared" si="114"/>
        <v>NGR bulk stream sediment</v>
      </c>
      <c r="K1785" s="1" t="str">
        <f t="shared" si="115"/>
        <v>&lt;177 micron (NGR)</v>
      </c>
      <c r="L1785">
        <v>41</v>
      </c>
      <c r="M1785" t="s">
        <v>51</v>
      </c>
      <c r="N1785">
        <v>658</v>
      </c>
      <c r="O1785">
        <v>68</v>
      </c>
      <c r="P1785">
        <v>45</v>
      </c>
      <c r="Q1785">
        <v>5</v>
      </c>
      <c r="R1785">
        <v>30</v>
      </c>
      <c r="S1785">
        <v>12</v>
      </c>
      <c r="T1785">
        <v>316</v>
      </c>
      <c r="U1785">
        <v>2.96</v>
      </c>
      <c r="V1785">
        <v>0.2</v>
      </c>
      <c r="W1785">
        <v>1</v>
      </c>
      <c r="X1785">
        <v>65</v>
      </c>
      <c r="Y1785">
        <v>118</v>
      </c>
      <c r="Z1785">
        <v>-0.2</v>
      </c>
      <c r="AA1785">
        <v>0.3</v>
      </c>
      <c r="AB1785">
        <v>1</v>
      </c>
      <c r="AC1785">
        <v>4</v>
      </c>
      <c r="AD1785">
        <v>55</v>
      </c>
      <c r="AE1785">
        <v>2</v>
      </c>
      <c r="AF1785">
        <v>140</v>
      </c>
      <c r="AG1785">
        <v>1</v>
      </c>
      <c r="AH1785">
        <v>7.3</v>
      </c>
      <c r="AI1785">
        <v>400</v>
      </c>
      <c r="AJ1785">
        <v>0.2</v>
      </c>
      <c r="AK1785">
        <v>10</v>
      </c>
    </row>
    <row r="1786" spans="1:37" hidden="1" x14ac:dyDescent="0.3">
      <c r="A1786" t="s">
        <v>7092</v>
      </c>
      <c r="B1786" t="s">
        <v>7093</v>
      </c>
      <c r="C1786" s="1" t="str">
        <f t="shared" si="116"/>
        <v>12:0028</v>
      </c>
      <c r="D1786" s="1" t="str">
        <f t="shared" si="117"/>
        <v>12:0037</v>
      </c>
      <c r="E1786" t="s">
        <v>7094</v>
      </c>
      <c r="F1786" t="s">
        <v>7095</v>
      </c>
      <c r="H1786">
        <v>49.0316276</v>
      </c>
      <c r="I1786">
        <v>-123.94506</v>
      </c>
      <c r="J1786" s="1" t="str">
        <f t="shared" si="114"/>
        <v>NGR bulk stream sediment</v>
      </c>
      <c r="K1786" s="1" t="str">
        <f t="shared" si="115"/>
        <v>&lt;177 micron (NGR)</v>
      </c>
      <c r="L1786">
        <v>41</v>
      </c>
      <c r="M1786" t="s">
        <v>56</v>
      </c>
      <c r="N1786">
        <v>659</v>
      </c>
      <c r="O1786">
        <v>63</v>
      </c>
      <c r="P1786">
        <v>35</v>
      </c>
      <c r="Q1786">
        <v>10</v>
      </c>
      <c r="R1786">
        <v>25</v>
      </c>
      <c r="S1786">
        <v>13</v>
      </c>
      <c r="T1786">
        <v>1060</v>
      </c>
      <c r="U1786">
        <v>3.02</v>
      </c>
      <c r="V1786">
        <v>0.3</v>
      </c>
      <c r="W1786">
        <v>1</v>
      </c>
      <c r="X1786">
        <v>51</v>
      </c>
      <c r="Y1786">
        <v>86</v>
      </c>
      <c r="Z1786">
        <v>-0.2</v>
      </c>
      <c r="AA1786">
        <v>0.2</v>
      </c>
      <c r="AB1786">
        <v>1</v>
      </c>
      <c r="AC1786">
        <v>4</v>
      </c>
      <c r="AD1786">
        <v>90</v>
      </c>
      <c r="AE1786">
        <v>2</v>
      </c>
      <c r="AF1786">
        <v>140</v>
      </c>
      <c r="AG1786">
        <v>1</v>
      </c>
      <c r="AH1786">
        <v>17.600000000000001</v>
      </c>
      <c r="AI1786">
        <v>3</v>
      </c>
      <c r="AJ1786">
        <v>0.1</v>
      </c>
      <c r="AK1786">
        <v>10</v>
      </c>
    </row>
    <row r="1787" spans="1:37" hidden="1" x14ac:dyDescent="0.3">
      <c r="A1787" t="s">
        <v>7096</v>
      </c>
      <c r="B1787" t="s">
        <v>7097</v>
      </c>
      <c r="C1787" s="1" t="str">
        <f t="shared" si="116"/>
        <v>12:0028</v>
      </c>
      <c r="D1787" s="1" t="str">
        <f t="shared" si="117"/>
        <v>12:0037</v>
      </c>
      <c r="E1787" t="s">
        <v>7098</v>
      </c>
      <c r="F1787" t="s">
        <v>7099</v>
      </c>
      <c r="H1787">
        <v>49.069276899999998</v>
      </c>
      <c r="I1787">
        <v>-123.6359113</v>
      </c>
      <c r="J1787" s="1" t="str">
        <f t="shared" si="114"/>
        <v>NGR bulk stream sediment</v>
      </c>
      <c r="K1787" s="1" t="str">
        <f t="shared" si="115"/>
        <v>&lt;177 micron (NGR)</v>
      </c>
      <c r="L1787">
        <v>41</v>
      </c>
      <c r="M1787" t="s">
        <v>61</v>
      </c>
      <c r="N1787">
        <v>660</v>
      </c>
      <c r="O1787">
        <v>16</v>
      </c>
      <c r="P1787">
        <v>14</v>
      </c>
      <c r="Q1787">
        <v>7</v>
      </c>
      <c r="R1787">
        <v>8</v>
      </c>
      <c r="S1787">
        <v>2</v>
      </c>
      <c r="T1787">
        <v>172</v>
      </c>
      <c r="U1787">
        <v>1.18</v>
      </c>
      <c r="V1787">
        <v>-0.2</v>
      </c>
      <c r="W1787">
        <v>1</v>
      </c>
      <c r="X1787">
        <v>24</v>
      </c>
      <c r="Y1787">
        <v>50</v>
      </c>
      <c r="Z1787">
        <v>-0.2</v>
      </c>
      <c r="AA1787">
        <v>-0.2</v>
      </c>
      <c r="AB1787">
        <v>1</v>
      </c>
      <c r="AC1787">
        <v>1</v>
      </c>
      <c r="AD1787">
        <v>38</v>
      </c>
      <c r="AE1787">
        <v>2</v>
      </c>
      <c r="AF1787">
        <v>100</v>
      </c>
      <c r="AG1787">
        <v>2</v>
      </c>
      <c r="AH1787">
        <v>10.5</v>
      </c>
      <c r="AI1787">
        <v>2</v>
      </c>
      <c r="AJ1787">
        <v>0.1</v>
      </c>
      <c r="AK1787">
        <v>10</v>
      </c>
    </row>
    <row r="1788" spans="1:37" hidden="1" x14ac:dyDescent="0.3">
      <c r="A1788" t="s">
        <v>7100</v>
      </c>
      <c r="B1788" t="s">
        <v>7101</v>
      </c>
      <c r="C1788" s="1" t="str">
        <f t="shared" si="116"/>
        <v>12:0028</v>
      </c>
      <c r="D1788" s="1" t="str">
        <f t="shared" si="117"/>
        <v>12:0037</v>
      </c>
      <c r="E1788" t="s">
        <v>7102</v>
      </c>
      <c r="F1788" t="s">
        <v>7103</v>
      </c>
      <c r="H1788">
        <v>49.589071300000001</v>
      </c>
      <c r="I1788">
        <v>-123.5942088</v>
      </c>
      <c r="J1788" s="1" t="str">
        <f t="shared" si="114"/>
        <v>NGR bulk stream sediment</v>
      </c>
      <c r="K1788" s="1" t="str">
        <f t="shared" si="115"/>
        <v>&lt;177 micron (NGR)</v>
      </c>
      <c r="L1788">
        <v>41</v>
      </c>
      <c r="M1788" t="s">
        <v>116</v>
      </c>
      <c r="N1788">
        <v>661</v>
      </c>
      <c r="O1788">
        <v>230</v>
      </c>
      <c r="P1788">
        <v>45</v>
      </c>
      <c r="Q1788">
        <v>76</v>
      </c>
      <c r="R1788">
        <v>16</v>
      </c>
      <c r="S1788">
        <v>20</v>
      </c>
      <c r="T1788">
        <v>1220</v>
      </c>
      <c r="U1788">
        <v>3.9</v>
      </c>
      <c r="V1788">
        <v>1.3</v>
      </c>
      <c r="W1788">
        <v>4</v>
      </c>
      <c r="X1788">
        <v>52</v>
      </c>
      <c r="Y1788">
        <v>48</v>
      </c>
      <c r="Z1788">
        <v>0.5</v>
      </c>
      <c r="AA1788">
        <v>0.7</v>
      </c>
      <c r="AB1788">
        <v>1</v>
      </c>
      <c r="AC1788">
        <v>24</v>
      </c>
      <c r="AD1788">
        <v>42</v>
      </c>
      <c r="AE1788">
        <v>1</v>
      </c>
      <c r="AF1788">
        <v>190</v>
      </c>
      <c r="AG1788">
        <v>1.4</v>
      </c>
      <c r="AH1788">
        <v>9</v>
      </c>
      <c r="AI1788">
        <v>19</v>
      </c>
      <c r="AJ1788">
        <v>0.7</v>
      </c>
      <c r="AK1788">
        <v>10</v>
      </c>
    </row>
    <row r="1789" spans="1:37" hidden="1" x14ac:dyDescent="0.3">
      <c r="A1789" t="s">
        <v>7104</v>
      </c>
      <c r="B1789" t="s">
        <v>7105</v>
      </c>
      <c r="C1789" s="1" t="str">
        <f t="shared" si="116"/>
        <v>12:0028</v>
      </c>
      <c r="D1789" s="1" t="str">
        <f t="shared" si="117"/>
        <v>12:0037</v>
      </c>
      <c r="E1789" t="s">
        <v>7102</v>
      </c>
      <c r="F1789" t="s">
        <v>7106</v>
      </c>
      <c r="H1789">
        <v>49.589071300000001</v>
      </c>
      <c r="I1789">
        <v>-123.5942088</v>
      </c>
      <c r="J1789" s="1" t="str">
        <f t="shared" si="114"/>
        <v>NGR bulk stream sediment</v>
      </c>
      <c r="K1789" s="1" t="str">
        <f t="shared" si="115"/>
        <v>&lt;177 micron (NGR)</v>
      </c>
      <c r="L1789">
        <v>41</v>
      </c>
      <c r="M1789" t="s">
        <v>120</v>
      </c>
      <c r="N1789">
        <v>662</v>
      </c>
      <c r="O1789">
        <v>225</v>
      </c>
      <c r="P1789">
        <v>41</v>
      </c>
      <c r="Q1789">
        <v>71</v>
      </c>
      <c r="R1789">
        <v>14</v>
      </c>
      <c r="S1789">
        <v>18</v>
      </c>
      <c r="T1789">
        <v>1185</v>
      </c>
      <c r="U1789">
        <v>3.82</v>
      </c>
      <c r="V1789">
        <v>1.1000000000000001</v>
      </c>
      <c r="W1789">
        <v>4</v>
      </c>
      <c r="X1789">
        <v>50</v>
      </c>
      <c r="Y1789">
        <v>49</v>
      </c>
      <c r="Z1789">
        <v>0.4</v>
      </c>
      <c r="AA1789">
        <v>0.7</v>
      </c>
      <c r="AB1789">
        <v>1</v>
      </c>
      <c r="AC1789">
        <v>24</v>
      </c>
      <c r="AD1789">
        <v>33</v>
      </c>
      <c r="AE1789">
        <v>1</v>
      </c>
      <c r="AF1789">
        <v>170</v>
      </c>
      <c r="AG1789">
        <v>1.3</v>
      </c>
      <c r="AH1789">
        <v>5.2</v>
      </c>
      <c r="AI1789">
        <v>53</v>
      </c>
      <c r="AJ1789">
        <v>0.8</v>
      </c>
      <c r="AK1789">
        <v>10</v>
      </c>
    </row>
    <row r="1790" spans="1:37" hidden="1" x14ac:dyDescent="0.3">
      <c r="A1790" t="s">
        <v>7107</v>
      </c>
      <c r="B1790" t="s">
        <v>7108</v>
      </c>
      <c r="C1790" s="1" t="str">
        <f t="shared" si="116"/>
        <v>12:0028</v>
      </c>
      <c r="D1790" s="1" t="str">
        <f t="shared" si="117"/>
        <v>12:0037</v>
      </c>
      <c r="E1790" t="s">
        <v>7109</v>
      </c>
      <c r="F1790" t="s">
        <v>7110</v>
      </c>
      <c r="H1790">
        <v>49.587117300000003</v>
      </c>
      <c r="I1790">
        <v>-123.5469896</v>
      </c>
      <c r="J1790" s="1" t="str">
        <f t="shared" si="114"/>
        <v>NGR bulk stream sediment</v>
      </c>
      <c r="K1790" s="1" t="str">
        <f t="shared" si="115"/>
        <v>&lt;177 micron (NGR)</v>
      </c>
      <c r="L1790">
        <v>41</v>
      </c>
      <c r="M1790" t="s">
        <v>66</v>
      </c>
      <c r="N1790">
        <v>663</v>
      </c>
      <c r="O1790">
        <v>58</v>
      </c>
      <c r="P1790">
        <v>28</v>
      </c>
      <c r="Q1790">
        <v>17</v>
      </c>
      <c r="R1790">
        <v>5</v>
      </c>
      <c r="S1790">
        <v>8</v>
      </c>
      <c r="T1790">
        <v>299</v>
      </c>
      <c r="U1790">
        <v>2.59</v>
      </c>
      <c r="V1790">
        <v>-0.2</v>
      </c>
      <c r="W1790">
        <v>3</v>
      </c>
      <c r="X1790">
        <v>54</v>
      </c>
      <c r="Y1790">
        <v>51</v>
      </c>
      <c r="Z1790">
        <v>0.2</v>
      </c>
      <c r="AA1790">
        <v>0.4</v>
      </c>
      <c r="AB1790">
        <v>1</v>
      </c>
      <c r="AC1790">
        <v>6</v>
      </c>
      <c r="AD1790">
        <v>23</v>
      </c>
      <c r="AE1790">
        <v>3</v>
      </c>
      <c r="AF1790">
        <v>140</v>
      </c>
      <c r="AG1790">
        <v>2.2000000000000002</v>
      </c>
      <c r="AH1790">
        <v>2.2000000000000002</v>
      </c>
      <c r="AI1790">
        <v>3</v>
      </c>
      <c r="AJ1790">
        <v>0.3</v>
      </c>
      <c r="AK1790">
        <v>10</v>
      </c>
    </row>
    <row r="1791" spans="1:37" hidden="1" x14ac:dyDescent="0.3">
      <c r="A1791" t="s">
        <v>7111</v>
      </c>
      <c r="B1791" t="s">
        <v>7112</v>
      </c>
      <c r="C1791" s="1" t="str">
        <f t="shared" si="116"/>
        <v>12:0028</v>
      </c>
      <c r="D1791" s="1" t="str">
        <f t="shared" si="117"/>
        <v>12:0037</v>
      </c>
      <c r="E1791" t="s">
        <v>7113</v>
      </c>
      <c r="F1791" t="s">
        <v>7114</v>
      </c>
      <c r="H1791">
        <v>49.592947500000001</v>
      </c>
      <c r="I1791">
        <v>-123.51726240000001</v>
      </c>
      <c r="J1791" s="1" t="str">
        <f t="shared" si="114"/>
        <v>NGR bulk stream sediment</v>
      </c>
      <c r="K1791" s="1" t="str">
        <f t="shared" si="115"/>
        <v>&lt;177 micron (NGR)</v>
      </c>
      <c r="L1791">
        <v>41</v>
      </c>
      <c r="M1791" t="s">
        <v>71</v>
      </c>
      <c r="N1791">
        <v>664</v>
      </c>
      <c r="O1791">
        <v>59</v>
      </c>
      <c r="P1791">
        <v>24</v>
      </c>
      <c r="Q1791">
        <v>41</v>
      </c>
      <c r="R1791">
        <v>8</v>
      </c>
      <c r="S1791">
        <v>10</v>
      </c>
      <c r="T1791">
        <v>433</v>
      </c>
      <c r="U1791">
        <v>2.4900000000000002</v>
      </c>
      <c r="V1791">
        <v>0.2</v>
      </c>
      <c r="W1791">
        <v>2</v>
      </c>
      <c r="X1791">
        <v>65</v>
      </c>
      <c r="Y1791">
        <v>49</v>
      </c>
      <c r="Z1791">
        <v>0.2</v>
      </c>
      <c r="AA1791">
        <v>0.3</v>
      </c>
      <c r="AB1791">
        <v>1</v>
      </c>
      <c r="AC1791">
        <v>5</v>
      </c>
      <c r="AD1791">
        <v>62</v>
      </c>
      <c r="AE1791">
        <v>2</v>
      </c>
      <c r="AF1791">
        <v>200</v>
      </c>
      <c r="AG1791">
        <v>9.1</v>
      </c>
      <c r="AH1791">
        <v>10.6</v>
      </c>
      <c r="AI1791">
        <v>3</v>
      </c>
      <c r="AJ1791">
        <v>0.2</v>
      </c>
      <c r="AK1791">
        <v>10</v>
      </c>
    </row>
    <row r="1792" spans="1:37" hidden="1" x14ac:dyDescent="0.3">
      <c r="A1792" t="s">
        <v>7115</v>
      </c>
      <c r="B1792" t="s">
        <v>7116</v>
      </c>
      <c r="C1792" s="1" t="str">
        <f t="shared" si="116"/>
        <v>12:0028</v>
      </c>
      <c r="D1792" s="1" t="str">
        <f t="shared" si="117"/>
        <v>12:0037</v>
      </c>
      <c r="E1792" t="s">
        <v>7117</v>
      </c>
      <c r="F1792" t="s">
        <v>7118</v>
      </c>
      <c r="H1792">
        <v>49.604596200000003</v>
      </c>
      <c r="I1792">
        <v>-123.5028669</v>
      </c>
      <c r="J1792" s="1" t="str">
        <f t="shared" si="114"/>
        <v>NGR bulk stream sediment</v>
      </c>
      <c r="K1792" s="1" t="str">
        <f t="shared" si="115"/>
        <v>&lt;177 micron (NGR)</v>
      </c>
      <c r="L1792">
        <v>41</v>
      </c>
      <c r="M1792" t="s">
        <v>76</v>
      </c>
      <c r="N1792">
        <v>665</v>
      </c>
      <c r="O1792">
        <v>67</v>
      </c>
      <c r="P1792">
        <v>26</v>
      </c>
      <c r="Q1792">
        <v>16</v>
      </c>
      <c r="R1792">
        <v>7</v>
      </c>
      <c r="S1792">
        <v>9</v>
      </c>
      <c r="T1792">
        <v>528</v>
      </c>
      <c r="U1792">
        <v>2.83</v>
      </c>
      <c r="V1792">
        <v>-0.2</v>
      </c>
      <c r="W1792">
        <v>4</v>
      </c>
      <c r="X1792">
        <v>68</v>
      </c>
      <c r="Y1792">
        <v>50</v>
      </c>
      <c r="Z1792">
        <v>0.2</v>
      </c>
      <c r="AA1792">
        <v>0.3</v>
      </c>
      <c r="AB1792">
        <v>1</v>
      </c>
      <c r="AC1792">
        <v>4</v>
      </c>
      <c r="AD1792">
        <v>64</v>
      </c>
      <c r="AE1792">
        <v>1</v>
      </c>
      <c r="AF1792">
        <v>200</v>
      </c>
      <c r="AG1792">
        <v>4.7</v>
      </c>
      <c r="AH1792">
        <v>10.4</v>
      </c>
      <c r="AI1792">
        <v>1</v>
      </c>
      <c r="AJ1792">
        <v>0.1</v>
      </c>
      <c r="AK1792">
        <v>10</v>
      </c>
    </row>
    <row r="1793" spans="1:37" hidden="1" x14ac:dyDescent="0.3">
      <c r="A1793" t="s">
        <v>7119</v>
      </c>
      <c r="B1793" t="s">
        <v>7120</v>
      </c>
      <c r="C1793" s="1" t="str">
        <f t="shared" si="116"/>
        <v>12:0028</v>
      </c>
      <c r="D1793" s="1" t="str">
        <f t="shared" si="117"/>
        <v>12:0037</v>
      </c>
      <c r="E1793" t="s">
        <v>7121</v>
      </c>
      <c r="F1793" t="s">
        <v>7122</v>
      </c>
      <c r="H1793">
        <v>49.605967999999997</v>
      </c>
      <c r="I1793">
        <v>-123.5059677</v>
      </c>
      <c r="J1793" s="1" t="str">
        <f t="shared" si="114"/>
        <v>NGR bulk stream sediment</v>
      </c>
      <c r="K1793" s="1" t="str">
        <f t="shared" si="115"/>
        <v>&lt;177 micron (NGR)</v>
      </c>
      <c r="L1793">
        <v>41</v>
      </c>
      <c r="M1793" t="s">
        <v>81</v>
      </c>
      <c r="N1793">
        <v>666</v>
      </c>
      <c r="O1793">
        <v>51</v>
      </c>
      <c r="P1793">
        <v>30</v>
      </c>
      <c r="Q1793">
        <v>16</v>
      </c>
      <c r="R1793">
        <v>7</v>
      </c>
      <c r="S1793">
        <v>7</v>
      </c>
      <c r="T1793">
        <v>288</v>
      </c>
      <c r="U1793">
        <v>2.15</v>
      </c>
      <c r="V1793">
        <v>-0.2</v>
      </c>
      <c r="W1793">
        <v>1</v>
      </c>
      <c r="X1793">
        <v>65</v>
      </c>
      <c r="Y1793">
        <v>61</v>
      </c>
      <c r="Z1793">
        <v>-0.2</v>
      </c>
      <c r="AA1793">
        <v>0.3</v>
      </c>
      <c r="AB1793">
        <v>1</v>
      </c>
      <c r="AC1793">
        <v>5</v>
      </c>
      <c r="AD1793">
        <v>38</v>
      </c>
      <c r="AE1793">
        <v>1</v>
      </c>
      <c r="AF1793">
        <v>170</v>
      </c>
      <c r="AG1793">
        <v>4.3</v>
      </c>
      <c r="AH1793">
        <v>7.5</v>
      </c>
      <c r="AI1793">
        <v>1</v>
      </c>
      <c r="AJ1793">
        <v>0.1</v>
      </c>
      <c r="AK1793">
        <v>10</v>
      </c>
    </row>
    <row r="1794" spans="1:37" hidden="1" x14ac:dyDescent="0.3">
      <c r="A1794" t="s">
        <v>7123</v>
      </c>
      <c r="B1794" t="s">
        <v>7124</v>
      </c>
      <c r="C1794" s="1" t="str">
        <f t="shared" si="116"/>
        <v>12:0028</v>
      </c>
      <c r="D1794" s="1" t="str">
        <f t="shared" si="117"/>
        <v>12:0037</v>
      </c>
      <c r="E1794" t="s">
        <v>7125</v>
      </c>
      <c r="F1794" t="s">
        <v>7126</v>
      </c>
      <c r="H1794">
        <v>49.705288299999999</v>
      </c>
      <c r="I1794">
        <v>-123.72500429999999</v>
      </c>
      <c r="J1794" s="1" t="str">
        <f t="shared" ref="J1794:J1857" si="118">HYPERLINK("http://geochem.nrcan.gc.ca/cdogs/content/kwd/kwd020030_e.htm", "NGR bulk stream sediment")</f>
        <v>NGR bulk stream sediment</v>
      </c>
      <c r="K1794" s="1" t="str">
        <f t="shared" ref="K1794:K1857" si="119">HYPERLINK("http://geochem.nrcan.gc.ca/cdogs/content/kwd/kwd080006_e.htm", "&lt;177 micron (NGR)")</f>
        <v>&lt;177 micron (NGR)</v>
      </c>
      <c r="L1794">
        <v>41</v>
      </c>
      <c r="M1794" t="s">
        <v>86</v>
      </c>
      <c r="N1794">
        <v>667</v>
      </c>
      <c r="O1794">
        <v>90</v>
      </c>
      <c r="P1794">
        <v>26</v>
      </c>
      <c r="Q1794">
        <v>6</v>
      </c>
      <c r="R1794">
        <v>9</v>
      </c>
      <c r="S1794">
        <v>13</v>
      </c>
      <c r="T1794">
        <v>670</v>
      </c>
      <c r="U1794">
        <v>2.79</v>
      </c>
      <c r="V1794">
        <v>-0.2</v>
      </c>
      <c r="W1794">
        <v>3</v>
      </c>
      <c r="X1794">
        <v>56</v>
      </c>
      <c r="Y1794">
        <v>65</v>
      </c>
      <c r="Z1794">
        <v>-0.2</v>
      </c>
      <c r="AA1794">
        <v>0.6</v>
      </c>
      <c r="AB1794">
        <v>1</v>
      </c>
      <c r="AC1794">
        <v>4</v>
      </c>
      <c r="AD1794">
        <v>32</v>
      </c>
      <c r="AE1794">
        <v>2</v>
      </c>
      <c r="AF1794">
        <v>150</v>
      </c>
      <c r="AG1794">
        <v>2.2999999999999998</v>
      </c>
      <c r="AH1794">
        <v>8</v>
      </c>
      <c r="AI1794">
        <v>4</v>
      </c>
      <c r="AJ1794">
        <v>0.3</v>
      </c>
      <c r="AK1794">
        <v>10</v>
      </c>
    </row>
    <row r="1795" spans="1:37" hidden="1" x14ac:dyDescent="0.3">
      <c r="A1795" t="s">
        <v>7127</v>
      </c>
      <c r="B1795" t="s">
        <v>7128</v>
      </c>
      <c r="C1795" s="1" t="str">
        <f t="shared" si="116"/>
        <v>12:0028</v>
      </c>
      <c r="D1795" s="1" t="str">
        <f t="shared" si="117"/>
        <v>12:0037</v>
      </c>
      <c r="E1795" t="s">
        <v>7129</v>
      </c>
      <c r="F1795" t="s">
        <v>7130</v>
      </c>
      <c r="H1795">
        <v>49.706593400000003</v>
      </c>
      <c r="I1795">
        <v>-123.7219724</v>
      </c>
      <c r="J1795" s="1" t="str">
        <f t="shared" si="118"/>
        <v>NGR bulk stream sediment</v>
      </c>
      <c r="K1795" s="1" t="str">
        <f t="shared" si="119"/>
        <v>&lt;177 micron (NGR)</v>
      </c>
      <c r="L1795">
        <v>41</v>
      </c>
      <c r="M1795" t="s">
        <v>91</v>
      </c>
      <c r="N1795">
        <v>668</v>
      </c>
      <c r="O1795">
        <v>95</v>
      </c>
      <c r="P1795">
        <v>56</v>
      </c>
      <c r="Q1795">
        <v>9</v>
      </c>
      <c r="R1795">
        <v>85</v>
      </c>
      <c r="S1795">
        <v>25</v>
      </c>
      <c r="T1795">
        <v>491</v>
      </c>
      <c r="U1795">
        <v>4.4000000000000004</v>
      </c>
      <c r="V1795">
        <v>0.3</v>
      </c>
      <c r="W1795">
        <v>3</v>
      </c>
      <c r="X1795">
        <v>83</v>
      </c>
      <c r="Y1795">
        <v>360</v>
      </c>
      <c r="Z1795">
        <v>0.2</v>
      </c>
      <c r="AA1795">
        <v>0.9</v>
      </c>
      <c r="AB1795">
        <v>1</v>
      </c>
      <c r="AC1795">
        <v>52</v>
      </c>
      <c r="AD1795">
        <v>28</v>
      </c>
      <c r="AE1795">
        <v>1</v>
      </c>
      <c r="AF1795">
        <v>180</v>
      </c>
      <c r="AG1795">
        <v>3</v>
      </c>
      <c r="AH1795">
        <v>5.6</v>
      </c>
      <c r="AI1795">
        <v>5</v>
      </c>
      <c r="AJ1795">
        <v>0.2</v>
      </c>
      <c r="AK1795">
        <v>10</v>
      </c>
    </row>
    <row r="1796" spans="1:37" hidden="1" x14ac:dyDescent="0.3">
      <c r="A1796" t="s">
        <v>7131</v>
      </c>
      <c r="B1796" t="s">
        <v>7132</v>
      </c>
      <c r="C1796" s="1" t="str">
        <f t="shared" si="116"/>
        <v>12:0028</v>
      </c>
      <c r="D1796" s="1" t="str">
        <f t="shared" si="117"/>
        <v>12:0037</v>
      </c>
      <c r="E1796" t="s">
        <v>7133</v>
      </c>
      <c r="F1796" t="s">
        <v>7134</v>
      </c>
      <c r="H1796">
        <v>49.779394699999997</v>
      </c>
      <c r="I1796">
        <v>-123.7260836</v>
      </c>
      <c r="J1796" s="1" t="str">
        <f t="shared" si="118"/>
        <v>NGR bulk stream sediment</v>
      </c>
      <c r="K1796" s="1" t="str">
        <f t="shared" si="119"/>
        <v>&lt;177 micron (NGR)</v>
      </c>
      <c r="L1796">
        <v>41</v>
      </c>
      <c r="M1796" t="s">
        <v>96</v>
      </c>
      <c r="N1796">
        <v>669</v>
      </c>
      <c r="O1796">
        <v>62</v>
      </c>
      <c r="P1796">
        <v>21</v>
      </c>
      <c r="Q1796">
        <v>8</v>
      </c>
      <c r="R1796">
        <v>3</v>
      </c>
      <c r="S1796">
        <v>11</v>
      </c>
      <c r="T1796">
        <v>604</v>
      </c>
      <c r="U1796">
        <v>3.86</v>
      </c>
      <c r="V1796">
        <v>-0.2</v>
      </c>
      <c r="W1796">
        <v>4</v>
      </c>
      <c r="X1796">
        <v>65</v>
      </c>
      <c r="Y1796">
        <v>28</v>
      </c>
      <c r="Z1796">
        <v>0.3</v>
      </c>
      <c r="AA1796">
        <v>1.3</v>
      </c>
      <c r="AB1796">
        <v>1</v>
      </c>
      <c r="AC1796">
        <v>58</v>
      </c>
      <c r="AD1796">
        <v>52</v>
      </c>
      <c r="AE1796">
        <v>1</v>
      </c>
      <c r="AF1796">
        <v>160</v>
      </c>
      <c r="AG1796">
        <v>1.2</v>
      </c>
      <c r="AH1796">
        <v>10.8</v>
      </c>
      <c r="AI1796">
        <v>8</v>
      </c>
      <c r="AJ1796">
        <v>0.2</v>
      </c>
      <c r="AK1796">
        <v>10</v>
      </c>
    </row>
    <row r="1797" spans="1:37" hidden="1" x14ac:dyDescent="0.3">
      <c r="A1797" t="s">
        <v>7135</v>
      </c>
      <c r="B1797" t="s">
        <v>7136</v>
      </c>
      <c r="C1797" s="1" t="str">
        <f t="shared" si="116"/>
        <v>12:0028</v>
      </c>
      <c r="D1797" s="1" t="str">
        <f t="shared" si="117"/>
        <v>12:0037</v>
      </c>
      <c r="E1797" t="s">
        <v>7137</v>
      </c>
      <c r="F1797" t="s">
        <v>7138</v>
      </c>
      <c r="H1797">
        <v>49.937546300000001</v>
      </c>
      <c r="I1797">
        <v>-123.6901723</v>
      </c>
      <c r="J1797" s="1" t="str">
        <f t="shared" si="118"/>
        <v>NGR bulk stream sediment</v>
      </c>
      <c r="K1797" s="1" t="str">
        <f t="shared" si="119"/>
        <v>&lt;177 micron (NGR)</v>
      </c>
      <c r="L1797">
        <v>41</v>
      </c>
      <c r="M1797" t="s">
        <v>101</v>
      </c>
      <c r="N1797">
        <v>670</v>
      </c>
      <c r="O1797">
        <v>37</v>
      </c>
      <c r="P1797">
        <v>16</v>
      </c>
      <c r="Q1797">
        <v>6</v>
      </c>
      <c r="R1797">
        <v>3</v>
      </c>
      <c r="S1797">
        <v>5</v>
      </c>
      <c r="T1797">
        <v>302</v>
      </c>
      <c r="U1797">
        <v>1.93</v>
      </c>
      <c r="V1797">
        <v>-0.2</v>
      </c>
      <c r="W1797">
        <v>3</v>
      </c>
      <c r="X1797">
        <v>44</v>
      </c>
      <c r="Y1797">
        <v>44</v>
      </c>
      <c r="Z1797">
        <v>-0.2</v>
      </c>
      <c r="AA1797">
        <v>-0.2</v>
      </c>
      <c r="AB1797">
        <v>1</v>
      </c>
      <c r="AC1797">
        <v>1</v>
      </c>
      <c r="AD1797">
        <v>18</v>
      </c>
      <c r="AE1797">
        <v>1</v>
      </c>
      <c r="AF1797">
        <v>140</v>
      </c>
      <c r="AG1797">
        <v>5.9</v>
      </c>
      <c r="AH1797">
        <v>5.3</v>
      </c>
      <c r="AI1797">
        <v>2</v>
      </c>
      <c r="AJ1797">
        <v>0.1</v>
      </c>
      <c r="AK1797">
        <v>10</v>
      </c>
    </row>
    <row r="1798" spans="1:37" hidden="1" x14ac:dyDescent="0.3">
      <c r="A1798" t="s">
        <v>7139</v>
      </c>
      <c r="B1798" t="s">
        <v>7140</v>
      </c>
      <c r="C1798" s="1" t="str">
        <f t="shared" si="116"/>
        <v>12:0028</v>
      </c>
      <c r="D1798" s="1" t="str">
        <f t="shared" si="117"/>
        <v>12:0037</v>
      </c>
      <c r="E1798" t="s">
        <v>7141</v>
      </c>
      <c r="F1798" t="s">
        <v>7142</v>
      </c>
      <c r="H1798">
        <v>49.944264500000003</v>
      </c>
      <c r="I1798">
        <v>-123.6593676</v>
      </c>
      <c r="J1798" s="1" t="str">
        <f t="shared" si="118"/>
        <v>NGR bulk stream sediment</v>
      </c>
      <c r="K1798" s="1" t="str">
        <f t="shared" si="119"/>
        <v>&lt;177 micron (NGR)</v>
      </c>
      <c r="L1798">
        <v>41</v>
      </c>
      <c r="M1798" t="s">
        <v>106</v>
      </c>
      <c r="N1798">
        <v>671</v>
      </c>
      <c r="O1798">
        <v>20</v>
      </c>
      <c r="P1798">
        <v>6</v>
      </c>
      <c r="Q1798">
        <v>2</v>
      </c>
      <c r="R1798">
        <v>2</v>
      </c>
      <c r="S1798">
        <v>3</v>
      </c>
      <c r="T1798">
        <v>194</v>
      </c>
      <c r="U1798">
        <v>1.6</v>
      </c>
      <c r="V1798">
        <v>-0.2</v>
      </c>
      <c r="W1798">
        <v>2</v>
      </c>
      <c r="X1798">
        <v>24</v>
      </c>
      <c r="Y1798">
        <v>26</v>
      </c>
      <c r="Z1798">
        <v>-0.2</v>
      </c>
      <c r="AA1798">
        <v>-0.2</v>
      </c>
      <c r="AB1798">
        <v>1</v>
      </c>
      <c r="AC1798">
        <v>17</v>
      </c>
      <c r="AD1798">
        <v>-10</v>
      </c>
      <c r="AE1798">
        <v>2</v>
      </c>
      <c r="AF1798">
        <v>110</v>
      </c>
      <c r="AG1798">
        <v>4.2</v>
      </c>
      <c r="AH1798">
        <v>2.1</v>
      </c>
      <c r="AI1798">
        <v>3</v>
      </c>
      <c r="AJ1798">
        <v>0.1</v>
      </c>
      <c r="AK1798">
        <v>10</v>
      </c>
    </row>
    <row r="1799" spans="1:37" hidden="1" x14ac:dyDescent="0.3">
      <c r="A1799" t="s">
        <v>7143</v>
      </c>
      <c r="B1799" t="s">
        <v>7144</v>
      </c>
      <c r="C1799" s="1" t="str">
        <f t="shared" si="116"/>
        <v>12:0028</v>
      </c>
      <c r="D1799" s="1" t="str">
        <f t="shared" si="117"/>
        <v>12:0037</v>
      </c>
      <c r="E1799" t="s">
        <v>7145</v>
      </c>
      <c r="F1799" t="s">
        <v>7146</v>
      </c>
      <c r="H1799">
        <v>49.9454086</v>
      </c>
      <c r="I1799">
        <v>-123.6542955</v>
      </c>
      <c r="J1799" s="1" t="str">
        <f t="shared" si="118"/>
        <v>NGR bulk stream sediment</v>
      </c>
      <c r="K1799" s="1" t="str">
        <f t="shared" si="119"/>
        <v>&lt;177 micron (NGR)</v>
      </c>
      <c r="L1799">
        <v>41</v>
      </c>
      <c r="M1799" t="s">
        <v>111</v>
      </c>
      <c r="N1799">
        <v>672</v>
      </c>
      <c r="O1799">
        <v>17</v>
      </c>
      <c r="P1799">
        <v>4</v>
      </c>
      <c r="Q1799">
        <v>2</v>
      </c>
      <c r="R1799">
        <v>-2</v>
      </c>
      <c r="S1799">
        <v>2</v>
      </c>
      <c r="T1799">
        <v>166</v>
      </c>
      <c r="U1799">
        <v>1.18</v>
      </c>
      <c r="V1799">
        <v>-0.2</v>
      </c>
      <c r="W1799">
        <v>1</v>
      </c>
      <c r="X1799">
        <v>17</v>
      </c>
      <c r="Y1799">
        <v>19</v>
      </c>
      <c r="Z1799">
        <v>-0.2</v>
      </c>
      <c r="AA1799">
        <v>-0.2</v>
      </c>
      <c r="AB1799">
        <v>1</v>
      </c>
      <c r="AC1799">
        <v>3</v>
      </c>
      <c r="AD1799">
        <v>-10</v>
      </c>
      <c r="AE1799">
        <v>1</v>
      </c>
      <c r="AF1799">
        <v>120</v>
      </c>
      <c r="AG1799">
        <v>3.1</v>
      </c>
      <c r="AH1799">
        <v>1.8</v>
      </c>
      <c r="AI1799">
        <v>1</v>
      </c>
      <c r="AJ1799">
        <v>0.1</v>
      </c>
      <c r="AK1799">
        <v>10</v>
      </c>
    </row>
    <row r="1800" spans="1:37" hidden="1" x14ac:dyDescent="0.3">
      <c r="A1800" t="s">
        <v>7147</v>
      </c>
      <c r="B1800" t="s">
        <v>7148</v>
      </c>
      <c r="C1800" s="1" t="str">
        <f t="shared" si="116"/>
        <v>12:0028</v>
      </c>
      <c r="D1800" s="1" t="str">
        <f t="shared" si="117"/>
        <v>12:0037</v>
      </c>
      <c r="E1800" t="s">
        <v>7149</v>
      </c>
      <c r="F1800" t="s">
        <v>7150</v>
      </c>
      <c r="H1800">
        <v>49.945228499999999</v>
      </c>
      <c r="I1800">
        <v>-123.71082629999999</v>
      </c>
      <c r="J1800" s="1" t="str">
        <f t="shared" si="118"/>
        <v>NGR bulk stream sediment</v>
      </c>
      <c r="K1800" s="1" t="str">
        <f t="shared" si="119"/>
        <v>&lt;177 micron (NGR)</v>
      </c>
      <c r="L1800">
        <v>41</v>
      </c>
      <c r="M1800" t="s">
        <v>125</v>
      </c>
      <c r="N1800">
        <v>673</v>
      </c>
      <c r="O1800">
        <v>48</v>
      </c>
      <c r="P1800">
        <v>6</v>
      </c>
      <c r="Q1800">
        <v>8</v>
      </c>
      <c r="R1800">
        <v>3</v>
      </c>
      <c r="S1800">
        <v>2</v>
      </c>
      <c r="T1800">
        <v>362</v>
      </c>
      <c r="U1800">
        <v>1.21</v>
      </c>
      <c r="V1800">
        <v>-0.2</v>
      </c>
      <c r="W1800">
        <v>1</v>
      </c>
      <c r="X1800">
        <v>10</v>
      </c>
      <c r="Y1800">
        <v>18</v>
      </c>
      <c r="Z1800">
        <v>-0.2</v>
      </c>
      <c r="AA1800">
        <v>-0.2</v>
      </c>
      <c r="AB1800">
        <v>1</v>
      </c>
      <c r="AC1800">
        <v>2</v>
      </c>
      <c r="AD1800">
        <v>28</v>
      </c>
      <c r="AE1800">
        <v>1</v>
      </c>
      <c r="AF1800">
        <v>180</v>
      </c>
      <c r="AG1800">
        <v>10.1</v>
      </c>
      <c r="AH1800">
        <v>6.7</v>
      </c>
      <c r="AI1800">
        <v>1</v>
      </c>
      <c r="AJ1800">
        <v>0.1</v>
      </c>
      <c r="AK1800">
        <v>10</v>
      </c>
    </row>
    <row r="1801" spans="1:37" hidden="1" x14ac:dyDescent="0.3">
      <c r="A1801" t="s">
        <v>7151</v>
      </c>
      <c r="B1801" t="s">
        <v>7152</v>
      </c>
      <c r="C1801" s="1" t="str">
        <f t="shared" si="116"/>
        <v>12:0028</v>
      </c>
      <c r="D1801" s="1" t="str">
        <f t="shared" si="117"/>
        <v>12:0037</v>
      </c>
      <c r="E1801" t="s">
        <v>7153</v>
      </c>
      <c r="F1801" t="s">
        <v>7154</v>
      </c>
      <c r="H1801">
        <v>49.966960999999998</v>
      </c>
      <c r="I1801">
        <v>-123.6850839</v>
      </c>
      <c r="J1801" s="1" t="str">
        <f t="shared" si="118"/>
        <v>NGR bulk stream sediment</v>
      </c>
      <c r="K1801" s="1" t="str">
        <f t="shared" si="119"/>
        <v>&lt;177 micron (NGR)</v>
      </c>
      <c r="L1801">
        <v>42</v>
      </c>
      <c r="M1801" t="s">
        <v>41</v>
      </c>
      <c r="N1801">
        <v>674</v>
      </c>
      <c r="O1801">
        <v>30</v>
      </c>
      <c r="P1801">
        <v>7</v>
      </c>
      <c r="Q1801">
        <v>2</v>
      </c>
      <c r="R1801">
        <v>2</v>
      </c>
      <c r="S1801">
        <v>4</v>
      </c>
      <c r="T1801">
        <v>355</v>
      </c>
      <c r="U1801">
        <v>1.55</v>
      </c>
      <c r="V1801">
        <v>-0.2</v>
      </c>
      <c r="W1801">
        <v>1</v>
      </c>
      <c r="X1801">
        <v>18</v>
      </c>
      <c r="Y1801">
        <v>15</v>
      </c>
      <c r="Z1801">
        <v>-0.2</v>
      </c>
      <c r="AA1801">
        <v>-0.2</v>
      </c>
      <c r="AB1801">
        <v>1</v>
      </c>
      <c r="AC1801">
        <v>2</v>
      </c>
      <c r="AD1801">
        <v>23</v>
      </c>
      <c r="AE1801">
        <v>1</v>
      </c>
      <c r="AF1801">
        <v>140</v>
      </c>
      <c r="AG1801">
        <v>5.4</v>
      </c>
      <c r="AH1801">
        <v>5.5</v>
      </c>
      <c r="AI1801">
        <v>4</v>
      </c>
      <c r="AJ1801">
        <v>0.1</v>
      </c>
      <c r="AK1801">
        <v>10</v>
      </c>
    </row>
    <row r="1802" spans="1:37" hidden="1" x14ac:dyDescent="0.3">
      <c r="A1802" t="s">
        <v>7155</v>
      </c>
      <c r="B1802" t="s">
        <v>7156</v>
      </c>
      <c r="C1802" s="1" t="str">
        <f t="shared" si="116"/>
        <v>12:0028</v>
      </c>
      <c r="D1802" s="1" t="str">
        <f t="shared" si="117"/>
        <v>12:0037</v>
      </c>
      <c r="E1802" t="s">
        <v>7157</v>
      </c>
      <c r="F1802" t="s">
        <v>7158</v>
      </c>
      <c r="H1802">
        <v>49.968410499999997</v>
      </c>
      <c r="I1802">
        <v>-123.6833056</v>
      </c>
      <c r="J1802" s="1" t="str">
        <f t="shared" si="118"/>
        <v>NGR bulk stream sediment</v>
      </c>
      <c r="K1802" s="1" t="str">
        <f t="shared" si="119"/>
        <v>&lt;177 micron (NGR)</v>
      </c>
      <c r="L1802">
        <v>42</v>
      </c>
      <c r="M1802" t="s">
        <v>116</v>
      </c>
      <c r="N1802">
        <v>675</v>
      </c>
      <c r="O1802">
        <v>36</v>
      </c>
      <c r="P1802">
        <v>5</v>
      </c>
      <c r="Q1802">
        <v>3</v>
      </c>
      <c r="R1802">
        <v>2</v>
      </c>
      <c r="S1802">
        <v>3</v>
      </c>
      <c r="T1802">
        <v>239</v>
      </c>
      <c r="U1802">
        <v>1.63</v>
      </c>
      <c r="V1802">
        <v>-0.2</v>
      </c>
      <c r="W1802">
        <v>2</v>
      </c>
      <c r="X1802">
        <v>19</v>
      </c>
      <c r="Y1802">
        <v>20</v>
      </c>
      <c r="Z1802">
        <v>-0.2</v>
      </c>
      <c r="AA1802">
        <v>-0.2</v>
      </c>
      <c r="AB1802">
        <v>1</v>
      </c>
      <c r="AC1802">
        <v>3</v>
      </c>
      <c r="AD1802">
        <v>13</v>
      </c>
      <c r="AE1802">
        <v>1</v>
      </c>
      <c r="AF1802">
        <v>130</v>
      </c>
      <c r="AG1802">
        <v>4</v>
      </c>
      <c r="AH1802">
        <v>3</v>
      </c>
      <c r="AI1802">
        <v>6</v>
      </c>
      <c r="AJ1802">
        <v>0.1</v>
      </c>
      <c r="AK1802">
        <v>10</v>
      </c>
    </row>
    <row r="1803" spans="1:37" hidden="1" x14ac:dyDescent="0.3">
      <c r="A1803" t="s">
        <v>7159</v>
      </c>
      <c r="B1803" t="s">
        <v>7160</v>
      </c>
      <c r="C1803" s="1" t="str">
        <f t="shared" si="116"/>
        <v>12:0028</v>
      </c>
      <c r="D1803" s="1" t="str">
        <f t="shared" si="117"/>
        <v>12:0037</v>
      </c>
      <c r="E1803" t="s">
        <v>7157</v>
      </c>
      <c r="F1803" t="s">
        <v>7161</v>
      </c>
      <c r="H1803">
        <v>49.968410499999997</v>
      </c>
      <c r="I1803">
        <v>-123.6833056</v>
      </c>
      <c r="J1803" s="1" t="str">
        <f t="shared" si="118"/>
        <v>NGR bulk stream sediment</v>
      </c>
      <c r="K1803" s="1" t="str">
        <f t="shared" si="119"/>
        <v>&lt;177 micron (NGR)</v>
      </c>
      <c r="L1803">
        <v>42</v>
      </c>
      <c r="M1803" t="s">
        <v>120</v>
      </c>
      <c r="N1803">
        <v>676</v>
      </c>
      <c r="O1803">
        <v>45</v>
      </c>
      <c r="P1803">
        <v>5</v>
      </c>
      <c r="Q1803">
        <v>4</v>
      </c>
      <c r="R1803">
        <v>3</v>
      </c>
      <c r="S1803">
        <v>2</v>
      </c>
      <c r="T1803">
        <v>285</v>
      </c>
      <c r="U1803">
        <v>1.98</v>
      </c>
      <c r="V1803">
        <v>-0.2</v>
      </c>
      <c r="W1803">
        <v>4</v>
      </c>
      <c r="X1803">
        <v>21</v>
      </c>
      <c r="Y1803">
        <v>15</v>
      </c>
      <c r="Z1803">
        <v>-0.2</v>
      </c>
      <c r="AA1803">
        <v>-0.2</v>
      </c>
      <c r="AB1803">
        <v>1</v>
      </c>
      <c r="AC1803">
        <v>3</v>
      </c>
      <c r="AD1803">
        <v>28</v>
      </c>
      <c r="AE1803">
        <v>2</v>
      </c>
      <c r="AF1803">
        <v>160</v>
      </c>
      <c r="AG1803">
        <v>7.1</v>
      </c>
      <c r="AH1803">
        <v>5</v>
      </c>
      <c r="AI1803">
        <v>2</v>
      </c>
      <c r="AJ1803">
        <v>0.1</v>
      </c>
      <c r="AK1803">
        <v>10</v>
      </c>
    </row>
    <row r="1804" spans="1:37" hidden="1" x14ac:dyDescent="0.3">
      <c r="A1804" t="s">
        <v>7162</v>
      </c>
      <c r="B1804" t="s">
        <v>7163</v>
      </c>
      <c r="C1804" s="1" t="str">
        <f t="shared" si="116"/>
        <v>12:0028</v>
      </c>
      <c r="D1804" s="1" t="str">
        <f t="shared" si="117"/>
        <v>12:0037</v>
      </c>
      <c r="E1804" t="s">
        <v>7164</v>
      </c>
      <c r="F1804" t="s">
        <v>7165</v>
      </c>
      <c r="H1804">
        <v>49.967239599999999</v>
      </c>
      <c r="I1804">
        <v>-123.6971776</v>
      </c>
      <c r="J1804" s="1" t="str">
        <f t="shared" si="118"/>
        <v>NGR bulk stream sediment</v>
      </c>
      <c r="K1804" s="1" t="str">
        <f t="shared" si="119"/>
        <v>&lt;177 micron (NGR)</v>
      </c>
      <c r="L1804">
        <v>42</v>
      </c>
      <c r="M1804" t="s">
        <v>46</v>
      </c>
      <c r="N1804">
        <v>677</v>
      </c>
      <c r="O1804">
        <v>29</v>
      </c>
      <c r="P1804">
        <v>11</v>
      </c>
      <c r="Q1804">
        <v>9</v>
      </c>
      <c r="R1804">
        <v>3</v>
      </c>
      <c r="S1804">
        <v>3</v>
      </c>
      <c r="T1804">
        <v>488</v>
      </c>
      <c r="U1804">
        <v>1.7</v>
      </c>
      <c r="V1804">
        <v>-0.2</v>
      </c>
      <c r="W1804">
        <v>3</v>
      </c>
      <c r="X1804">
        <v>15</v>
      </c>
      <c r="Y1804">
        <v>24</v>
      </c>
      <c r="Z1804">
        <v>0.5</v>
      </c>
      <c r="AA1804">
        <v>0.2</v>
      </c>
      <c r="AB1804">
        <v>1</v>
      </c>
      <c r="AC1804">
        <v>6</v>
      </c>
      <c r="AD1804">
        <v>42</v>
      </c>
      <c r="AE1804">
        <v>1</v>
      </c>
      <c r="AF1804">
        <v>140</v>
      </c>
      <c r="AG1804">
        <v>6.8</v>
      </c>
      <c r="AH1804">
        <v>6.6</v>
      </c>
      <c r="AI1804">
        <v>1</v>
      </c>
      <c r="AJ1804">
        <v>0.1</v>
      </c>
      <c r="AK1804">
        <v>10</v>
      </c>
    </row>
    <row r="1805" spans="1:37" hidden="1" x14ac:dyDescent="0.3">
      <c r="A1805" t="s">
        <v>7166</v>
      </c>
      <c r="B1805" t="s">
        <v>7167</v>
      </c>
      <c r="C1805" s="1" t="str">
        <f t="shared" si="116"/>
        <v>12:0028</v>
      </c>
      <c r="D1805" s="1" t="str">
        <f t="shared" si="117"/>
        <v>12:0037</v>
      </c>
      <c r="E1805" t="s">
        <v>7168</v>
      </c>
      <c r="F1805" t="s">
        <v>7169</v>
      </c>
      <c r="H1805">
        <v>49.9588915</v>
      </c>
      <c r="I1805">
        <v>-123.71364819999999</v>
      </c>
      <c r="J1805" s="1" t="str">
        <f t="shared" si="118"/>
        <v>NGR bulk stream sediment</v>
      </c>
      <c r="K1805" s="1" t="str">
        <f t="shared" si="119"/>
        <v>&lt;177 micron (NGR)</v>
      </c>
      <c r="L1805">
        <v>42</v>
      </c>
      <c r="M1805" t="s">
        <v>51</v>
      </c>
      <c r="N1805">
        <v>678</v>
      </c>
      <c r="O1805">
        <v>23</v>
      </c>
      <c r="P1805">
        <v>10</v>
      </c>
      <c r="Q1805">
        <v>4</v>
      </c>
      <c r="R1805">
        <v>3</v>
      </c>
      <c r="S1805">
        <v>4</v>
      </c>
      <c r="T1805">
        <v>177</v>
      </c>
      <c r="U1805">
        <v>1.69</v>
      </c>
      <c r="V1805">
        <v>-0.2</v>
      </c>
      <c r="W1805">
        <v>8</v>
      </c>
      <c r="X1805">
        <v>25</v>
      </c>
      <c r="Y1805">
        <v>28</v>
      </c>
      <c r="Z1805">
        <v>0.2</v>
      </c>
      <c r="AA1805">
        <v>-0.2</v>
      </c>
      <c r="AB1805">
        <v>1</v>
      </c>
      <c r="AC1805">
        <v>2</v>
      </c>
      <c r="AD1805">
        <v>57</v>
      </c>
      <c r="AE1805">
        <v>5</v>
      </c>
      <c r="AF1805">
        <v>150</v>
      </c>
      <c r="AG1805">
        <v>6.8</v>
      </c>
      <c r="AH1805">
        <v>12.4</v>
      </c>
      <c r="AI1805">
        <v>1</v>
      </c>
      <c r="AJ1805">
        <v>0.1</v>
      </c>
      <c r="AK1805">
        <v>10</v>
      </c>
    </row>
    <row r="1806" spans="1:37" hidden="1" x14ac:dyDescent="0.3">
      <c r="A1806" t="s">
        <v>7170</v>
      </c>
      <c r="B1806" t="s">
        <v>7171</v>
      </c>
      <c r="C1806" s="1" t="str">
        <f t="shared" si="116"/>
        <v>12:0028</v>
      </c>
      <c r="D1806" s="1" t="str">
        <f t="shared" si="117"/>
        <v>12:0037</v>
      </c>
      <c r="E1806" t="s">
        <v>7172</v>
      </c>
      <c r="F1806" t="s">
        <v>7173</v>
      </c>
      <c r="H1806">
        <v>49.946410700000001</v>
      </c>
      <c r="I1806">
        <v>-123.7431666</v>
      </c>
      <c r="J1806" s="1" t="str">
        <f t="shared" si="118"/>
        <v>NGR bulk stream sediment</v>
      </c>
      <c r="K1806" s="1" t="str">
        <f t="shared" si="119"/>
        <v>&lt;177 micron (NGR)</v>
      </c>
      <c r="L1806">
        <v>42</v>
      </c>
      <c r="M1806" t="s">
        <v>56</v>
      </c>
      <c r="N1806">
        <v>679</v>
      </c>
      <c r="O1806">
        <v>48</v>
      </c>
      <c r="P1806">
        <v>30</v>
      </c>
      <c r="Q1806">
        <v>8</v>
      </c>
      <c r="R1806">
        <v>4</v>
      </c>
      <c r="S1806">
        <v>6</v>
      </c>
      <c r="T1806">
        <v>386</v>
      </c>
      <c r="U1806">
        <v>2.1800000000000002</v>
      </c>
      <c r="V1806">
        <v>-0.2</v>
      </c>
      <c r="W1806">
        <v>2</v>
      </c>
      <c r="X1806">
        <v>48</v>
      </c>
      <c r="Y1806">
        <v>29</v>
      </c>
      <c r="Z1806">
        <v>0.6</v>
      </c>
      <c r="AA1806">
        <v>0.3</v>
      </c>
      <c r="AB1806">
        <v>1</v>
      </c>
      <c r="AC1806">
        <v>18</v>
      </c>
      <c r="AD1806">
        <v>23</v>
      </c>
      <c r="AE1806">
        <v>2</v>
      </c>
      <c r="AF1806">
        <v>160</v>
      </c>
      <c r="AG1806">
        <v>5</v>
      </c>
      <c r="AH1806">
        <v>6.6</v>
      </c>
      <c r="AI1806">
        <v>1</v>
      </c>
      <c r="AJ1806">
        <v>0.1</v>
      </c>
      <c r="AK1806">
        <v>10</v>
      </c>
    </row>
    <row r="1807" spans="1:37" hidden="1" x14ac:dyDescent="0.3">
      <c r="A1807" t="s">
        <v>7174</v>
      </c>
      <c r="B1807" t="s">
        <v>7175</v>
      </c>
      <c r="C1807" s="1" t="str">
        <f t="shared" si="116"/>
        <v>12:0028</v>
      </c>
      <c r="D1807" s="1" t="str">
        <f t="shared" si="117"/>
        <v>12:0037</v>
      </c>
      <c r="E1807" t="s">
        <v>7176</v>
      </c>
      <c r="F1807" t="s">
        <v>7177</v>
      </c>
      <c r="H1807">
        <v>49.939103000000003</v>
      </c>
      <c r="I1807">
        <v>-123.7480296</v>
      </c>
      <c r="J1807" s="1" t="str">
        <f t="shared" si="118"/>
        <v>NGR bulk stream sediment</v>
      </c>
      <c r="K1807" s="1" t="str">
        <f t="shared" si="119"/>
        <v>&lt;177 micron (NGR)</v>
      </c>
      <c r="L1807">
        <v>42</v>
      </c>
      <c r="M1807" t="s">
        <v>61</v>
      </c>
      <c r="N1807">
        <v>680</v>
      </c>
      <c r="O1807">
        <v>60</v>
      </c>
      <c r="P1807">
        <v>24</v>
      </c>
      <c r="Q1807">
        <v>17</v>
      </c>
      <c r="R1807">
        <v>5</v>
      </c>
      <c r="S1807">
        <v>19</v>
      </c>
      <c r="T1807">
        <v>1800</v>
      </c>
      <c r="U1807">
        <v>2.83</v>
      </c>
      <c r="V1807">
        <v>0.4</v>
      </c>
      <c r="W1807">
        <v>5</v>
      </c>
      <c r="X1807">
        <v>55</v>
      </c>
      <c r="Y1807">
        <v>36</v>
      </c>
      <c r="Z1807">
        <v>0.3</v>
      </c>
      <c r="AA1807">
        <v>0.5</v>
      </c>
      <c r="AB1807">
        <v>1</v>
      </c>
      <c r="AC1807">
        <v>28</v>
      </c>
      <c r="AD1807">
        <v>90</v>
      </c>
      <c r="AE1807">
        <v>2</v>
      </c>
      <c r="AF1807">
        <v>140</v>
      </c>
      <c r="AG1807">
        <v>12.8</v>
      </c>
      <c r="AH1807">
        <v>19.5</v>
      </c>
      <c r="AI1807">
        <v>1</v>
      </c>
      <c r="AJ1807">
        <v>0.2</v>
      </c>
      <c r="AK1807">
        <v>10</v>
      </c>
    </row>
    <row r="1808" spans="1:37" hidden="1" x14ac:dyDescent="0.3">
      <c r="A1808" t="s">
        <v>7178</v>
      </c>
      <c r="B1808" t="s">
        <v>7179</v>
      </c>
      <c r="C1808" s="1" t="str">
        <f t="shared" si="116"/>
        <v>12:0028</v>
      </c>
      <c r="D1808" s="1" t="str">
        <f t="shared" si="117"/>
        <v>12:0037</v>
      </c>
      <c r="E1808" t="s">
        <v>7180</v>
      </c>
      <c r="F1808" t="s">
        <v>7181</v>
      </c>
      <c r="H1808">
        <v>49.900043099999998</v>
      </c>
      <c r="I1808">
        <v>-123.793667</v>
      </c>
      <c r="J1808" s="1" t="str">
        <f t="shared" si="118"/>
        <v>NGR bulk stream sediment</v>
      </c>
      <c r="K1808" s="1" t="str">
        <f t="shared" si="119"/>
        <v>&lt;177 micron (NGR)</v>
      </c>
      <c r="L1808">
        <v>42</v>
      </c>
      <c r="M1808" t="s">
        <v>66</v>
      </c>
      <c r="N1808">
        <v>681</v>
      </c>
      <c r="O1808">
        <v>55</v>
      </c>
      <c r="P1808">
        <v>46</v>
      </c>
      <c r="Q1808">
        <v>6</v>
      </c>
      <c r="R1808">
        <v>13</v>
      </c>
      <c r="S1808">
        <v>10</v>
      </c>
      <c r="T1808">
        <v>290</v>
      </c>
      <c r="U1808">
        <v>2.04</v>
      </c>
      <c r="V1808">
        <v>-0.2</v>
      </c>
      <c r="W1808">
        <v>2</v>
      </c>
      <c r="X1808">
        <v>69</v>
      </c>
      <c r="Y1808">
        <v>83</v>
      </c>
      <c r="Z1808">
        <v>-0.2</v>
      </c>
      <c r="AA1808">
        <v>0.3</v>
      </c>
      <c r="AB1808">
        <v>1</v>
      </c>
      <c r="AC1808">
        <v>1</v>
      </c>
      <c r="AD1808">
        <v>18</v>
      </c>
      <c r="AE1808">
        <v>1</v>
      </c>
      <c r="AF1808">
        <v>140</v>
      </c>
      <c r="AG1808">
        <v>3.6</v>
      </c>
      <c r="AH1808">
        <v>4.3</v>
      </c>
      <c r="AI1808">
        <v>1</v>
      </c>
      <c r="AJ1808">
        <v>0.1</v>
      </c>
      <c r="AK1808">
        <v>10</v>
      </c>
    </row>
    <row r="1809" spans="1:37" hidden="1" x14ac:dyDescent="0.3">
      <c r="A1809" t="s">
        <v>7182</v>
      </c>
      <c r="B1809" t="s">
        <v>7183</v>
      </c>
      <c r="C1809" s="1" t="str">
        <f t="shared" si="116"/>
        <v>12:0028</v>
      </c>
      <c r="D1809" s="1" t="str">
        <f t="shared" si="117"/>
        <v>12:0037</v>
      </c>
      <c r="E1809" t="s">
        <v>7184</v>
      </c>
      <c r="F1809" t="s">
        <v>7185</v>
      </c>
      <c r="H1809">
        <v>49.898428500000001</v>
      </c>
      <c r="I1809">
        <v>-123.7956593</v>
      </c>
      <c r="J1809" s="1" t="str">
        <f t="shared" si="118"/>
        <v>NGR bulk stream sediment</v>
      </c>
      <c r="K1809" s="1" t="str">
        <f t="shared" si="119"/>
        <v>&lt;177 micron (NGR)</v>
      </c>
      <c r="L1809">
        <v>42</v>
      </c>
      <c r="M1809" t="s">
        <v>71</v>
      </c>
      <c r="N1809">
        <v>682</v>
      </c>
      <c r="O1809">
        <v>27</v>
      </c>
      <c r="P1809">
        <v>24</v>
      </c>
      <c r="Q1809">
        <v>4</v>
      </c>
      <c r="R1809">
        <v>5</v>
      </c>
      <c r="S1809">
        <v>5</v>
      </c>
      <c r="T1809">
        <v>228</v>
      </c>
      <c r="U1809">
        <v>1.8</v>
      </c>
      <c r="V1809">
        <v>-0.2</v>
      </c>
      <c r="W1809">
        <v>2</v>
      </c>
      <c r="X1809">
        <v>54</v>
      </c>
      <c r="Y1809">
        <v>62</v>
      </c>
      <c r="Z1809">
        <v>-0.2</v>
      </c>
      <c r="AA1809">
        <v>0.3</v>
      </c>
      <c r="AB1809">
        <v>1</v>
      </c>
      <c r="AC1809">
        <v>5</v>
      </c>
      <c r="AD1809">
        <v>28</v>
      </c>
      <c r="AE1809">
        <v>2</v>
      </c>
      <c r="AF1809">
        <v>110</v>
      </c>
      <c r="AG1809">
        <v>2.8</v>
      </c>
      <c r="AH1809">
        <v>5</v>
      </c>
      <c r="AI1809">
        <v>2</v>
      </c>
      <c r="AJ1809">
        <v>0.1</v>
      </c>
      <c r="AK1809">
        <v>10</v>
      </c>
    </row>
    <row r="1810" spans="1:37" hidden="1" x14ac:dyDescent="0.3">
      <c r="A1810" t="s">
        <v>7186</v>
      </c>
      <c r="B1810" t="s">
        <v>7187</v>
      </c>
      <c r="C1810" s="1" t="str">
        <f t="shared" si="116"/>
        <v>12:0028</v>
      </c>
      <c r="D1810" s="1" t="str">
        <f t="shared" si="117"/>
        <v>12:0037</v>
      </c>
      <c r="E1810" t="s">
        <v>7188</v>
      </c>
      <c r="F1810" t="s">
        <v>7189</v>
      </c>
      <c r="H1810">
        <v>49.960914699999996</v>
      </c>
      <c r="I1810">
        <v>-123.8336096</v>
      </c>
      <c r="J1810" s="1" t="str">
        <f t="shared" si="118"/>
        <v>NGR bulk stream sediment</v>
      </c>
      <c r="K1810" s="1" t="str">
        <f t="shared" si="119"/>
        <v>&lt;177 micron (NGR)</v>
      </c>
      <c r="L1810">
        <v>42</v>
      </c>
      <c r="M1810" t="s">
        <v>76</v>
      </c>
      <c r="N1810">
        <v>683</v>
      </c>
      <c r="O1810">
        <v>56</v>
      </c>
      <c r="P1810">
        <v>43</v>
      </c>
      <c r="Q1810">
        <v>40</v>
      </c>
      <c r="R1810">
        <v>8</v>
      </c>
      <c r="S1810">
        <v>12</v>
      </c>
      <c r="T1810">
        <v>561</v>
      </c>
      <c r="U1810">
        <v>4.8499999999999996</v>
      </c>
      <c r="V1810">
        <v>-0.2</v>
      </c>
      <c r="W1810">
        <v>5</v>
      </c>
      <c r="X1810">
        <v>52</v>
      </c>
      <c r="Y1810">
        <v>37</v>
      </c>
      <c r="Z1810">
        <v>0.5</v>
      </c>
      <c r="AA1810">
        <v>0.9</v>
      </c>
      <c r="AB1810">
        <v>1</v>
      </c>
      <c r="AC1810">
        <v>23</v>
      </c>
      <c r="AD1810">
        <v>150</v>
      </c>
      <c r="AE1810">
        <v>1</v>
      </c>
      <c r="AF1810">
        <v>160</v>
      </c>
      <c r="AG1810">
        <v>1.1000000000000001</v>
      </c>
      <c r="AH1810">
        <v>30</v>
      </c>
      <c r="AI1810">
        <v>2</v>
      </c>
      <c r="AJ1810">
        <v>0.3</v>
      </c>
      <c r="AK1810">
        <v>10</v>
      </c>
    </row>
    <row r="1811" spans="1:37" hidden="1" x14ac:dyDescent="0.3">
      <c r="A1811" t="s">
        <v>7190</v>
      </c>
      <c r="B1811" t="s">
        <v>7191</v>
      </c>
      <c r="C1811" s="1" t="str">
        <f t="shared" si="116"/>
        <v>12:0028</v>
      </c>
      <c r="D1811" s="1" t="str">
        <f t="shared" si="117"/>
        <v>12:0037</v>
      </c>
      <c r="E1811" t="s">
        <v>7192</v>
      </c>
      <c r="F1811" t="s">
        <v>7193</v>
      </c>
      <c r="H1811">
        <v>49.961036800000002</v>
      </c>
      <c r="I1811">
        <v>-123.8303772</v>
      </c>
      <c r="J1811" s="1" t="str">
        <f t="shared" si="118"/>
        <v>NGR bulk stream sediment</v>
      </c>
      <c r="K1811" s="1" t="str">
        <f t="shared" si="119"/>
        <v>&lt;177 micron (NGR)</v>
      </c>
      <c r="L1811">
        <v>42</v>
      </c>
      <c r="M1811" t="s">
        <v>81</v>
      </c>
      <c r="N1811">
        <v>684</v>
      </c>
      <c r="O1811">
        <v>39</v>
      </c>
      <c r="P1811">
        <v>17</v>
      </c>
      <c r="Q1811">
        <v>8</v>
      </c>
      <c r="R1811">
        <v>3</v>
      </c>
      <c r="S1811">
        <v>3</v>
      </c>
      <c r="T1811">
        <v>251</v>
      </c>
      <c r="U1811">
        <v>5.45</v>
      </c>
      <c r="V1811">
        <v>-0.2</v>
      </c>
      <c r="W1811">
        <v>8</v>
      </c>
      <c r="X1811">
        <v>64</v>
      </c>
      <c r="Y1811">
        <v>36</v>
      </c>
      <c r="Z1811">
        <v>0.4</v>
      </c>
      <c r="AA1811">
        <v>0.4</v>
      </c>
      <c r="AB1811">
        <v>1</v>
      </c>
      <c r="AC1811">
        <v>8</v>
      </c>
      <c r="AD1811">
        <v>80</v>
      </c>
      <c r="AE1811">
        <v>2</v>
      </c>
      <c r="AF1811">
        <v>170</v>
      </c>
      <c r="AG1811">
        <v>16.7</v>
      </c>
      <c r="AH1811">
        <v>21.1</v>
      </c>
      <c r="AI1811">
        <v>1</v>
      </c>
      <c r="AJ1811">
        <v>0.1</v>
      </c>
      <c r="AK1811">
        <v>10</v>
      </c>
    </row>
    <row r="1812" spans="1:37" hidden="1" x14ac:dyDescent="0.3">
      <c r="A1812" t="s">
        <v>7194</v>
      </c>
      <c r="B1812" t="s">
        <v>7195</v>
      </c>
      <c r="C1812" s="1" t="str">
        <f t="shared" si="116"/>
        <v>12:0028</v>
      </c>
      <c r="D1812" s="1" t="str">
        <f t="shared" si="117"/>
        <v>12:0037</v>
      </c>
      <c r="E1812" t="s">
        <v>7196</v>
      </c>
      <c r="F1812" t="s">
        <v>7197</v>
      </c>
      <c r="H1812">
        <v>49.954042800000003</v>
      </c>
      <c r="I1812">
        <v>-123.903345</v>
      </c>
      <c r="J1812" s="1" t="str">
        <f t="shared" si="118"/>
        <v>NGR bulk stream sediment</v>
      </c>
      <c r="K1812" s="1" t="str">
        <f t="shared" si="119"/>
        <v>&lt;177 micron (NGR)</v>
      </c>
      <c r="L1812">
        <v>42</v>
      </c>
      <c r="M1812" t="s">
        <v>86</v>
      </c>
      <c r="N1812">
        <v>685</v>
      </c>
      <c r="O1812">
        <v>81</v>
      </c>
      <c r="P1812">
        <v>22</v>
      </c>
      <c r="Q1812">
        <v>18</v>
      </c>
      <c r="R1812">
        <v>7</v>
      </c>
      <c r="S1812">
        <v>12</v>
      </c>
      <c r="T1812">
        <v>966</v>
      </c>
      <c r="U1812">
        <v>2.72</v>
      </c>
      <c r="V1812">
        <v>0.3</v>
      </c>
      <c r="W1812">
        <v>6</v>
      </c>
      <c r="X1812">
        <v>42</v>
      </c>
      <c r="Y1812">
        <v>30</v>
      </c>
      <c r="Z1812">
        <v>0.3</v>
      </c>
      <c r="AA1812">
        <v>0.4</v>
      </c>
      <c r="AB1812">
        <v>1</v>
      </c>
      <c r="AC1812">
        <v>17</v>
      </c>
      <c r="AD1812">
        <v>47</v>
      </c>
      <c r="AE1812">
        <v>1</v>
      </c>
      <c r="AF1812">
        <v>120</v>
      </c>
      <c r="AG1812">
        <v>1.3</v>
      </c>
      <c r="AH1812">
        <v>12.5</v>
      </c>
      <c r="AI1812">
        <v>6</v>
      </c>
      <c r="AJ1812">
        <v>0.3</v>
      </c>
      <c r="AK1812">
        <v>10</v>
      </c>
    </row>
    <row r="1813" spans="1:37" hidden="1" x14ac:dyDescent="0.3">
      <c r="A1813" t="s">
        <v>7198</v>
      </c>
      <c r="B1813" t="s">
        <v>7199</v>
      </c>
      <c r="C1813" s="1" t="str">
        <f t="shared" si="116"/>
        <v>12:0028</v>
      </c>
      <c r="D1813" s="1" t="str">
        <f t="shared" si="117"/>
        <v>12:0037</v>
      </c>
      <c r="E1813" t="s">
        <v>7200</v>
      </c>
      <c r="F1813" t="s">
        <v>7201</v>
      </c>
      <c r="H1813">
        <v>49.9986429</v>
      </c>
      <c r="I1813">
        <v>-123.8008308</v>
      </c>
      <c r="J1813" s="1" t="str">
        <f t="shared" si="118"/>
        <v>NGR bulk stream sediment</v>
      </c>
      <c r="K1813" s="1" t="str">
        <f t="shared" si="119"/>
        <v>&lt;177 micron (NGR)</v>
      </c>
      <c r="L1813">
        <v>42</v>
      </c>
      <c r="M1813" t="s">
        <v>91</v>
      </c>
      <c r="N1813">
        <v>686</v>
      </c>
      <c r="O1813">
        <v>20</v>
      </c>
      <c r="P1813">
        <v>5</v>
      </c>
      <c r="Q1813">
        <v>2</v>
      </c>
      <c r="R1813">
        <v>2</v>
      </c>
      <c r="S1813">
        <v>2</v>
      </c>
      <c r="T1813">
        <v>132</v>
      </c>
      <c r="U1813">
        <v>0.92</v>
      </c>
      <c r="V1813">
        <v>-0.2</v>
      </c>
      <c r="W1813">
        <v>1</v>
      </c>
      <c r="X1813">
        <v>18</v>
      </c>
      <c r="Y1813">
        <v>18</v>
      </c>
      <c r="Z1813">
        <v>-0.2</v>
      </c>
      <c r="AA1813">
        <v>-0.2</v>
      </c>
      <c r="AB1813">
        <v>1</v>
      </c>
      <c r="AC1813">
        <v>1</v>
      </c>
      <c r="AD1813">
        <v>-10</v>
      </c>
      <c r="AE1813">
        <v>1</v>
      </c>
      <c r="AF1813">
        <v>100</v>
      </c>
      <c r="AG1813">
        <v>3.2</v>
      </c>
      <c r="AH1813">
        <v>1.1000000000000001</v>
      </c>
      <c r="AI1813">
        <v>1</v>
      </c>
      <c r="AJ1813">
        <v>0.1</v>
      </c>
      <c r="AK1813">
        <v>10</v>
      </c>
    </row>
    <row r="1814" spans="1:37" hidden="1" x14ac:dyDescent="0.3">
      <c r="A1814" t="s">
        <v>7202</v>
      </c>
      <c r="B1814" t="s">
        <v>7203</v>
      </c>
      <c r="C1814" s="1" t="str">
        <f t="shared" si="116"/>
        <v>12:0028</v>
      </c>
      <c r="D1814" s="1" t="str">
        <f t="shared" si="117"/>
        <v>12:0037</v>
      </c>
      <c r="E1814" t="s">
        <v>7204</v>
      </c>
      <c r="F1814" t="s">
        <v>7205</v>
      </c>
      <c r="H1814">
        <v>49.996860099999999</v>
      </c>
      <c r="I1814">
        <v>-123.7217577</v>
      </c>
      <c r="J1814" s="1" t="str">
        <f t="shared" si="118"/>
        <v>NGR bulk stream sediment</v>
      </c>
      <c r="K1814" s="1" t="str">
        <f t="shared" si="119"/>
        <v>&lt;177 micron (NGR)</v>
      </c>
      <c r="L1814">
        <v>42</v>
      </c>
      <c r="M1814" t="s">
        <v>96</v>
      </c>
      <c r="N1814">
        <v>687</v>
      </c>
      <c r="O1814">
        <v>26</v>
      </c>
      <c r="P1814">
        <v>11</v>
      </c>
      <c r="Q1814">
        <v>3</v>
      </c>
      <c r="R1814">
        <v>8</v>
      </c>
      <c r="S1814">
        <v>5</v>
      </c>
      <c r="T1814">
        <v>217</v>
      </c>
      <c r="U1814">
        <v>1.6</v>
      </c>
      <c r="V1814">
        <v>-0.2</v>
      </c>
      <c r="W1814">
        <v>3</v>
      </c>
      <c r="X1814">
        <v>26</v>
      </c>
      <c r="Y1814">
        <v>33</v>
      </c>
      <c r="Z1814">
        <v>0.2</v>
      </c>
      <c r="AA1814">
        <v>-0.2</v>
      </c>
      <c r="AB1814">
        <v>1</v>
      </c>
      <c r="AC1814">
        <v>3</v>
      </c>
      <c r="AD1814">
        <v>18</v>
      </c>
      <c r="AE1814">
        <v>2</v>
      </c>
      <c r="AF1814">
        <v>100</v>
      </c>
      <c r="AG1814">
        <v>3.6</v>
      </c>
      <c r="AH1814">
        <v>4.2</v>
      </c>
      <c r="AI1814">
        <v>5</v>
      </c>
      <c r="AJ1814">
        <v>0.1</v>
      </c>
      <c r="AK1814">
        <v>10</v>
      </c>
    </row>
    <row r="1815" spans="1:37" hidden="1" x14ac:dyDescent="0.3">
      <c r="A1815" t="s">
        <v>7206</v>
      </c>
      <c r="B1815" t="s">
        <v>7207</v>
      </c>
      <c r="C1815" s="1" t="str">
        <f t="shared" si="116"/>
        <v>12:0028</v>
      </c>
      <c r="D1815" s="1" t="str">
        <f t="shared" si="117"/>
        <v>12:0037</v>
      </c>
      <c r="E1815" t="s">
        <v>7208</v>
      </c>
      <c r="F1815" t="s">
        <v>7209</v>
      </c>
      <c r="H1815">
        <v>49.996711599999998</v>
      </c>
      <c r="I1815">
        <v>-123.7296668</v>
      </c>
      <c r="J1815" s="1" t="str">
        <f t="shared" si="118"/>
        <v>NGR bulk stream sediment</v>
      </c>
      <c r="K1815" s="1" t="str">
        <f t="shared" si="119"/>
        <v>&lt;177 micron (NGR)</v>
      </c>
      <c r="L1815">
        <v>42</v>
      </c>
      <c r="M1815" t="s">
        <v>101</v>
      </c>
      <c r="N1815">
        <v>688</v>
      </c>
      <c r="O1815">
        <v>13</v>
      </c>
      <c r="P1815">
        <v>5</v>
      </c>
      <c r="Q1815">
        <v>-2</v>
      </c>
      <c r="R1815">
        <v>2</v>
      </c>
      <c r="S1815">
        <v>2</v>
      </c>
      <c r="T1815">
        <v>83</v>
      </c>
      <c r="U1815">
        <v>0.72</v>
      </c>
      <c r="V1815">
        <v>-0.2</v>
      </c>
      <c r="W1815">
        <v>1</v>
      </c>
      <c r="X1815">
        <v>14</v>
      </c>
      <c r="Y1815">
        <v>21</v>
      </c>
      <c r="Z1815">
        <v>-0.2</v>
      </c>
      <c r="AA1815">
        <v>-0.2</v>
      </c>
      <c r="AB1815">
        <v>1</v>
      </c>
      <c r="AC1815">
        <v>1</v>
      </c>
      <c r="AD1815">
        <v>-10</v>
      </c>
      <c r="AE1815">
        <v>2</v>
      </c>
      <c r="AF1815">
        <v>90</v>
      </c>
      <c r="AG1815">
        <v>1.8</v>
      </c>
      <c r="AH1815">
        <v>-1</v>
      </c>
      <c r="AI1815">
        <v>1</v>
      </c>
      <c r="AJ1815">
        <v>0.1</v>
      </c>
      <c r="AK1815">
        <v>10</v>
      </c>
    </row>
    <row r="1816" spans="1:37" hidden="1" x14ac:dyDescent="0.3">
      <c r="A1816" t="s">
        <v>7210</v>
      </c>
      <c r="B1816" t="s">
        <v>7211</v>
      </c>
      <c r="C1816" s="1" t="str">
        <f t="shared" si="116"/>
        <v>12:0028</v>
      </c>
      <c r="D1816" s="1" t="str">
        <f t="shared" si="117"/>
        <v>12:0037</v>
      </c>
      <c r="E1816" t="s">
        <v>7212</v>
      </c>
      <c r="F1816" t="s">
        <v>7213</v>
      </c>
      <c r="H1816">
        <v>49.996155799999997</v>
      </c>
      <c r="I1816">
        <v>-123.5347072</v>
      </c>
      <c r="J1816" s="1" t="str">
        <f t="shared" si="118"/>
        <v>NGR bulk stream sediment</v>
      </c>
      <c r="K1816" s="1" t="str">
        <f t="shared" si="119"/>
        <v>&lt;177 micron (NGR)</v>
      </c>
      <c r="L1816">
        <v>42</v>
      </c>
      <c r="M1816" t="s">
        <v>106</v>
      </c>
      <c r="N1816">
        <v>689</v>
      </c>
      <c r="O1816">
        <v>30</v>
      </c>
      <c r="P1816">
        <v>11</v>
      </c>
      <c r="Q1816">
        <v>4</v>
      </c>
      <c r="R1816">
        <v>2</v>
      </c>
      <c r="S1816">
        <v>5</v>
      </c>
      <c r="T1816">
        <v>204</v>
      </c>
      <c r="U1816">
        <v>2.11</v>
      </c>
      <c r="V1816">
        <v>0.2</v>
      </c>
      <c r="W1816">
        <v>2</v>
      </c>
      <c r="X1816">
        <v>41</v>
      </c>
      <c r="Y1816">
        <v>32</v>
      </c>
      <c r="Z1816">
        <v>0.2</v>
      </c>
      <c r="AA1816">
        <v>0.2</v>
      </c>
      <c r="AB1816">
        <v>1</v>
      </c>
      <c r="AC1816">
        <v>10</v>
      </c>
      <c r="AD1816">
        <v>-10</v>
      </c>
      <c r="AE1816">
        <v>1</v>
      </c>
      <c r="AF1816">
        <v>100</v>
      </c>
      <c r="AG1816">
        <v>2.1</v>
      </c>
      <c r="AH1816">
        <v>-1</v>
      </c>
      <c r="AI1816">
        <v>1</v>
      </c>
      <c r="AJ1816">
        <v>0.1</v>
      </c>
      <c r="AK1816">
        <v>10</v>
      </c>
    </row>
    <row r="1817" spans="1:37" hidden="1" x14ac:dyDescent="0.3">
      <c r="A1817" t="s">
        <v>7214</v>
      </c>
      <c r="B1817" t="s">
        <v>7215</v>
      </c>
      <c r="C1817" s="1" t="str">
        <f t="shared" si="116"/>
        <v>12:0028</v>
      </c>
      <c r="D1817" s="1" t="str">
        <f t="shared" si="117"/>
        <v>12:0037</v>
      </c>
      <c r="E1817" t="s">
        <v>7216</v>
      </c>
      <c r="F1817" t="s">
        <v>7217</v>
      </c>
      <c r="H1817">
        <v>49.999672400000001</v>
      </c>
      <c r="I1817">
        <v>-123.5557608</v>
      </c>
      <c r="J1817" s="1" t="str">
        <f t="shared" si="118"/>
        <v>NGR bulk stream sediment</v>
      </c>
      <c r="K1817" s="1" t="str">
        <f t="shared" si="119"/>
        <v>&lt;177 micron (NGR)</v>
      </c>
      <c r="L1817">
        <v>42</v>
      </c>
      <c r="M1817" t="s">
        <v>111</v>
      </c>
      <c r="N1817">
        <v>690</v>
      </c>
      <c r="O1817">
        <v>122</v>
      </c>
      <c r="P1817">
        <v>24</v>
      </c>
      <c r="Q1817">
        <v>22</v>
      </c>
      <c r="R1817">
        <v>3</v>
      </c>
      <c r="S1817">
        <v>18</v>
      </c>
      <c r="T1817">
        <v>1390</v>
      </c>
      <c r="U1817">
        <v>3.33</v>
      </c>
      <c r="V1817">
        <v>0.3</v>
      </c>
      <c r="W1817">
        <v>7</v>
      </c>
      <c r="X1817">
        <v>58</v>
      </c>
      <c r="Y1817">
        <v>24</v>
      </c>
      <c r="Z1817">
        <v>0.2</v>
      </c>
      <c r="AA1817">
        <v>0.5</v>
      </c>
      <c r="AB1817">
        <v>1</v>
      </c>
      <c r="AC1817">
        <v>35</v>
      </c>
      <c r="AD1817">
        <v>47</v>
      </c>
      <c r="AE1817">
        <v>2</v>
      </c>
      <c r="AF1817">
        <v>170</v>
      </c>
      <c r="AG1817">
        <v>3.5</v>
      </c>
      <c r="AH1817">
        <v>11.9</v>
      </c>
      <c r="AI1817">
        <v>8</v>
      </c>
      <c r="AJ1817">
        <v>0.3</v>
      </c>
      <c r="AK1817">
        <v>10</v>
      </c>
    </row>
    <row r="1818" spans="1:37" hidden="1" x14ac:dyDescent="0.3">
      <c r="A1818" t="s">
        <v>7218</v>
      </c>
      <c r="B1818" t="s">
        <v>7219</v>
      </c>
      <c r="C1818" s="1" t="str">
        <f t="shared" si="116"/>
        <v>12:0028</v>
      </c>
      <c r="D1818" s="1" t="str">
        <f t="shared" si="117"/>
        <v>12:0037</v>
      </c>
      <c r="E1818" t="s">
        <v>7220</v>
      </c>
      <c r="F1818" t="s">
        <v>7221</v>
      </c>
      <c r="H1818">
        <v>49.965252999999997</v>
      </c>
      <c r="I1818">
        <v>-123.5001587</v>
      </c>
      <c r="J1818" s="1" t="str">
        <f t="shared" si="118"/>
        <v>NGR bulk stream sediment</v>
      </c>
      <c r="K1818" s="1" t="str">
        <f t="shared" si="119"/>
        <v>&lt;177 micron (NGR)</v>
      </c>
      <c r="L1818">
        <v>42</v>
      </c>
      <c r="M1818" t="s">
        <v>125</v>
      </c>
      <c r="N1818">
        <v>691</v>
      </c>
      <c r="O1818">
        <v>101</v>
      </c>
      <c r="P1818">
        <v>37</v>
      </c>
      <c r="Q1818">
        <v>7</v>
      </c>
      <c r="R1818">
        <v>19</v>
      </c>
      <c r="S1818">
        <v>14</v>
      </c>
      <c r="T1818">
        <v>467</v>
      </c>
      <c r="U1818">
        <v>2.69</v>
      </c>
      <c r="V1818">
        <v>0.3</v>
      </c>
      <c r="W1818">
        <v>2</v>
      </c>
      <c r="X1818">
        <v>67</v>
      </c>
      <c r="Y1818">
        <v>66</v>
      </c>
      <c r="Z1818">
        <v>-0.2</v>
      </c>
      <c r="AA1818">
        <v>0.2</v>
      </c>
      <c r="AB1818">
        <v>1</v>
      </c>
      <c r="AC1818">
        <v>11</v>
      </c>
      <c r="AD1818">
        <v>23</v>
      </c>
      <c r="AE1818">
        <v>3</v>
      </c>
      <c r="AF1818">
        <v>140</v>
      </c>
      <c r="AG1818">
        <v>1.4</v>
      </c>
      <c r="AH1818">
        <v>6.1</v>
      </c>
      <c r="AI1818">
        <v>5</v>
      </c>
      <c r="AJ1818">
        <v>0.2</v>
      </c>
      <c r="AK1818">
        <v>10</v>
      </c>
    </row>
    <row r="1819" spans="1:37" hidden="1" x14ac:dyDescent="0.3">
      <c r="A1819" t="s">
        <v>7222</v>
      </c>
      <c r="B1819" t="s">
        <v>7223</v>
      </c>
      <c r="C1819" s="1" t="str">
        <f t="shared" si="116"/>
        <v>12:0028</v>
      </c>
      <c r="D1819" s="1" t="str">
        <f t="shared" si="117"/>
        <v>12:0037</v>
      </c>
      <c r="E1819" t="s">
        <v>7224</v>
      </c>
      <c r="F1819" t="s">
        <v>7225</v>
      </c>
      <c r="H1819">
        <v>49.954732800000002</v>
      </c>
      <c r="I1819">
        <v>-123.54913569999999</v>
      </c>
      <c r="J1819" s="1" t="str">
        <f t="shared" si="118"/>
        <v>NGR bulk stream sediment</v>
      </c>
      <c r="K1819" s="1" t="str">
        <f t="shared" si="119"/>
        <v>&lt;177 micron (NGR)</v>
      </c>
      <c r="L1819">
        <v>43</v>
      </c>
      <c r="M1819" t="s">
        <v>41</v>
      </c>
      <c r="N1819">
        <v>692</v>
      </c>
      <c r="O1819">
        <v>33</v>
      </c>
      <c r="P1819">
        <v>9</v>
      </c>
      <c r="Q1819">
        <v>30</v>
      </c>
      <c r="R1819">
        <v>3</v>
      </c>
      <c r="S1819">
        <v>5</v>
      </c>
      <c r="T1819">
        <v>570</v>
      </c>
      <c r="U1819">
        <v>1.67</v>
      </c>
      <c r="V1819">
        <v>0.2</v>
      </c>
      <c r="W1819">
        <v>2</v>
      </c>
      <c r="X1819">
        <v>29</v>
      </c>
      <c r="Y1819">
        <v>27</v>
      </c>
      <c r="Z1819">
        <v>0.2</v>
      </c>
      <c r="AA1819">
        <v>0.2</v>
      </c>
      <c r="AB1819">
        <v>1</v>
      </c>
      <c r="AC1819">
        <v>20</v>
      </c>
      <c r="AD1819">
        <v>62</v>
      </c>
      <c r="AE1819">
        <v>1</v>
      </c>
      <c r="AF1819">
        <v>160</v>
      </c>
      <c r="AG1819">
        <v>13.6</v>
      </c>
      <c r="AH1819">
        <v>16.5</v>
      </c>
      <c r="AI1819">
        <v>103</v>
      </c>
      <c r="AJ1819">
        <v>0.1</v>
      </c>
      <c r="AK1819">
        <v>10</v>
      </c>
    </row>
    <row r="1820" spans="1:37" hidden="1" x14ac:dyDescent="0.3">
      <c r="A1820" t="s">
        <v>7226</v>
      </c>
      <c r="B1820" t="s">
        <v>7227</v>
      </c>
      <c r="C1820" s="1" t="str">
        <f t="shared" si="116"/>
        <v>12:0028</v>
      </c>
      <c r="D1820" s="1" t="str">
        <f t="shared" si="117"/>
        <v>12:0037</v>
      </c>
      <c r="E1820" t="s">
        <v>7228</v>
      </c>
      <c r="F1820" t="s">
        <v>7229</v>
      </c>
      <c r="H1820">
        <v>49.956213200000001</v>
      </c>
      <c r="I1820">
        <v>-123.5517876</v>
      </c>
      <c r="J1820" s="1" t="str">
        <f t="shared" si="118"/>
        <v>NGR bulk stream sediment</v>
      </c>
      <c r="K1820" s="1" t="str">
        <f t="shared" si="119"/>
        <v>&lt;177 micron (NGR)</v>
      </c>
      <c r="L1820">
        <v>43</v>
      </c>
      <c r="M1820" t="s">
        <v>46</v>
      </c>
      <c r="N1820">
        <v>693</v>
      </c>
      <c r="O1820">
        <v>13</v>
      </c>
      <c r="P1820">
        <v>5</v>
      </c>
      <c r="Q1820">
        <v>3</v>
      </c>
      <c r="R1820">
        <v>2</v>
      </c>
      <c r="S1820">
        <v>3</v>
      </c>
      <c r="T1820">
        <v>115</v>
      </c>
      <c r="U1820">
        <v>0.85</v>
      </c>
      <c r="V1820">
        <v>-0.2</v>
      </c>
      <c r="W1820">
        <v>1</v>
      </c>
      <c r="X1820">
        <v>13</v>
      </c>
      <c r="Y1820">
        <v>21</v>
      </c>
      <c r="Z1820">
        <v>-0.2</v>
      </c>
      <c r="AA1820">
        <v>-0.2</v>
      </c>
      <c r="AB1820">
        <v>1</v>
      </c>
      <c r="AC1820">
        <v>1</v>
      </c>
      <c r="AD1820">
        <v>-10</v>
      </c>
      <c r="AE1820">
        <v>2</v>
      </c>
      <c r="AF1820">
        <v>90</v>
      </c>
      <c r="AG1820">
        <v>4</v>
      </c>
      <c r="AH1820">
        <v>1.8</v>
      </c>
      <c r="AI1820">
        <v>1</v>
      </c>
      <c r="AJ1820">
        <v>0.1</v>
      </c>
      <c r="AK1820">
        <v>10</v>
      </c>
    </row>
    <row r="1821" spans="1:37" hidden="1" x14ac:dyDescent="0.3">
      <c r="A1821" t="s">
        <v>7230</v>
      </c>
      <c r="B1821" t="s">
        <v>7231</v>
      </c>
      <c r="C1821" s="1" t="str">
        <f t="shared" si="116"/>
        <v>12:0028</v>
      </c>
      <c r="D1821" s="1" t="str">
        <f t="shared" si="117"/>
        <v>12:0037</v>
      </c>
      <c r="E1821" t="s">
        <v>7232</v>
      </c>
      <c r="F1821" t="s">
        <v>7233</v>
      </c>
      <c r="H1821">
        <v>49.897124099999999</v>
      </c>
      <c r="I1821">
        <v>-123.68743569999999</v>
      </c>
      <c r="J1821" s="1" t="str">
        <f t="shared" si="118"/>
        <v>NGR bulk stream sediment</v>
      </c>
      <c r="K1821" s="1" t="str">
        <f t="shared" si="119"/>
        <v>&lt;177 micron (NGR)</v>
      </c>
      <c r="L1821">
        <v>43</v>
      </c>
      <c r="M1821" t="s">
        <v>51</v>
      </c>
      <c r="N1821">
        <v>694</v>
      </c>
      <c r="O1821">
        <v>32</v>
      </c>
      <c r="P1821">
        <v>28</v>
      </c>
      <c r="Q1821">
        <v>6</v>
      </c>
      <c r="R1821">
        <v>7</v>
      </c>
      <c r="S1821">
        <v>8</v>
      </c>
      <c r="T1821">
        <v>215</v>
      </c>
      <c r="U1821">
        <v>1.82</v>
      </c>
      <c r="V1821">
        <v>0.2</v>
      </c>
      <c r="W1821">
        <v>2</v>
      </c>
      <c r="X1821">
        <v>60</v>
      </c>
      <c r="Y1821">
        <v>87</v>
      </c>
      <c r="Z1821">
        <v>-0.2</v>
      </c>
      <c r="AA1821">
        <v>0.3</v>
      </c>
      <c r="AB1821">
        <v>1</v>
      </c>
      <c r="AC1821">
        <v>7</v>
      </c>
      <c r="AD1821">
        <v>18</v>
      </c>
      <c r="AE1821">
        <v>1</v>
      </c>
      <c r="AF1821">
        <v>130</v>
      </c>
      <c r="AG1821">
        <v>4</v>
      </c>
      <c r="AH1821">
        <v>6</v>
      </c>
      <c r="AI1821">
        <v>2</v>
      </c>
      <c r="AJ1821">
        <v>0.1</v>
      </c>
      <c r="AK1821">
        <v>10</v>
      </c>
    </row>
    <row r="1822" spans="1:37" hidden="1" x14ac:dyDescent="0.3">
      <c r="A1822" t="s">
        <v>7234</v>
      </c>
      <c r="B1822" t="s">
        <v>7235</v>
      </c>
      <c r="C1822" s="1" t="str">
        <f t="shared" si="116"/>
        <v>12:0028</v>
      </c>
      <c r="D1822" s="1" t="str">
        <f t="shared" si="117"/>
        <v>12:0037</v>
      </c>
      <c r="E1822" t="s">
        <v>7236</v>
      </c>
      <c r="F1822" t="s">
        <v>7237</v>
      </c>
      <c r="H1822">
        <v>49.898570100000001</v>
      </c>
      <c r="I1822">
        <v>-123.6847412</v>
      </c>
      <c r="J1822" s="1" t="str">
        <f t="shared" si="118"/>
        <v>NGR bulk stream sediment</v>
      </c>
      <c r="K1822" s="1" t="str">
        <f t="shared" si="119"/>
        <v>&lt;177 micron (NGR)</v>
      </c>
      <c r="L1822">
        <v>43</v>
      </c>
      <c r="M1822" t="s">
        <v>56</v>
      </c>
      <c r="N1822">
        <v>695</v>
      </c>
      <c r="O1822">
        <v>29</v>
      </c>
      <c r="P1822">
        <v>15</v>
      </c>
      <c r="Q1822">
        <v>4</v>
      </c>
      <c r="R1822">
        <v>3</v>
      </c>
      <c r="S1822">
        <v>4</v>
      </c>
      <c r="T1822">
        <v>203</v>
      </c>
      <c r="U1822">
        <v>1.61</v>
      </c>
      <c r="V1822">
        <v>0.2</v>
      </c>
      <c r="W1822">
        <v>2</v>
      </c>
      <c r="X1822">
        <v>41</v>
      </c>
      <c r="Y1822">
        <v>40</v>
      </c>
      <c r="Z1822">
        <v>0.2</v>
      </c>
      <c r="AA1822">
        <v>0.2</v>
      </c>
      <c r="AB1822">
        <v>1</v>
      </c>
      <c r="AC1822">
        <v>6</v>
      </c>
      <c r="AD1822">
        <v>17</v>
      </c>
      <c r="AE1822">
        <v>1</v>
      </c>
      <c r="AF1822">
        <v>110</v>
      </c>
      <c r="AG1822">
        <v>4.2</v>
      </c>
      <c r="AH1822">
        <v>5.2</v>
      </c>
      <c r="AI1822">
        <v>2</v>
      </c>
      <c r="AJ1822">
        <v>0.1</v>
      </c>
      <c r="AK1822">
        <v>10</v>
      </c>
    </row>
    <row r="1823" spans="1:37" hidden="1" x14ac:dyDescent="0.3">
      <c r="A1823" t="s">
        <v>7238</v>
      </c>
      <c r="B1823" t="s">
        <v>7239</v>
      </c>
      <c r="C1823" s="1" t="str">
        <f t="shared" si="116"/>
        <v>12:0028</v>
      </c>
      <c r="D1823" s="1" t="str">
        <f t="shared" si="117"/>
        <v>12:0037</v>
      </c>
      <c r="E1823" t="s">
        <v>7240</v>
      </c>
      <c r="F1823" t="s">
        <v>7241</v>
      </c>
      <c r="H1823">
        <v>49.884772400000003</v>
      </c>
      <c r="I1823">
        <v>-123.6893748</v>
      </c>
      <c r="J1823" s="1" t="str">
        <f t="shared" si="118"/>
        <v>NGR bulk stream sediment</v>
      </c>
      <c r="K1823" s="1" t="str">
        <f t="shared" si="119"/>
        <v>&lt;177 micron (NGR)</v>
      </c>
      <c r="L1823">
        <v>43</v>
      </c>
      <c r="M1823" t="s">
        <v>61</v>
      </c>
      <c r="N1823">
        <v>696</v>
      </c>
      <c r="O1823">
        <v>67</v>
      </c>
      <c r="P1823">
        <v>22</v>
      </c>
      <c r="Q1823">
        <v>13</v>
      </c>
      <c r="R1823">
        <v>4</v>
      </c>
      <c r="S1823">
        <v>7</v>
      </c>
      <c r="T1823">
        <v>347</v>
      </c>
      <c r="U1823">
        <v>2.11</v>
      </c>
      <c r="V1823">
        <v>-0.2</v>
      </c>
      <c r="W1823">
        <v>3</v>
      </c>
      <c r="X1823">
        <v>49</v>
      </c>
      <c r="Y1823">
        <v>48</v>
      </c>
      <c r="Z1823">
        <v>-0.2</v>
      </c>
      <c r="AA1823">
        <v>0.3</v>
      </c>
      <c r="AB1823">
        <v>1</v>
      </c>
      <c r="AC1823">
        <v>5</v>
      </c>
      <c r="AD1823">
        <v>33</v>
      </c>
      <c r="AE1823">
        <v>1</v>
      </c>
      <c r="AF1823">
        <v>260</v>
      </c>
      <c r="AG1823">
        <v>4.9000000000000004</v>
      </c>
      <c r="AH1823">
        <v>9.1999999999999993</v>
      </c>
      <c r="AI1823">
        <v>1</v>
      </c>
      <c r="AJ1823">
        <v>0.1</v>
      </c>
      <c r="AK1823">
        <v>10</v>
      </c>
    </row>
    <row r="1824" spans="1:37" hidden="1" x14ac:dyDescent="0.3">
      <c r="A1824" t="s">
        <v>7242</v>
      </c>
      <c r="B1824" t="s">
        <v>7243</v>
      </c>
      <c r="C1824" s="1" t="str">
        <f t="shared" si="116"/>
        <v>12:0028</v>
      </c>
      <c r="D1824" s="1" t="str">
        <f t="shared" si="117"/>
        <v>12:0037</v>
      </c>
      <c r="E1824" t="s">
        <v>7244</v>
      </c>
      <c r="F1824" t="s">
        <v>7245</v>
      </c>
      <c r="H1824">
        <v>49.874018599999999</v>
      </c>
      <c r="I1824">
        <v>-123.6993245</v>
      </c>
      <c r="J1824" s="1" t="str">
        <f t="shared" si="118"/>
        <v>NGR bulk stream sediment</v>
      </c>
      <c r="K1824" s="1" t="str">
        <f t="shared" si="119"/>
        <v>&lt;177 micron (NGR)</v>
      </c>
      <c r="L1824">
        <v>43</v>
      </c>
      <c r="M1824" t="s">
        <v>66</v>
      </c>
      <c r="N1824">
        <v>697</v>
      </c>
      <c r="O1824">
        <v>66</v>
      </c>
      <c r="P1824">
        <v>45</v>
      </c>
      <c r="Q1824">
        <v>7</v>
      </c>
      <c r="R1824">
        <v>15</v>
      </c>
      <c r="S1824">
        <v>13</v>
      </c>
      <c r="T1824">
        <v>310</v>
      </c>
      <c r="U1824">
        <v>2.4900000000000002</v>
      </c>
      <c r="V1824">
        <v>-0.2</v>
      </c>
      <c r="W1824">
        <v>2</v>
      </c>
      <c r="X1824">
        <v>65</v>
      </c>
      <c r="Y1824">
        <v>72</v>
      </c>
      <c r="Z1824">
        <v>-0.2</v>
      </c>
      <c r="AA1824">
        <v>0.5</v>
      </c>
      <c r="AB1824">
        <v>1</v>
      </c>
      <c r="AC1824">
        <v>8</v>
      </c>
      <c r="AD1824">
        <v>23</v>
      </c>
      <c r="AE1824">
        <v>2</v>
      </c>
      <c r="AF1824">
        <v>240</v>
      </c>
      <c r="AG1824">
        <v>3.5</v>
      </c>
      <c r="AH1824">
        <v>5.4</v>
      </c>
      <c r="AI1824">
        <v>1</v>
      </c>
      <c r="AJ1824">
        <v>0.1</v>
      </c>
      <c r="AK1824">
        <v>10</v>
      </c>
    </row>
    <row r="1825" spans="1:37" hidden="1" x14ac:dyDescent="0.3">
      <c r="A1825" t="s">
        <v>7246</v>
      </c>
      <c r="B1825" t="s">
        <v>7247</v>
      </c>
      <c r="C1825" s="1" t="str">
        <f t="shared" si="116"/>
        <v>12:0028</v>
      </c>
      <c r="D1825" s="1" t="str">
        <f t="shared" si="117"/>
        <v>12:0037</v>
      </c>
      <c r="E1825" t="s">
        <v>7248</v>
      </c>
      <c r="F1825" t="s">
        <v>7249</v>
      </c>
      <c r="H1825">
        <v>49.8187718</v>
      </c>
      <c r="I1825">
        <v>-123.6568316</v>
      </c>
      <c r="J1825" s="1" t="str">
        <f t="shared" si="118"/>
        <v>NGR bulk stream sediment</v>
      </c>
      <c r="K1825" s="1" t="str">
        <f t="shared" si="119"/>
        <v>&lt;177 micron (NGR)</v>
      </c>
      <c r="L1825">
        <v>43</v>
      </c>
      <c r="M1825" t="s">
        <v>71</v>
      </c>
      <c r="N1825">
        <v>698</v>
      </c>
      <c r="O1825">
        <v>46</v>
      </c>
      <c r="P1825">
        <v>51</v>
      </c>
      <c r="Q1825">
        <v>2</v>
      </c>
      <c r="R1825">
        <v>9</v>
      </c>
      <c r="S1825">
        <v>10</v>
      </c>
      <c r="T1825">
        <v>314</v>
      </c>
      <c r="U1825">
        <v>2.2599999999999998</v>
      </c>
      <c r="V1825">
        <v>-0.2</v>
      </c>
      <c r="W1825">
        <v>3</v>
      </c>
      <c r="X1825">
        <v>56</v>
      </c>
      <c r="Y1825">
        <v>51</v>
      </c>
      <c r="Z1825">
        <v>0.4</v>
      </c>
      <c r="AA1825">
        <v>0.3</v>
      </c>
      <c r="AB1825">
        <v>1</v>
      </c>
      <c r="AC1825">
        <v>6</v>
      </c>
      <c r="AD1825">
        <v>33</v>
      </c>
      <c r="AE1825">
        <v>2</v>
      </c>
      <c r="AF1825">
        <v>230</v>
      </c>
      <c r="AG1825">
        <v>6.4</v>
      </c>
      <c r="AH1825">
        <v>3.8</v>
      </c>
      <c r="AI1825">
        <v>3</v>
      </c>
      <c r="AJ1825">
        <v>0.1</v>
      </c>
      <c r="AK1825">
        <v>10</v>
      </c>
    </row>
    <row r="1826" spans="1:37" hidden="1" x14ac:dyDescent="0.3">
      <c r="A1826" t="s">
        <v>7250</v>
      </c>
      <c r="B1826" t="s">
        <v>7251</v>
      </c>
      <c r="C1826" s="1" t="str">
        <f t="shared" si="116"/>
        <v>12:0028</v>
      </c>
      <c r="D1826" s="1" t="str">
        <f t="shared" si="117"/>
        <v>12:0037</v>
      </c>
      <c r="E1826" t="s">
        <v>7252</v>
      </c>
      <c r="F1826" t="s">
        <v>7253</v>
      </c>
      <c r="H1826">
        <v>49.818232399999999</v>
      </c>
      <c r="I1826">
        <v>-123.65995220000001</v>
      </c>
      <c r="J1826" s="1" t="str">
        <f t="shared" si="118"/>
        <v>NGR bulk stream sediment</v>
      </c>
      <c r="K1826" s="1" t="str">
        <f t="shared" si="119"/>
        <v>&lt;177 micron (NGR)</v>
      </c>
      <c r="L1826">
        <v>43</v>
      </c>
      <c r="M1826" t="s">
        <v>76</v>
      </c>
      <c r="N1826">
        <v>699</v>
      </c>
      <c r="O1826">
        <v>50</v>
      </c>
      <c r="P1826">
        <v>39</v>
      </c>
      <c r="Q1826">
        <v>5</v>
      </c>
      <c r="R1826">
        <v>9</v>
      </c>
      <c r="S1826">
        <v>9</v>
      </c>
      <c r="T1826">
        <v>231</v>
      </c>
      <c r="U1826">
        <v>2.3199999999999998</v>
      </c>
      <c r="V1826">
        <v>-0.2</v>
      </c>
      <c r="W1826">
        <v>5</v>
      </c>
      <c r="X1826">
        <v>70</v>
      </c>
      <c r="Y1826">
        <v>58</v>
      </c>
      <c r="Z1826">
        <v>0.2</v>
      </c>
      <c r="AA1826">
        <v>0.3</v>
      </c>
      <c r="AB1826">
        <v>1</v>
      </c>
      <c r="AC1826">
        <v>3</v>
      </c>
      <c r="AD1826">
        <v>91</v>
      </c>
      <c r="AE1826">
        <v>2</v>
      </c>
      <c r="AF1826">
        <v>230</v>
      </c>
      <c r="AG1826">
        <v>3.1</v>
      </c>
      <c r="AH1826">
        <v>10.1</v>
      </c>
      <c r="AI1826">
        <v>1</v>
      </c>
      <c r="AJ1826">
        <v>0.1</v>
      </c>
      <c r="AK1826">
        <v>10</v>
      </c>
    </row>
    <row r="1827" spans="1:37" hidden="1" x14ac:dyDescent="0.3">
      <c r="A1827" t="s">
        <v>7254</v>
      </c>
      <c r="B1827" t="s">
        <v>7255</v>
      </c>
      <c r="C1827" s="1" t="str">
        <f t="shared" si="116"/>
        <v>12:0028</v>
      </c>
      <c r="D1827" s="1" t="str">
        <f t="shared" si="117"/>
        <v>12:0037</v>
      </c>
      <c r="E1827" t="s">
        <v>7256</v>
      </c>
      <c r="F1827" t="s">
        <v>7257</v>
      </c>
      <c r="H1827">
        <v>49.8194236</v>
      </c>
      <c r="I1827">
        <v>-123.5801987</v>
      </c>
      <c r="J1827" s="1" t="str">
        <f t="shared" si="118"/>
        <v>NGR bulk stream sediment</v>
      </c>
      <c r="K1827" s="1" t="str">
        <f t="shared" si="119"/>
        <v>&lt;177 micron (NGR)</v>
      </c>
      <c r="L1827">
        <v>43</v>
      </c>
      <c r="M1827" t="s">
        <v>81</v>
      </c>
      <c r="N1827">
        <v>700</v>
      </c>
      <c r="O1827">
        <v>38</v>
      </c>
      <c r="P1827">
        <v>26</v>
      </c>
      <c r="Q1827">
        <v>12</v>
      </c>
      <c r="R1827">
        <v>12</v>
      </c>
      <c r="S1827">
        <v>7</v>
      </c>
      <c r="T1827">
        <v>145</v>
      </c>
      <c r="U1827">
        <v>1.7</v>
      </c>
      <c r="V1827">
        <v>-0.2</v>
      </c>
      <c r="W1827">
        <v>5</v>
      </c>
      <c r="X1827">
        <v>56</v>
      </c>
      <c r="Y1827">
        <v>91</v>
      </c>
      <c r="Z1827">
        <v>-0.2</v>
      </c>
      <c r="AA1827">
        <v>0.3</v>
      </c>
      <c r="AB1827">
        <v>1</v>
      </c>
      <c r="AC1827">
        <v>7</v>
      </c>
      <c r="AD1827">
        <v>38</v>
      </c>
      <c r="AE1827">
        <v>1</v>
      </c>
      <c r="AF1827">
        <v>190</v>
      </c>
      <c r="AG1827">
        <v>8.5</v>
      </c>
      <c r="AH1827">
        <v>17.399999999999999</v>
      </c>
      <c r="AI1827">
        <v>2</v>
      </c>
      <c r="AJ1827">
        <v>0.1</v>
      </c>
      <c r="AK1827">
        <v>10</v>
      </c>
    </row>
    <row r="1828" spans="1:37" hidden="1" x14ac:dyDescent="0.3">
      <c r="A1828" t="s">
        <v>7258</v>
      </c>
      <c r="B1828" t="s">
        <v>7259</v>
      </c>
      <c r="C1828" s="1" t="str">
        <f t="shared" si="116"/>
        <v>12:0028</v>
      </c>
      <c r="D1828" s="1" t="str">
        <f t="shared" si="117"/>
        <v>12:0037</v>
      </c>
      <c r="E1828" t="s">
        <v>7260</v>
      </c>
      <c r="F1828" t="s">
        <v>7261</v>
      </c>
      <c r="H1828">
        <v>49.813819299999999</v>
      </c>
      <c r="I1828">
        <v>-123.5857195</v>
      </c>
      <c r="J1828" s="1" t="str">
        <f t="shared" si="118"/>
        <v>NGR bulk stream sediment</v>
      </c>
      <c r="K1828" s="1" t="str">
        <f t="shared" si="119"/>
        <v>&lt;177 micron (NGR)</v>
      </c>
      <c r="L1828">
        <v>43</v>
      </c>
      <c r="M1828" t="s">
        <v>86</v>
      </c>
      <c r="N1828">
        <v>701</v>
      </c>
      <c r="O1828">
        <v>40</v>
      </c>
      <c r="P1828">
        <v>22</v>
      </c>
      <c r="Q1828">
        <v>33</v>
      </c>
      <c r="R1828">
        <v>6</v>
      </c>
      <c r="S1828">
        <v>6</v>
      </c>
      <c r="T1828">
        <v>193</v>
      </c>
      <c r="U1828">
        <v>1.62</v>
      </c>
      <c r="V1828">
        <v>-0.2</v>
      </c>
      <c r="W1828">
        <v>4</v>
      </c>
      <c r="X1828">
        <v>41</v>
      </c>
      <c r="Y1828">
        <v>61</v>
      </c>
      <c r="Z1828">
        <v>0.2</v>
      </c>
      <c r="AA1828">
        <v>0.2</v>
      </c>
      <c r="AB1828">
        <v>1</v>
      </c>
      <c r="AC1828">
        <v>4</v>
      </c>
      <c r="AD1828">
        <v>28</v>
      </c>
      <c r="AE1828">
        <v>1</v>
      </c>
      <c r="AF1828">
        <v>190</v>
      </c>
      <c r="AG1828">
        <v>4.3</v>
      </c>
      <c r="AH1828">
        <v>4.7</v>
      </c>
      <c r="AI1828">
        <v>24</v>
      </c>
      <c r="AJ1828">
        <v>0.1</v>
      </c>
      <c r="AK1828">
        <v>10</v>
      </c>
    </row>
    <row r="1829" spans="1:37" hidden="1" x14ac:dyDescent="0.3">
      <c r="A1829" t="s">
        <v>7262</v>
      </c>
      <c r="B1829" t="s">
        <v>7263</v>
      </c>
      <c r="C1829" s="1" t="str">
        <f t="shared" si="116"/>
        <v>12:0028</v>
      </c>
      <c r="D1829" s="1" t="str">
        <f t="shared" si="117"/>
        <v>12:0037</v>
      </c>
      <c r="E1829" t="s">
        <v>7264</v>
      </c>
      <c r="F1829" t="s">
        <v>7265</v>
      </c>
      <c r="H1829">
        <v>49.9428178</v>
      </c>
      <c r="I1829">
        <v>-123.5132775</v>
      </c>
      <c r="J1829" s="1" t="str">
        <f t="shared" si="118"/>
        <v>NGR bulk stream sediment</v>
      </c>
      <c r="K1829" s="1" t="str">
        <f t="shared" si="119"/>
        <v>&lt;177 micron (NGR)</v>
      </c>
      <c r="L1829">
        <v>43</v>
      </c>
      <c r="M1829" t="s">
        <v>116</v>
      </c>
      <c r="N1829">
        <v>702</v>
      </c>
      <c r="O1829">
        <v>26</v>
      </c>
      <c r="P1829">
        <v>20</v>
      </c>
      <c r="Q1829">
        <v>2</v>
      </c>
      <c r="R1829">
        <v>6</v>
      </c>
      <c r="S1829">
        <v>7</v>
      </c>
      <c r="T1829">
        <v>123</v>
      </c>
      <c r="U1829">
        <v>1.1000000000000001</v>
      </c>
      <c r="V1829">
        <v>-0.2</v>
      </c>
      <c r="W1829">
        <v>2</v>
      </c>
      <c r="X1829">
        <v>34</v>
      </c>
      <c r="Y1829">
        <v>77</v>
      </c>
      <c r="Z1829">
        <v>-0.2</v>
      </c>
      <c r="AA1829">
        <v>-0.2</v>
      </c>
      <c r="AB1829">
        <v>1</v>
      </c>
      <c r="AC1829">
        <v>2</v>
      </c>
      <c r="AD1829">
        <v>-10</v>
      </c>
      <c r="AE1829">
        <v>2</v>
      </c>
      <c r="AF1829">
        <v>140</v>
      </c>
      <c r="AG1829">
        <v>1.2</v>
      </c>
      <c r="AH1829">
        <v>1.9</v>
      </c>
      <c r="AI1829">
        <v>6</v>
      </c>
      <c r="AJ1829">
        <v>0.1</v>
      </c>
      <c r="AK1829">
        <v>10</v>
      </c>
    </row>
    <row r="1830" spans="1:37" hidden="1" x14ac:dyDescent="0.3">
      <c r="A1830" t="s">
        <v>7266</v>
      </c>
      <c r="B1830" t="s">
        <v>7267</v>
      </c>
      <c r="C1830" s="1" t="str">
        <f t="shared" si="116"/>
        <v>12:0028</v>
      </c>
      <c r="D1830" s="1" t="str">
        <f t="shared" si="117"/>
        <v>12:0037</v>
      </c>
      <c r="E1830" t="s">
        <v>7264</v>
      </c>
      <c r="F1830" t="s">
        <v>7268</v>
      </c>
      <c r="H1830">
        <v>49.9428178</v>
      </c>
      <c r="I1830">
        <v>-123.5132775</v>
      </c>
      <c r="J1830" s="1" t="str">
        <f t="shared" si="118"/>
        <v>NGR bulk stream sediment</v>
      </c>
      <c r="K1830" s="1" t="str">
        <f t="shared" si="119"/>
        <v>&lt;177 micron (NGR)</v>
      </c>
      <c r="L1830">
        <v>43</v>
      </c>
      <c r="M1830" t="s">
        <v>120</v>
      </c>
      <c r="N1830">
        <v>703</v>
      </c>
      <c r="O1830">
        <v>26</v>
      </c>
      <c r="P1830">
        <v>19</v>
      </c>
      <c r="Q1830">
        <v>2</v>
      </c>
      <c r="R1830">
        <v>7</v>
      </c>
      <c r="S1830">
        <v>6</v>
      </c>
      <c r="T1830">
        <v>122</v>
      </c>
      <c r="U1830">
        <v>1.08</v>
      </c>
      <c r="V1830">
        <v>-0.2</v>
      </c>
      <c r="W1830">
        <v>3</v>
      </c>
      <c r="X1830">
        <v>36</v>
      </c>
      <c r="Y1830">
        <v>62</v>
      </c>
      <c r="Z1830">
        <v>-0.2</v>
      </c>
      <c r="AA1830">
        <v>-0.2</v>
      </c>
      <c r="AB1830">
        <v>1</v>
      </c>
      <c r="AC1830">
        <v>2</v>
      </c>
      <c r="AD1830">
        <v>-10</v>
      </c>
      <c r="AE1830">
        <v>1</v>
      </c>
      <c r="AF1830">
        <v>140</v>
      </c>
      <c r="AG1830">
        <v>1.3</v>
      </c>
      <c r="AH1830">
        <v>2.1</v>
      </c>
      <c r="AI1830">
        <v>1</v>
      </c>
      <c r="AJ1830">
        <v>0.1</v>
      </c>
      <c r="AK1830">
        <v>10</v>
      </c>
    </row>
    <row r="1831" spans="1:37" hidden="1" x14ac:dyDescent="0.3">
      <c r="A1831" t="s">
        <v>7269</v>
      </c>
      <c r="B1831" t="s">
        <v>7270</v>
      </c>
      <c r="C1831" s="1" t="str">
        <f t="shared" si="116"/>
        <v>12:0028</v>
      </c>
      <c r="D1831" s="1" t="str">
        <f t="shared" si="117"/>
        <v>12:0037</v>
      </c>
      <c r="E1831" t="s">
        <v>7271</v>
      </c>
      <c r="F1831" t="s">
        <v>7272</v>
      </c>
      <c r="H1831">
        <v>49.928547700000003</v>
      </c>
      <c r="I1831">
        <v>-123.5224887</v>
      </c>
      <c r="J1831" s="1" t="str">
        <f t="shared" si="118"/>
        <v>NGR bulk stream sediment</v>
      </c>
      <c r="K1831" s="1" t="str">
        <f t="shared" si="119"/>
        <v>&lt;177 micron (NGR)</v>
      </c>
      <c r="L1831">
        <v>43</v>
      </c>
      <c r="M1831" t="s">
        <v>91</v>
      </c>
      <c r="N1831">
        <v>704</v>
      </c>
      <c r="O1831">
        <v>62</v>
      </c>
      <c r="P1831">
        <v>22</v>
      </c>
      <c r="Q1831">
        <v>9</v>
      </c>
      <c r="R1831">
        <v>5</v>
      </c>
      <c r="S1831">
        <v>9</v>
      </c>
      <c r="T1831">
        <v>524</v>
      </c>
      <c r="U1831">
        <v>2.62</v>
      </c>
      <c r="V1831">
        <v>-0.2</v>
      </c>
      <c r="W1831">
        <v>2</v>
      </c>
      <c r="X1831">
        <v>41</v>
      </c>
      <c r="Y1831">
        <v>43</v>
      </c>
      <c r="Z1831">
        <v>0.3</v>
      </c>
      <c r="AA1831">
        <v>0.2</v>
      </c>
      <c r="AB1831">
        <v>1</v>
      </c>
      <c r="AC1831">
        <v>3</v>
      </c>
      <c r="AD1831">
        <v>33</v>
      </c>
      <c r="AE1831">
        <v>2</v>
      </c>
      <c r="AF1831">
        <v>320</v>
      </c>
      <c r="AG1831">
        <v>6.8</v>
      </c>
      <c r="AH1831">
        <v>8.9</v>
      </c>
      <c r="AI1831">
        <v>2</v>
      </c>
      <c r="AJ1831">
        <v>0.1</v>
      </c>
      <c r="AK1831">
        <v>10</v>
      </c>
    </row>
    <row r="1832" spans="1:37" hidden="1" x14ac:dyDescent="0.3">
      <c r="A1832" t="s">
        <v>7273</v>
      </c>
      <c r="B1832" t="s">
        <v>7274</v>
      </c>
      <c r="C1832" s="1" t="str">
        <f t="shared" ref="C1832:C1895" si="120">HYPERLINK("http://geochem.nrcan.gc.ca/cdogs/content/bdl/bdl120028_e.htm", "12:0028")</f>
        <v>12:0028</v>
      </c>
      <c r="D1832" s="1" t="str">
        <f t="shared" ref="D1832:D1895" si="121">HYPERLINK("http://geochem.nrcan.gc.ca/cdogs/content/svy/svy120037_e.htm", "12:0037")</f>
        <v>12:0037</v>
      </c>
      <c r="E1832" t="s">
        <v>7275</v>
      </c>
      <c r="F1832" t="s">
        <v>7276</v>
      </c>
      <c r="H1832">
        <v>49.915514000000002</v>
      </c>
      <c r="I1832">
        <v>-123.5226955</v>
      </c>
      <c r="J1832" s="1" t="str">
        <f t="shared" si="118"/>
        <v>NGR bulk stream sediment</v>
      </c>
      <c r="K1832" s="1" t="str">
        <f t="shared" si="119"/>
        <v>&lt;177 micron (NGR)</v>
      </c>
      <c r="L1832">
        <v>43</v>
      </c>
      <c r="M1832" t="s">
        <v>96</v>
      </c>
      <c r="N1832">
        <v>705</v>
      </c>
      <c r="O1832">
        <v>43</v>
      </c>
      <c r="P1832">
        <v>14</v>
      </c>
      <c r="Q1832">
        <v>8</v>
      </c>
      <c r="R1832">
        <v>4</v>
      </c>
      <c r="S1832">
        <v>5</v>
      </c>
      <c r="T1832">
        <v>283</v>
      </c>
      <c r="U1832">
        <v>2.02</v>
      </c>
      <c r="V1832">
        <v>-0.2</v>
      </c>
      <c r="W1832">
        <v>2</v>
      </c>
      <c r="X1832">
        <v>44</v>
      </c>
      <c r="Y1832">
        <v>43</v>
      </c>
      <c r="Z1832">
        <v>0.2</v>
      </c>
      <c r="AA1832">
        <v>0.2</v>
      </c>
      <c r="AB1832">
        <v>1</v>
      </c>
      <c r="AC1832">
        <v>13</v>
      </c>
      <c r="AD1832">
        <v>38</v>
      </c>
      <c r="AE1832">
        <v>2</v>
      </c>
      <c r="AF1832">
        <v>160</v>
      </c>
      <c r="AG1832">
        <v>4.3</v>
      </c>
      <c r="AH1832">
        <v>7</v>
      </c>
      <c r="AI1832">
        <v>5</v>
      </c>
      <c r="AJ1832">
        <v>0.1</v>
      </c>
      <c r="AK1832">
        <v>10</v>
      </c>
    </row>
    <row r="1833" spans="1:37" hidden="1" x14ac:dyDescent="0.3">
      <c r="A1833" t="s">
        <v>7277</v>
      </c>
      <c r="B1833" t="s">
        <v>7278</v>
      </c>
      <c r="C1833" s="1" t="str">
        <f t="shared" si="120"/>
        <v>12:0028</v>
      </c>
      <c r="D1833" s="1" t="str">
        <f t="shared" si="121"/>
        <v>12:0037</v>
      </c>
      <c r="E1833" t="s">
        <v>7279</v>
      </c>
      <c r="F1833" t="s">
        <v>7280</v>
      </c>
      <c r="H1833">
        <v>49.901321899999999</v>
      </c>
      <c r="I1833">
        <v>-123.5362865</v>
      </c>
      <c r="J1833" s="1" t="str">
        <f t="shared" si="118"/>
        <v>NGR bulk stream sediment</v>
      </c>
      <c r="K1833" s="1" t="str">
        <f t="shared" si="119"/>
        <v>&lt;177 micron (NGR)</v>
      </c>
      <c r="L1833">
        <v>43</v>
      </c>
      <c r="M1833" t="s">
        <v>101</v>
      </c>
      <c r="N1833">
        <v>706</v>
      </c>
      <c r="O1833">
        <v>39</v>
      </c>
      <c r="P1833">
        <v>13</v>
      </c>
      <c r="Q1833">
        <v>9</v>
      </c>
      <c r="R1833">
        <v>10</v>
      </c>
      <c r="S1833">
        <v>5</v>
      </c>
      <c r="T1833">
        <v>237</v>
      </c>
      <c r="U1833">
        <v>2</v>
      </c>
      <c r="V1833">
        <v>-0.2</v>
      </c>
      <c r="W1833">
        <v>4</v>
      </c>
      <c r="X1833">
        <v>35</v>
      </c>
      <c r="Y1833">
        <v>59</v>
      </c>
      <c r="Z1833">
        <v>-0.2</v>
      </c>
      <c r="AA1833">
        <v>0.3</v>
      </c>
      <c r="AB1833">
        <v>1</v>
      </c>
      <c r="AC1833">
        <v>19</v>
      </c>
      <c r="AD1833">
        <v>28</v>
      </c>
      <c r="AE1833">
        <v>1</v>
      </c>
      <c r="AF1833">
        <v>190</v>
      </c>
      <c r="AG1833">
        <v>4.3</v>
      </c>
      <c r="AH1833">
        <v>6.5</v>
      </c>
      <c r="AI1833">
        <v>1</v>
      </c>
      <c r="AJ1833">
        <v>0.1</v>
      </c>
      <c r="AK1833">
        <v>10</v>
      </c>
    </row>
    <row r="1834" spans="1:37" hidden="1" x14ac:dyDescent="0.3">
      <c r="A1834" t="s">
        <v>7281</v>
      </c>
      <c r="B1834" t="s">
        <v>7282</v>
      </c>
      <c r="C1834" s="1" t="str">
        <f t="shared" si="120"/>
        <v>12:0028</v>
      </c>
      <c r="D1834" s="1" t="str">
        <f t="shared" si="121"/>
        <v>12:0037</v>
      </c>
      <c r="E1834" t="s">
        <v>7283</v>
      </c>
      <c r="F1834" t="s">
        <v>7284</v>
      </c>
      <c r="H1834">
        <v>49.900019800000003</v>
      </c>
      <c r="I1834">
        <v>-123.5280003</v>
      </c>
      <c r="J1834" s="1" t="str">
        <f t="shared" si="118"/>
        <v>NGR bulk stream sediment</v>
      </c>
      <c r="K1834" s="1" t="str">
        <f t="shared" si="119"/>
        <v>&lt;177 micron (NGR)</v>
      </c>
      <c r="L1834">
        <v>43</v>
      </c>
      <c r="M1834" t="s">
        <v>106</v>
      </c>
      <c r="N1834">
        <v>707</v>
      </c>
      <c r="O1834">
        <v>40</v>
      </c>
      <c r="P1834">
        <v>11</v>
      </c>
      <c r="Q1834">
        <v>16</v>
      </c>
      <c r="R1834">
        <v>9</v>
      </c>
      <c r="S1834">
        <v>7</v>
      </c>
      <c r="T1834">
        <v>323</v>
      </c>
      <c r="U1834">
        <v>1.75</v>
      </c>
      <c r="V1834">
        <v>-0.2</v>
      </c>
      <c r="W1834">
        <v>3</v>
      </c>
      <c r="X1834">
        <v>33</v>
      </c>
      <c r="Y1834">
        <v>70</v>
      </c>
      <c r="Z1834">
        <v>-0.2</v>
      </c>
      <c r="AA1834">
        <v>0.3</v>
      </c>
      <c r="AB1834">
        <v>1</v>
      </c>
      <c r="AC1834">
        <v>26</v>
      </c>
      <c r="AD1834">
        <v>57</v>
      </c>
      <c r="AE1834">
        <v>1</v>
      </c>
      <c r="AF1834">
        <v>180</v>
      </c>
      <c r="AG1834">
        <v>3</v>
      </c>
      <c r="AH1834">
        <v>8.6</v>
      </c>
      <c r="AI1834">
        <v>2</v>
      </c>
      <c r="AJ1834">
        <v>0.1</v>
      </c>
      <c r="AK1834">
        <v>10</v>
      </c>
    </row>
    <row r="1835" spans="1:37" hidden="1" x14ac:dyDescent="0.3">
      <c r="A1835" t="s">
        <v>7285</v>
      </c>
      <c r="B1835" t="s">
        <v>7286</v>
      </c>
      <c r="C1835" s="1" t="str">
        <f t="shared" si="120"/>
        <v>12:0028</v>
      </c>
      <c r="D1835" s="1" t="str">
        <f t="shared" si="121"/>
        <v>12:0037</v>
      </c>
      <c r="E1835" t="s">
        <v>7287</v>
      </c>
      <c r="F1835" t="s">
        <v>7288</v>
      </c>
      <c r="H1835">
        <v>49.893343399999999</v>
      </c>
      <c r="I1835">
        <v>-123.58653150000001</v>
      </c>
      <c r="J1835" s="1" t="str">
        <f t="shared" si="118"/>
        <v>NGR bulk stream sediment</v>
      </c>
      <c r="K1835" s="1" t="str">
        <f t="shared" si="119"/>
        <v>&lt;177 micron (NGR)</v>
      </c>
      <c r="L1835">
        <v>43</v>
      </c>
      <c r="M1835" t="s">
        <v>111</v>
      </c>
      <c r="N1835">
        <v>708</v>
      </c>
      <c r="O1835">
        <v>38</v>
      </c>
      <c r="P1835">
        <v>24</v>
      </c>
      <c r="Q1835">
        <v>27</v>
      </c>
      <c r="R1835">
        <v>11</v>
      </c>
      <c r="S1835">
        <v>6</v>
      </c>
      <c r="T1835">
        <v>285</v>
      </c>
      <c r="U1835">
        <v>2.1800000000000002</v>
      </c>
      <c r="V1835">
        <v>-0.2</v>
      </c>
      <c r="W1835">
        <v>4</v>
      </c>
      <c r="X1835">
        <v>36</v>
      </c>
      <c r="Y1835">
        <v>70</v>
      </c>
      <c r="Z1835">
        <v>4.5999999999999996</v>
      </c>
      <c r="AA1835">
        <v>0.3</v>
      </c>
      <c r="AB1835">
        <v>1</v>
      </c>
      <c r="AC1835">
        <v>13</v>
      </c>
      <c r="AD1835">
        <v>42</v>
      </c>
      <c r="AE1835">
        <v>7</v>
      </c>
      <c r="AF1835">
        <v>260</v>
      </c>
      <c r="AG1835">
        <v>5.9</v>
      </c>
      <c r="AH1835">
        <v>6.8</v>
      </c>
      <c r="AI1835">
        <v>20</v>
      </c>
      <c r="AJ1835">
        <v>0.1</v>
      </c>
      <c r="AK1835">
        <v>10</v>
      </c>
    </row>
    <row r="1836" spans="1:37" hidden="1" x14ac:dyDescent="0.3">
      <c r="A1836" t="s">
        <v>7289</v>
      </c>
      <c r="B1836" t="s">
        <v>7290</v>
      </c>
      <c r="C1836" s="1" t="str">
        <f t="shared" si="120"/>
        <v>12:0028</v>
      </c>
      <c r="D1836" s="1" t="str">
        <f t="shared" si="121"/>
        <v>12:0037</v>
      </c>
      <c r="E1836" t="s">
        <v>7291</v>
      </c>
      <c r="F1836" t="s">
        <v>7292</v>
      </c>
      <c r="H1836">
        <v>49.896160100000003</v>
      </c>
      <c r="I1836">
        <v>-123.58801390000001</v>
      </c>
      <c r="J1836" s="1" t="str">
        <f t="shared" si="118"/>
        <v>NGR bulk stream sediment</v>
      </c>
      <c r="K1836" s="1" t="str">
        <f t="shared" si="119"/>
        <v>&lt;177 micron (NGR)</v>
      </c>
      <c r="L1836">
        <v>43</v>
      </c>
      <c r="M1836" t="s">
        <v>125</v>
      </c>
      <c r="N1836">
        <v>709</v>
      </c>
      <c r="O1836">
        <v>61</v>
      </c>
      <c r="P1836">
        <v>39</v>
      </c>
      <c r="Q1836">
        <v>24</v>
      </c>
      <c r="R1836">
        <v>3</v>
      </c>
      <c r="S1836">
        <v>5</v>
      </c>
      <c r="T1836">
        <v>669</v>
      </c>
      <c r="U1836">
        <v>1.93</v>
      </c>
      <c r="V1836">
        <v>-0.2</v>
      </c>
      <c r="W1836">
        <v>3</v>
      </c>
      <c r="X1836">
        <v>14</v>
      </c>
      <c r="Y1836">
        <v>27</v>
      </c>
      <c r="Z1836">
        <v>0.4</v>
      </c>
      <c r="AA1836">
        <v>0.2</v>
      </c>
      <c r="AB1836">
        <v>1</v>
      </c>
      <c r="AC1836">
        <v>8</v>
      </c>
      <c r="AD1836">
        <v>52</v>
      </c>
      <c r="AE1836">
        <v>1</v>
      </c>
      <c r="AF1836">
        <v>280</v>
      </c>
      <c r="AG1836">
        <v>10.1</v>
      </c>
      <c r="AH1836">
        <v>9.5</v>
      </c>
      <c r="AI1836">
        <v>3</v>
      </c>
      <c r="AJ1836">
        <v>0.1</v>
      </c>
      <c r="AK1836">
        <v>10</v>
      </c>
    </row>
    <row r="1837" spans="1:37" hidden="1" x14ac:dyDescent="0.3">
      <c r="A1837" t="s">
        <v>7293</v>
      </c>
      <c r="B1837" t="s">
        <v>7294</v>
      </c>
      <c r="C1837" s="1" t="str">
        <f t="shared" si="120"/>
        <v>12:0028</v>
      </c>
      <c r="D1837" s="1" t="str">
        <f t="shared" si="121"/>
        <v>12:0037</v>
      </c>
      <c r="E1837" t="s">
        <v>7295</v>
      </c>
      <c r="F1837" t="s">
        <v>7296</v>
      </c>
      <c r="H1837">
        <v>49.8958054</v>
      </c>
      <c r="I1837">
        <v>-123.5905439</v>
      </c>
      <c r="J1837" s="1" t="str">
        <f t="shared" si="118"/>
        <v>NGR bulk stream sediment</v>
      </c>
      <c r="K1837" s="1" t="str">
        <f t="shared" si="119"/>
        <v>&lt;177 micron (NGR)</v>
      </c>
      <c r="L1837">
        <v>44</v>
      </c>
      <c r="M1837" t="s">
        <v>41</v>
      </c>
      <c r="N1837">
        <v>710</v>
      </c>
      <c r="O1837">
        <v>72</v>
      </c>
      <c r="P1837">
        <v>13</v>
      </c>
      <c r="Q1837">
        <v>10</v>
      </c>
      <c r="R1837">
        <v>2</v>
      </c>
      <c r="S1837">
        <v>6</v>
      </c>
      <c r="T1837">
        <v>410</v>
      </c>
      <c r="U1837">
        <v>2.5</v>
      </c>
      <c r="V1837">
        <v>-0.2</v>
      </c>
      <c r="W1837">
        <v>2</v>
      </c>
      <c r="X1837">
        <v>37</v>
      </c>
      <c r="Y1837">
        <v>24</v>
      </c>
      <c r="Z1837">
        <v>-0.2</v>
      </c>
      <c r="AA1837">
        <v>0.6</v>
      </c>
      <c r="AB1837">
        <v>1</v>
      </c>
      <c r="AC1837">
        <v>40</v>
      </c>
      <c r="AD1837">
        <v>18</v>
      </c>
      <c r="AE1837">
        <v>1</v>
      </c>
      <c r="AF1837">
        <v>350</v>
      </c>
      <c r="AG1837">
        <v>5.5</v>
      </c>
      <c r="AH1837">
        <v>4</v>
      </c>
      <c r="AI1837">
        <v>8</v>
      </c>
      <c r="AJ1837">
        <v>0.1</v>
      </c>
      <c r="AK1837">
        <v>10</v>
      </c>
    </row>
    <row r="1838" spans="1:37" hidden="1" x14ac:dyDescent="0.3">
      <c r="A1838" t="s">
        <v>7297</v>
      </c>
      <c r="B1838" t="s">
        <v>7298</v>
      </c>
      <c r="C1838" s="1" t="str">
        <f t="shared" si="120"/>
        <v>12:0028</v>
      </c>
      <c r="D1838" s="1" t="str">
        <f t="shared" si="121"/>
        <v>12:0037</v>
      </c>
      <c r="E1838" t="s">
        <v>7299</v>
      </c>
      <c r="F1838" t="s">
        <v>7300</v>
      </c>
      <c r="H1838">
        <v>49.886559499999997</v>
      </c>
      <c r="I1838">
        <v>-123.60446399999999</v>
      </c>
      <c r="J1838" s="1" t="str">
        <f t="shared" si="118"/>
        <v>NGR bulk stream sediment</v>
      </c>
      <c r="K1838" s="1" t="str">
        <f t="shared" si="119"/>
        <v>&lt;177 micron (NGR)</v>
      </c>
      <c r="L1838">
        <v>44</v>
      </c>
      <c r="M1838" t="s">
        <v>46</v>
      </c>
      <c r="N1838">
        <v>711</v>
      </c>
      <c r="O1838">
        <v>47</v>
      </c>
      <c r="P1838">
        <v>18</v>
      </c>
      <c r="Q1838">
        <v>14</v>
      </c>
      <c r="R1838">
        <v>6</v>
      </c>
      <c r="S1838">
        <v>5</v>
      </c>
      <c r="T1838">
        <v>419</v>
      </c>
      <c r="U1838">
        <v>2.42</v>
      </c>
      <c r="V1838">
        <v>0.2</v>
      </c>
      <c r="W1838">
        <v>2</v>
      </c>
      <c r="X1838">
        <v>30</v>
      </c>
      <c r="Y1838">
        <v>37</v>
      </c>
      <c r="Z1838">
        <v>0.6</v>
      </c>
      <c r="AA1838">
        <v>0.4</v>
      </c>
      <c r="AB1838">
        <v>1</v>
      </c>
      <c r="AC1838">
        <v>25</v>
      </c>
      <c r="AD1838">
        <v>42</v>
      </c>
      <c r="AE1838">
        <v>2</v>
      </c>
      <c r="AF1838">
        <v>340</v>
      </c>
      <c r="AG1838">
        <v>14.1</v>
      </c>
      <c r="AH1838">
        <v>9.3000000000000007</v>
      </c>
      <c r="AI1838">
        <v>1</v>
      </c>
      <c r="AJ1838">
        <v>0.1</v>
      </c>
      <c r="AK1838">
        <v>10</v>
      </c>
    </row>
    <row r="1839" spans="1:37" hidden="1" x14ac:dyDescent="0.3">
      <c r="A1839" t="s">
        <v>7301</v>
      </c>
      <c r="B1839" t="s">
        <v>7302</v>
      </c>
      <c r="C1839" s="1" t="str">
        <f t="shared" si="120"/>
        <v>12:0028</v>
      </c>
      <c r="D1839" s="1" t="str">
        <f t="shared" si="121"/>
        <v>12:0037</v>
      </c>
      <c r="E1839" t="s">
        <v>7303</v>
      </c>
      <c r="F1839" t="s">
        <v>7304</v>
      </c>
      <c r="H1839">
        <v>49.867955600000002</v>
      </c>
      <c r="I1839">
        <v>-123.5604641</v>
      </c>
      <c r="J1839" s="1" t="str">
        <f t="shared" si="118"/>
        <v>NGR bulk stream sediment</v>
      </c>
      <c r="K1839" s="1" t="str">
        <f t="shared" si="119"/>
        <v>&lt;177 micron (NGR)</v>
      </c>
      <c r="L1839">
        <v>44</v>
      </c>
      <c r="M1839" t="s">
        <v>116</v>
      </c>
      <c r="N1839">
        <v>712</v>
      </c>
      <c r="O1839">
        <v>31</v>
      </c>
      <c r="P1839">
        <v>15</v>
      </c>
      <c r="Q1839">
        <v>4</v>
      </c>
      <c r="R1839">
        <v>-2</v>
      </c>
      <c r="S1839">
        <v>3</v>
      </c>
      <c r="T1839">
        <v>138</v>
      </c>
      <c r="U1839">
        <v>1.08</v>
      </c>
      <c r="V1839">
        <v>-0.2</v>
      </c>
      <c r="W1839">
        <v>1</v>
      </c>
      <c r="X1839">
        <v>19</v>
      </c>
      <c r="Y1839">
        <v>30</v>
      </c>
      <c r="Z1839">
        <v>0.2</v>
      </c>
      <c r="AA1839">
        <v>0.3</v>
      </c>
      <c r="AB1839">
        <v>1</v>
      </c>
      <c r="AC1839">
        <v>13</v>
      </c>
      <c r="AD1839">
        <v>-10</v>
      </c>
      <c r="AE1839">
        <v>2</v>
      </c>
      <c r="AF1839">
        <v>100</v>
      </c>
      <c r="AG1839">
        <v>3.7</v>
      </c>
      <c r="AH1839">
        <v>1</v>
      </c>
      <c r="AI1839">
        <v>7</v>
      </c>
      <c r="AJ1839">
        <v>0.1</v>
      </c>
      <c r="AK1839">
        <v>10</v>
      </c>
    </row>
    <row r="1840" spans="1:37" hidden="1" x14ac:dyDescent="0.3">
      <c r="A1840" t="s">
        <v>7305</v>
      </c>
      <c r="B1840" t="s">
        <v>7306</v>
      </c>
      <c r="C1840" s="1" t="str">
        <f t="shared" si="120"/>
        <v>12:0028</v>
      </c>
      <c r="D1840" s="1" t="str">
        <f t="shared" si="121"/>
        <v>12:0037</v>
      </c>
      <c r="E1840" t="s">
        <v>7303</v>
      </c>
      <c r="F1840" t="s">
        <v>7307</v>
      </c>
      <c r="H1840">
        <v>49.867955600000002</v>
      </c>
      <c r="I1840">
        <v>-123.5604641</v>
      </c>
      <c r="J1840" s="1" t="str">
        <f t="shared" si="118"/>
        <v>NGR bulk stream sediment</v>
      </c>
      <c r="K1840" s="1" t="str">
        <f t="shared" si="119"/>
        <v>&lt;177 micron (NGR)</v>
      </c>
      <c r="L1840">
        <v>44</v>
      </c>
      <c r="M1840" t="s">
        <v>120</v>
      </c>
      <c r="N1840">
        <v>713</v>
      </c>
      <c r="O1840">
        <v>26</v>
      </c>
      <c r="P1840">
        <v>13</v>
      </c>
      <c r="Q1840">
        <v>3</v>
      </c>
      <c r="R1840">
        <v>-2</v>
      </c>
      <c r="S1840">
        <v>2</v>
      </c>
      <c r="T1840">
        <v>136</v>
      </c>
      <c r="U1840">
        <v>1.02</v>
      </c>
      <c r="V1840">
        <v>-0.2</v>
      </c>
      <c r="W1840">
        <v>1</v>
      </c>
      <c r="X1840">
        <v>17</v>
      </c>
      <c r="Y1840">
        <v>26</v>
      </c>
      <c r="Z1840">
        <v>0.2</v>
      </c>
      <c r="AA1840">
        <v>0.2</v>
      </c>
      <c r="AB1840">
        <v>1</v>
      </c>
      <c r="AC1840">
        <v>10</v>
      </c>
      <c r="AD1840">
        <v>-10</v>
      </c>
      <c r="AE1840">
        <v>2</v>
      </c>
      <c r="AF1840">
        <v>110</v>
      </c>
      <c r="AG1840">
        <v>1.5</v>
      </c>
      <c r="AH1840">
        <v>1.1000000000000001</v>
      </c>
      <c r="AI1840">
        <v>5</v>
      </c>
      <c r="AJ1840">
        <v>0.1</v>
      </c>
      <c r="AK1840">
        <v>10</v>
      </c>
    </row>
    <row r="1841" spans="1:37" hidden="1" x14ac:dyDescent="0.3">
      <c r="A1841" t="s">
        <v>7308</v>
      </c>
      <c r="B1841" t="s">
        <v>7309</v>
      </c>
      <c r="C1841" s="1" t="str">
        <f t="shared" si="120"/>
        <v>12:0028</v>
      </c>
      <c r="D1841" s="1" t="str">
        <f t="shared" si="121"/>
        <v>12:0037</v>
      </c>
      <c r="E1841" t="s">
        <v>7310</v>
      </c>
      <c r="F1841" t="s">
        <v>7311</v>
      </c>
      <c r="H1841">
        <v>49.8884075</v>
      </c>
      <c r="I1841">
        <v>-123.3675789</v>
      </c>
      <c r="J1841" s="1" t="str">
        <f t="shared" si="118"/>
        <v>NGR bulk stream sediment</v>
      </c>
      <c r="K1841" s="1" t="str">
        <f t="shared" si="119"/>
        <v>&lt;177 micron (NGR)</v>
      </c>
      <c r="L1841">
        <v>44</v>
      </c>
      <c r="M1841" t="s">
        <v>51</v>
      </c>
      <c r="N1841">
        <v>714</v>
      </c>
      <c r="O1841">
        <v>34</v>
      </c>
      <c r="P1841">
        <v>16</v>
      </c>
      <c r="Q1841">
        <v>5</v>
      </c>
      <c r="R1841">
        <v>14</v>
      </c>
      <c r="S1841">
        <v>9</v>
      </c>
      <c r="T1841">
        <v>235</v>
      </c>
      <c r="U1841">
        <v>1.81</v>
      </c>
      <c r="V1841">
        <v>-0.2</v>
      </c>
      <c r="W1841">
        <v>1</v>
      </c>
      <c r="X1841">
        <v>45</v>
      </c>
      <c r="Y1841">
        <v>149</v>
      </c>
      <c r="Z1841">
        <v>-0.2</v>
      </c>
      <c r="AA1841">
        <v>-0.2</v>
      </c>
      <c r="AB1841">
        <v>1</v>
      </c>
      <c r="AC1841">
        <v>2</v>
      </c>
      <c r="AD1841">
        <v>17</v>
      </c>
      <c r="AE1841">
        <v>1</v>
      </c>
      <c r="AF1841">
        <v>200</v>
      </c>
      <c r="AG1841">
        <v>7.1</v>
      </c>
      <c r="AH1841">
        <v>7.2</v>
      </c>
      <c r="AI1841">
        <v>3</v>
      </c>
      <c r="AJ1841">
        <v>0.1</v>
      </c>
      <c r="AK1841">
        <v>10</v>
      </c>
    </row>
    <row r="1842" spans="1:37" hidden="1" x14ac:dyDescent="0.3">
      <c r="A1842" t="s">
        <v>7312</v>
      </c>
      <c r="B1842" t="s">
        <v>7313</v>
      </c>
      <c r="C1842" s="1" t="str">
        <f t="shared" si="120"/>
        <v>12:0028</v>
      </c>
      <c r="D1842" s="1" t="str">
        <f t="shared" si="121"/>
        <v>12:0037</v>
      </c>
      <c r="E1842" t="s">
        <v>7314</v>
      </c>
      <c r="F1842" t="s">
        <v>7315</v>
      </c>
      <c r="H1842">
        <v>49.890791100000001</v>
      </c>
      <c r="I1842">
        <v>-123.37039559999999</v>
      </c>
      <c r="J1842" s="1" t="str">
        <f t="shared" si="118"/>
        <v>NGR bulk stream sediment</v>
      </c>
      <c r="K1842" s="1" t="str">
        <f t="shared" si="119"/>
        <v>&lt;177 micron (NGR)</v>
      </c>
      <c r="L1842">
        <v>44</v>
      </c>
      <c r="M1842" t="s">
        <v>56</v>
      </c>
      <c r="N1842">
        <v>715</v>
      </c>
      <c r="O1842">
        <v>76</v>
      </c>
      <c r="P1842">
        <v>31</v>
      </c>
      <c r="Q1842">
        <v>5</v>
      </c>
      <c r="R1842">
        <v>10</v>
      </c>
      <c r="S1842">
        <v>10</v>
      </c>
      <c r="T1842">
        <v>670</v>
      </c>
      <c r="U1842">
        <v>2.15</v>
      </c>
      <c r="V1842">
        <v>0.2</v>
      </c>
      <c r="W1842">
        <v>2</v>
      </c>
      <c r="X1842">
        <v>43</v>
      </c>
      <c r="Y1842">
        <v>66</v>
      </c>
      <c r="Z1842">
        <v>-0.2</v>
      </c>
      <c r="AA1842">
        <v>-0.2</v>
      </c>
      <c r="AB1842">
        <v>1</v>
      </c>
      <c r="AC1842">
        <v>1</v>
      </c>
      <c r="AD1842">
        <v>-10</v>
      </c>
      <c r="AE1842">
        <v>2</v>
      </c>
      <c r="AF1842">
        <v>200</v>
      </c>
      <c r="AG1842">
        <v>4.4000000000000004</v>
      </c>
      <c r="AH1842">
        <v>17.8</v>
      </c>
      <c r="AI1842">
        <v>1</v>
      </c>
      <c r="AJ1842">
        <v>0.1</v>
      </c>
      <c r="AK1842">
        <v>10</v>
      </c>
    </row>
    <row r="1843" spans="1:37" hidden="1" x14ac:dyDescent="0.3">
      <c r="A1843" t="s">
        <v>7316</v>
      </c>
      <c r="B1843" t="s">
        <v>7317</v>
      </c>
      <c r="C1843" s="1" t="str">
        <f t="shared" si="120"/>
        <v>12:0028</v>
      </c>
      <c r="D1843" s="1" t="str">
        <f t="shared" si="121"/>
        <v>12:0037</v>
      </c>
      <c r="E1843" t="s">
        <v>7318</v>
      </c>
      <c r="F1843" t="s">
        <v>7319</v>
      </c>
      <c r="H1843">
        <v>49.881107200000002</v>
      </c>
      <c r="I1843">
        <v>-123.3913256</v>
      </c>
      <c r="J1843" s="1" t="str">
        <f t="shared" si="118"/>
        <v>NGR bulk stream sediment</v>
      </c>
      <c r="K1843" s="1" t="str">
        <f t="shared" si="119"/>
        <v>&lt;177 micron (NGR)</v>
      </c>
      <c r="L1843">
        <v>44</v>
      </c>
      <c r="M1843" t="s">
        <v>61</v>
      </c>
      <c r="N1843">
        <v>716</v>
      </c>
      <c r="O1843">
        <v>37</v>
      </c>
      <c r="P1843">
        <v>75</v>
      </c>
      <c r="Q1843">
        <v>2</v>
      </c>
      <c r="R1843">
        <v>5</v>
      </c>
      <c r="S1843">
        <v>10</v>
      </c>
      <c r="T1843">
        <v>224</v>
      </c>
      <c r="U1843">
        <v>1.82</v>
      </c>
      <c r="V1843">
        <v>-0.2</v>
      </c>
      <c r="W1843">
        <v>2</v>
      </c>
      <c r="X1843">
        <v>44</v>
      </c>
      <c r="Y1843">
        <v>53</v>
      </c>
      <c r="Z1843">
        <v>0.2</v>
      </c>
      <c r="AA1843">
        <v>-0.2</v>
      </c>
      <c r="AB1843">
        <v>1</v>
      </c>
      <c r="AC1843">
        <v>2</v>
      </c>
      <c r="AD1843">
        <v>-10</v>
      </c>
      <c r="AE1843">
        <v>1</v>
      </c>
      <c r="AF1843">
        <v>170</v>
      </c>
      <c r="AG1843">
        <v>2.2000000000000002</v>
      </c>
      <c r="AH1843">
        <v>1.1000000000000001</v>
      </c>
      <c r="AI1843">
        <v>7</v>
      </c>
      <c r="AJ1843">
        <v>0.1</v>
      </c>
      <c r="AK1843">
        <v>10</v>
      </c>
    </row>
    <row r="1844" spans="1:37" hidden="1" x14ac:dyDescent="0.3">
      <c r="A1844" t="s">
        <v>7320</v>
      </c>
      <c r="B1844" t="s">
        <v>7321</v>
      </c>
      <c r="C1844" s="1" t="str">
        <f t="shared" si="120"/>
        <v>12:0028</v>
      </c>
      <c r="D1844" s="1" t="str">
        <f t="shared" si="121"/>
        <v>12:0037</v>
      </c>
      <c r="E1844" t="s">
        <v>7322</v>
      </c>
      <c r="F1844" t="s">
        <v>7323</v>
      </c>
      <c r="H1844">
        <v>49.864779499999997</v>
      </c>
      <c r="I1844">
        <v>-123.4913523</v>
      </c>
      <c r="J1844" s="1" t="str">
        <f t="shared" si="118"/>
        <v>NGR bulk stream sediment</v>
      </c>
      <c r="K1844" s="1" t="str">
        <f t="shared" si="119"/>
        <v>&lt;177 micron (NGR)</v>
      </c>
      <c r="L1844">
        <v>44</v>
      </c>
      <c r="M1844" t="s">
        <v>66</v>
      </c>
      <c r="N1844">
        <v>717</v>
      </c>
      <c r="O1844">
        <v>133</v>
      </c>
      <c r="P1844">
        <v>53</v>
      </c>
      <c r="Q1844">
        <v>14</v>
      </c>
      <c r="R1844">
        <v>44</v>
      </c>
      <c r="S1844">
        <v>21</v>
      </c>
      <c r="T1844">
        <v>747</v>
      </c>
      <c r="U1844">
        <v>4.24</v>
      </c>
      <c r="V1844">
        <v>0.2</v>
      </c>
      <c r="W1844">
        <v>6</v>
      </c>
      <c r="X1844">
        <v>111</v>
      </c>
      <c r="Y1844">
        <v>116</v>
      </c>
      <c r="Z1844">
        <v>0.4</v>
      </c>
      <c r="AA1844">
        <v>0.4</v>
      </c>
      <c r="AB1844">
        <v>1</v>
      </c>
      <c r="AC1844">
        <v>29</v>
      </c>
      <c r="AD1844">
        <v>38</v>
      </c>
      <c r="AE1844">
        <v>2</v>
      </c>
      <c r="AF1844">
        <v>270</v>
      </c>
      <c r="AG1844">
        <v>5.5</v>
      </c>
      <c r="AH1844">
        <v>14.5</v>
      </c>
      <c r="AI1844">
        <v>6</v>
      </c>
      <c r="AJ1844">
        <v>0.1</v>
      </c>
      <c r="AK1844">
        <v>10</v>
      </c>
    </row>
    <row r="1845" spans="1:37" hidden="1" x14ac:dyDescent="0.3">
      <c r="A1845" t="s">
        <v>7324</v>
      </c>
      <c r="B1845" t="s">
        <v>7325</v>
      </c>
      <c r="C1845" s="1" t="str">
        <f t="shared" si="120"/>
        <v>12:0028</v>
      </c>
      <c r="D1845" s="1" t="str">
        <f t="shared" si="121"/>
        <v>12:0037</v>
      </c>
      <c r="E1845" t="s">
        <v>7326</v>
      </c>
      <c r="F1845" t="s">
        <v>7327</v>
      </c>
      <c r="H1845">
        <v>49.866838700000002</v>
      </c>
      <c r="I1845">
        <v>-123.49358580000001</v>
      </c>
      <c r="J1845" s="1" t="str">
        <f t="shared" si="118"/>
        <v>NGR bulk stream sediment</v>
      </c>
      <c r="K1845" s="1" t="str">
        <f t="shared" si="119"/>
        <v>&lt;177 micron (NGR)</v>
      </c>
      <c r="L1845">
        <v>44</v>
      </c>
      <c r="M1845" t="s">
        <v>71</v>
      </c>
      <c r="N1845">
        <v>718</v>
      </c>
      <c r="O1845">
        <v>36</v>
      </c>
      <c r="P1845">
        <v>15</v>
      </c>
      <c r="Q1845">
        <v>2</v>
      </c>
      <c r="R1845">
        <v>6</v>
      </c>
      <c r="S1845">
        <v>4</v>
      </c>
      <c r="T1845">
        <v>129</v>
      </c>
      <c r="U1845">
        <v>1.1399999999999999</v>
      </c>
      <c r="V1845">
        <v>0.2</v>
      </c>
      <c r="W1845">
        <v>4</v>
      </c>
      <c r="X1845">
        <v>22</v>
      </c>
      <c r="Y1845">
        <v>122</v>
      </c>
      <c r="Z1845">
        <v>0.9</v>
      </c>
      <c r="AA1845">
        <v>-0.2</v>
      </c>
      <c r="AB1845">
        <v>1</v>
      </c>
      <c r="AC1845">
        <v>1</v>
      </c>
      <c r="AD1845">
        <v>-10</v>
      </c>
      <c r="AE1845">
        <v>2</v>
      </c>
      <c r="AF1845">
        <v>170</v>
      </c>
      <c r="AG1845">
        <v>1.7</v>
      </c>
      <c r="AH1845">
        <v>-1</v>
      </c>
      <c r="AI1845">
        <v>1</v>
      </c>
      <c r="AJ1845">
        <v>0.1</v>
      </c>
      <c r="AK1845">
        <v>10</v>
      </c>
    </row>
    <row r="1846" spans="1:37" hidden="1" x14ac:dyDescent="0.3">
      <c r="A1846" t="s">
        <v>7328</v>
      </c>
      <c r="B1846" t="s">
        <v>7329</v>
      </c>
      <c r="C1846" s="1" t="str">
        <f t="shared" si="120"/>
        <v>12:0028</v>
      </c>
      <c r="D1846" s="1" t="str">
        <f t="shared" si="121"/>
        <v>12:0037</v>
      </c>
      <c r="E1846" t="s">
        <v>7330</v>
      </c>
      <c r="F1846" t="s">
        <v>7331</v>
      </c>
      <c r="H1846">
        <v>49.8411148</v>
      </c>
      <c r="I1846">
        <v>-123.4893871</v>
      </c>
      <c r="J1846" s="1" t="str">
        <f t="shared" si="118"/>
        <v>NGR bulk stream sediment</v>
      </c>
      <c r="K1846" s="1" t="str">
        <f t="shared" si="119"/>
        <v>&lt;177 micron (NGR)</v>
      </c>
      <c r="L1846">
        <v>44</v>
      </c>
      <c r="M1846" t="s">
        <v>76</v>
      </c>
      <c r="N1846">
        <v>719</v>
      </c>
      <c r="O1846">
        <v>93</v>
      </c>
      <c r="P1846">
        <v>40</v>
      </c>
      <c r="Q1846">
        <v>21</v>
      </c>
      <c r="R1846">
        <v>30</v>
      </c>
      <c r="S1846">
        <v>18</v>
      </c>
      <c r="T1846">
        <v>830</v>
      </c>
      <c r="U1846">
        <v>3.1</v>
      </c>
      <c r="V1846">
        <v>0.2</v>
      </c>
      <c r="W1846">
        <v>3</v>
      </c>
      <c r="X1846">
        <v>65</v>
      </c>
      <c r="Y1846">
        <v>83</v>
      </c>
      <c r="Z1846">
        <v>0.4</v>
      </c>
      <c r="AA1846">
        <v>0.6</v>
      </c>
      <c r="AB1846">
        <v>1</v>
      </c>
      <c r="AC1846">
        <v>30</v>
      </c>
      <c r="AD1846">
        <v>48</v>
      </c>
      <c r="AE1846">
        <v>2</v>
      </c>
      <c r="AF1846">
        <v>230</v>
      </c>
      <c r="AG1846">
        <v>2.7</v>
      </c>
      <c r="AH1846">
        <v>11.7</v>
      </c>
      <c r="AI1846">
        <v>2</v>
      </c>
      <c r="AJ1846">
        <v>0.1</v>
      </c>
      <c r="AK1846">
        <v>10</v>
      </c>
    </row>
    <row r="1847" spans="1:37" hidden="1" x14ac:dyDescent="0.3">
      <c r="A1847" t="s">
        <v>7332</v>
      </c>
      <c r="B1847" t="s">
        <v>7333</v>
      </c>
      <c r="C1847" s="1" t="str">
        <f t="shared" si="120"/>
        <v>12:0028</v>
      </c>
      <c r="D1847" s="1" t="str">
        <f t="shared" si="121"/>
        <v>12:0037</v>
      </c>
      <c r="E1847" t="s">
        <v>7334</v>
      </c>
      <c r="F1847" t="s">
        <v>7335</v>
      </c>
      <c r="H1847">
        <v>49.837650199999999</v>
      </c>
      <c r="I1847">
        <v>-123.4768354</v>
      </c>
      <c r="J1847" s="1" t="str">
        <f t="shared" si="118"/>
        <v>NGR bulk stream sediment</v>
      </c>
      <c r="K1847" s="1" t="str">
        <f t="shared" si="119"/>
        <v>&lt;177 micron (NGR)</v>
      </c>
      <c r="L1847">
        <v>44</v>
      </c>
      <c r="M1847" t="s">
        <v>81</v>
      </c>
      <c r="N1847">
        <v>720</v>
      </c>
      <c r="O1847">
        <v>30</v>
      </c>
      <c r="P1847">
        <v>26</v>
      </c>
      <c r="Q1847">
        <v>11</v>
      </c>
      <c r="R1847">
        <v>6</v>
      </c>
      <c r="S1847">
        <v>6</v>
      </c>
      <c r="T1847">
        <v>173</v>
      </c>
      <c r="U1847">
        <v>1.57</v>
      </c>
      <c r="V1847">
        <v>-0.2</v>
      </c>
      <c r="W1847">
        <v>1</v>
      </c>
      <c r="X1847">
        <v>46</v>
      </c>
      <c r="Y1847">
        <v>51</v>
      </c>
      <c r="Z1847">
        <v>-0.2</v>
      </c>
      <c r="AA1847">
        <v>0.2</v>
      </c>
      <c r="AB1847">
        <v>1</v>
      </c>
      <c r="AC1847">
        <v>1</v>
      </c>
      <c r="AD1847">
        <v>18</v>
      </c>
      <c r="AE1847">
        <v>1</v>
      </c>
      <c r="AF1847">
        <v>160</v>
      </c>
      <c r="AG1847">
        <v>4.5999999999999996</v>
      </c>
      <c r="AH1847">
        <v>2.7</v>
      </c>
      <c r="AI1847">
        <v>2</v>
      </c>
      <c r="AJ1847">
        <v>0.1</v>
      </c>
      <c r="AK1847">
        <v>10</v>
      </c>
    </row>
    <row r="1848" spans="1:37" hidden="1" x14ac:dyDescent="0.3">
      <c r="A1848" t="s">
        <v>7336</v>
      </c>
      <c r="B1848" t="s">
        <v>7337</v>
      </c>
      <c r="C1848" s="1" t="str">
        <f t="shared" si="120"/>
        <v>12:0028</v>
      </c>
      <c r="D1848" s="1" t="str">
        <f t="shared" si="121"/>
        <v>12:0037</v>
      </c>
      <c r="E1848" t="s">
        <v>7338</v>
      </c>
      <c r="F1848" t="s">
        <v>7339</v>
      </c>
      <c r="H1848">
        <v>49.765103099999997</v>
      </c>
      <c r="I1848">
        <v>-123.3616947</v>
      </c>
      <c r="J1848" s="1" t="str">
        <f t="shared" si="118"/>
        <v>NGR bulk stream sediment</v>
      </c>
      <c r="K1848" s="1" t="str">
        <f t="shared" si="119"/>
        <v>&lt;177 micron (NGR)</v>
      </c>
      <c r="L1848">
        <v>44</v>
      </c>
      <c r="M1848" t="s">
        <v>86</v>
      </c>
      <c r="N1848">
        <v>721</v>
      </c>
      <c r="O1848">
        <v>56</v>
      </c>
      <c r="P1848">
        <v>34</v>
      </c>
      <c r="Q1848">
        <v>3</v>
      </c>
      <c r="R1848">
        <v>8</v>
      </c>
      <c r="S1848">
        <v>8</v>
      </c>
      <c r="T1848">
        <v>313</v>
      </c>
      <c r="U1848">
        <v>1.78</v>
      </c>
      <c r="V1848">
        <v>-0.2</v>
      </c>
      <c r="W1848">
        <v>1</v>
      </c>
      <c r="X1848">
        <v>50</v>
      </c>
      <c r="Y1848">
        <v>49</v>
      </c>
      <c r="Z1848">
        <v>-0.2</v>
      </c>
      <c r="AA1848">
        <v>-0.2</v>
      </c>
      <c r="AB1848">
        <v>1</v>
      </c>
      <c r="AC1848">
        <v>1</v>
      </c>
      <c r="AD1848">
        <v>28</v>
      </c>
      <c r="AE1848">
        <v>1</v>
      </c>
      <c r="AF1848">
        <v>240</v>
      </c>
      <c r="AG1848">
        <v>3.2</v>
      </c>
      <c r="AH1848">
        <v>4.2</v>
      </c>
      <c r="AI1848">
        <v>1</v>
      </c>
      <c r="AJ1848">
        <v>0.1</v>
      </c>
      <c r="AK1848">
        <v>10</v>
      </c>
    </row>
    <row r="1849" spans="1:37" hidden="1" x14ac:dyDescent="0.3">
      <c r="A1849" t="s">
        <v>7340</v>
      </c>
      <c r="B1849" t="s">
        <v>7341</v>
      </c>
      <c r="C1849" s="1" t="str">
        <f t="shared" si="120"/>
        <v>12:0028</v>
      </c>
      <c r="D1849" s="1" t="str">
        <f t="shared" si="121"/>
        <v>12:0037</v>
      </c>
      <c r="E1849" t="s">
        <v>7342</v>
      </c>
      <c r="F1849" t="s">
        <v>7343</v>
      </c>
      <c r="H1849">
        <v>49.764339300000003</v>
      </c>
      <c r="I1849">
        <v>-123.3585507</v>
      </c>
      <c r="J1849" s="1" t="str">
        <f t="shared" si="118"/>
        <v>NGR bulk stream sediment</v>
      </c>
      <c r="K1849" s="1" t="str">
        <f t="shared" si="119"/>
        <v>&lt;177 micron (NGR)</v>
      </c>
      <c r="L1849">
        <v>44</v>
      </c>
      <c r="M1849" t="s">
        <v>91</v>
      </c>
      <c r="N1849">
        <v>722</v>
      </c>
      <c r="O1849">
        <v>36</v>
      </c>
      <c r="P1849">
        <v>17</v>
      </c>
      <c r="Q1849">
        <v>6</v>
      </c>
      <c r="R1849">
        <v>6</v>
      </c>
      <c r="S1849">
        <v>7</v>
      </c>
      <c r="T1849">
        <v>200</v>
      </c>
      <c r="U1849">
        <v>1.76</v>
      </c>
      <c r="V1849">
        <v>-0.2</v>
      </c>
      <c r="W1849">
        <v>2</v>
      </c>
      <c r="X1849">
        <v>39</v>
      </c>
      <c r="Y1849">
        <v>54</v>
      </c>
      <c r="Z1849">
        <v>0.2</v>
      </c>
      <c r="AA1849">
        <v>-0.2</v>
      </c>
      <c r="AB1849">
        <v>1</v>
      </c>
      <c r="AC1849">
        <v>2</v>
      </c>
      <c r="AD1849">
        <v>18</v>
      </c>
      <c r="AE1849">
        <v>2</v>
      </c>
      <c r="AF1849">
        <v>200</v>
      </c>
      <c r="AG1849">
        <v>17.3</v>
      </c>
      <c r="AH1849">
        <v>3.7</v>
      </c>
      <c r="AI1849">
        <v>2</v>
      </c>
      <c r="AJ1849">
        <v>0.1</v>
      </c>
      <c r="AK1849">
        <v>10</v>
      </c>
    </row>
    <row r="1850" spans="1:37" hidden="1" x14ac:dyDescent="0.3">
      <c r="A1850" t="s">
        <v>7344</v>
      </c>
      <c r="B1850" t="s">
        <v>7345</v>
      </c>
      <c r="C1850" s="1" t="str">
        <f t="shared" si="120"/>
        <v>12:0028</v>
      </c>
      <c r="D1850" s="1" t="str">
        <f t="shared" si="121"/>
        <v>12:0037</v>
      </c>
      <c r="E1850" t="s">
        <v>7346</v>
      </c>
      <c r="F1850" t="s">
        <v>7347</v>
      </c>
      <c r="H1850">
        <v>49.765837400000002</v>
      </c>
      <c r="I1850">
        <v>-123.3263723</v>
      </c>
      <c r="J1850" s="1" t="str">
        <f t="shared" si="118"/>
        <v>NGR bulk stream sediment</v>
      </c>
      <c r="K1850" s="1" t="str">
        <f t="shared" si="119"/>
        <v>&lt;177 micron (NGR)</v>
      </c>
      <c r="L1850">
        <v>44</v>
      </c>
      <c r="M1850" t="s">
        <v>96</v>
      </c>
      <c r="N1850">
        <v>723</v>
      </c>
      <c r="O1850">
        <v>94</v>
      </c>
      <c r="P1850">
        <v>42</v>
      </c>
      <c r="Q1850">
        <v>12</v>
      </c>
      <c r="R1850">
        <v>7</v>
      </c>
      <c r="S1850">
        <v>10</v>
      </c>
      <c r="T1850">
        <v>358</v>
      </c>
      <c r="U1850">
        <v>2.2999999999999998</v>
      </c>
      <c r="V1850">
        <v>-0.2</v>
      </c>
      <c r="W1850">
        <v>1</v>
      </c>
      <c r="X1850">
        <v>54</v>
      </c>
      <c r="Y1850">
        <v>34</v>
      </c>
      <c r="Z1850">
        <v>0.3</v>
      </c>
      <c r="AA1850">
        <v>0.3</v>
      </c>
      <c r="AB1850">
        <v>1</v>
      </c>
      <c r="AC1850">
        <v>4</v>
      </c>
      <c r="AD1850">
        <v>23</v>
      </c>
      <c r="AE1850">
        <v>2</v>
      </c>
      <c r="AF1850">
        <v>230</v>
      </c>
      <c r="AG1850">
        <v>2.2000000000000002</v>
      </c>
      <c r="AH1850">
        <v>3.7</v>
      </c>
      <c r="AI1850">
        <v>20</v>
      </c>
      <c r="AJ1850">
        <v>0.3</v>
      </c>
      <c r="AK1850">
        <v>10</v>
      </c>
    </row>
    <row r="1851" spans="1:37" hidden="1" x14ac:dyDescent="0.3">
      <c r="A1851" t="s">
        <v>7348</v>
      </c>
      <c r="B1851" t="s">
        <v>7349</v>
      </c>
      <c r="C1851" s="1" t="str">
        <f t="shared" si="120"/>
        <v>12:0028</v>
      </c>
      <c r="D1851" s="1" t="str">
        <f t="shared" si="121"/>
        <v>12:0037</v>
      </c>
      <c r="E1851" t="s">
        <v>7350</v>
      </c>
      <c r="F1851" t="s">
        <v>7351</v>
      </c>
      <c r="H1851">
        <v>49.763839599999997</v>
      </c>
      <c r="I1851">
        <v>-123.3235261</v>
      </c>
      <c r="J1851" s="1" t="str">
        <f t="shared" si="118"/>
        <v>NGR bulk stream sediment</v>
      </c>
      <c r="K1851" s="1" t="str">
        <f t="shared" si="119"/>
        <v>&lt;177 micron (NGR)</v>
      </c>
      <c r="L1851">
        <v>44</v>
      </c>
      <c r="M1851" t="s">
        <v>101</v>
      </c>
      <c r="N1851">
        <v>724</v>
      </c>
      <c r="O1851">
        <v>139</v>
      </c>
      <c r="P1851">
        <v>47</v>
      </c>
      <c r="Q1851">
        <v>27</v>
      </c>
      <c r="R1851">
        <v>7</v>
      </c>
      <c r="S1851">
        <v>9</v>
      </c>
      <c r="T1851">
        <v>319</v>
      </c>
      <c r="U1851">
        <v>2.11</v>
      </c>
      <c r="V1851">
        <v>0.3</v>
      </c>
      <c r="W1851">
        <v>3</v>
      </c>
      <c r="X1851">
        <v>52</v>
      </c>
      <c r="Y1851">
        <v>68</v>
      </c>
      <c r="Z1851">
        <v>0.3</v>
      </c>
      <c r="AA1851">
        <v>0.3</v>
      </c>
      <c r="AB1851">
        <v>1</v>
      </c>
      <c r="AC1851">
        <v>4</v>
      </c>
      <c r="AD1851">
        <v>21</v>
      </c>
      <c r="AE1851">
        <v>15</v>
      </c>
      <c r="AF1851">
        <v>220</v>
      </c>
      <c r="AG1851">
        <v>6.1</v>
      </c>
      <c r="AH1851">
        <v>2.6</v>
      </c>
      <c r="AI1851">
        <v>1</v>
      </c>
      <c r="AJ1851">
        <v>0.1</v>
      </c>
      <c r="AK1851">
        <v>10</v>
      </c>
    </row>
    <row r="1852" spans="1:37" hidden="1" x14ac:dyDescent="0.3">
      <c r="A1852" t="s">
        <v>7352</v>
      </c>
      <c r="B1852" t="s">
        <v>7353</v>
      </c>
      <c r="C1852" s="1" t="str">
        <f t="shared" si="120"/>
        <v>12:0028</v>
      </c>
      <c r="D1852" s="1" t="str">
        <f t="shared" si="121"/>
        <v>12:0037</v>
      </c>
      <c r="E1852" t="s">
        <v>7354</v>
      </c>
      <c r="F1852" t="s">
        <v>7355</v>
      </c>
      <c r="H1852">
        <v>49.724488600000001</v>
      </c>
      <c r="I1852">
        <v>-123.2998841</v>
      </c>
      <c r="J1852" s="1" t="str">
        <f t="shared" si="118"/>
        <v>NGR bulk stream sediment</v>
      </c>
      <c r="K1852" s="1" t="str">
        <f t="shared" si="119"/>
        <v>&lt;177 micron (NGR)</v>
      </c>
      <c r="L1852">
        <v>44</v>
      </c>
      <c r="M1852" t="s">
        <v>106</v>
      </c>
      <c r="N1852">
        <v>725</v>
      </c>
      <c r="O1852">
        <v>42</v>
      </c>
      <c r="P1852">
        <v>22</v>
      </c>
      <c r="Q1852">
        <v>13</v>
      </c>
      <c r="R1852">
        <v>8</v>
      </c>
      <c r="S1852">
        <v>8</v>
      </c>
      <c r="T1852">
        <v>214</v>
      </c>
      <c r="U1852">
        <v>1.64</v>
      </c>
      <c r="V1852">
        <v>-0.2</v>
      </c>
      <c r="W1852">
        <v>2</v>
      </c>
      <c r="X1852">
        <v>46</v>
      </c>
      <c r="Y1852">
        <v>57</v>
      </c>
      <c r="Z1852">
        <v>-0.2</v>
      </c>
      <c r="AA1852">
        <v>-0.2</v>
      </c>
      <c r="AB1852">
        <v>1</v>
      </c>
      <c r="AC1852">
        <v>2</v>
      </c>
      <c r="AD1852">
        <v>20</v>
      </c>
      <c r="AE1852">
        <v>1</v>
      </c>
      <c r="AF1852">
        <v>170</v>
      </c>
      <c r="AG1852">
        <v>5.2</v>
      </c>
      <c r="AH1852">
        <v>4.9000000000000004</v>
      </c>
      <c r="AI1852">
        <v>1</v>
      </c>
      <c r="AJ1852">
        <v>0.2</v>
      </c>
      <c r="AK1852">
        <v>10</v>
      </c>
    </row>
    <row r="1853" spans="1:37" hidden="1" x14ac:dyDescent="0.3">
      <c r="A1853" t="s">
        <v>7356</v>
      </c>
      <c r="B1853" t="s">
        <v>7357</v>
      </c>
      <c r="C1853" s="1" t="str">
        <f t="shared" si="120"/>
        <v>12:0028</v>
      </c>
      <c r="D1853" s="1" t="str">
        <f t="shared" si="121"/>
        <v>12:0037</v>
      </c>
      <c r="E1853" t="s">
        <v>7358</v>
      </c>
      <c r="F1853" t="s">
        <v>7359</v>
      </c>
      <c r="H1853">
        <v>49.723407000000002</v>
      </c>
      <c r="I1853">
        <v>-123.2972552</v>
      </c>
      <c r="J1853" s="1" t="str">
        <f t="shared" si="118"/>
        <v>NGR bulk stream sediment</v>
      </c>
      <c r="K1853" s="1" t="str">
        <f t="shared" si="119"/>
        <v>&lt;177 micron (NGR)</v>
      </c>
      <c r="L1853">
        <v>44</v>
      </c>
      <c r="M1853" t="s">
        <v>111</v>
      </c>
      <c r="N1853">
        <v>726</v>
      </c>
      <c r="O1853">
        <v>92</v>
      </c>
      <c r="P1853">
        <v>43</v>
      </c>
      <c r="Q1853">
        <v>9</v>
      </c>
      <c r="R1853">
        <v>10</v>
      </c>
      <c r="S1853">
        <v>14</v>
      </c>
      <c r="T1853">
        <v>387</v>
      </c>
      <c r="U1853">
        <v>2.5299999999999998</v>
      </c>
      <c r="V1853">
        <v>-0.2</v>
      </c>
      <c r="W1853">
        <v>2</v>
      </c>
      <c r="X1853">
        <v>77</v>
      </c>
      <c r="Y1853">
        <v>87</v>
      </c>
      <c r="Z1853">
        <v>-0.2</v>
      </c>
      <c r="AA1853">
        <v>0.2</v>
      </c>
      <c r="AB1853">
        <v>1</v>
      </c>
      <c r="AC1853">
        <v>4</v>
      </c>
      <c r="AD1853">
        <v>51</v>
      </c>
      <c r="AE1853">
        <v>3</v>
      </c>
      <c r="AF1853">
        <v>210</v>
      </c>
      <c r="AG1853">
        <v>3.3</v>
      </c>
      <c r="AH1853">
        <v>8.5</v>
      </c>
      <c r="AI1853">
        <v>1</v>
      </c>
      <c r="AJ1853">
        <v>0.1</v>
      </c>
      <c r="AK1853">
        <v>10</v>
      </c>
    </row>
    <row r="1854" spans="1:37" hidden="1" x14ac:dyDescent="0.3">
      <c r="A1854" t="s">
        <v>7360</v>
      </c>
      <c r="B1854" t="s">
        <v>7361</v>
      </c>
      <c r="C1854" s="1" t="str">
        <f t="shared" si="120"/>
        <v>12:0028</v>
      </c>
      <c r="D1854" s="1" t="str">
        <f t="shared" si="121"/>
        <v>12:0037</v>
      </c>
      <c r="E1854" t="s">
        <v>7362</v>
      </c>
      <c r="F1854" t="s">
        <v>7363</v>
      </c>
      <c r="H1854">
        <v>49.719241199999999</v>
      </c>
      <c r="I1854">
        <v>-123.2942469</v>
      </c>
      <c r="J1854" s="1" t="str">
        <f t="shared" si="118"/>
        <v>NGR bulk stream sediment</v>
      </c>
      <c r="K1854" s="1" t="str">
        <f t="shared" si="119"/>
        <v>&lt;177 micron (NGR)</v>
      </c>
      <c r="L1854">
        <v>44</v>
      </c>
      <c r="M1854" t="s">
        <v>125</v>
      </c>
      <c r="N1854">
        <v>727</v>
      </c>
      <c r="O1854">
        <v>42</v>
      </c>
      <c r="P1854">
        <v>20</v>
      </c>
      <c r="Q1854">
        <v>8</v>
      </c>
      <c r="R1854">
        <v>2</v>
      </c>
      <c r="S1854">
        <v>10</v>
      </c>
      <c r="T1854">
        <v>314</v>
      </c>
      <c r="U1854">
        <v>2.37</v>
      </c>
      <c r="V1854">
        <v>-0.2</v>
      </c>
      <c r="W1854">
        <v>5</v>
      </c>
      <c r="X1854">
        <v>51</v>
      </c>
      <c r="Y1854">
        <v>21</v>
      </c>
      <c r="Z1854">
        <v>0.2</v>
      </c>
      <c r="AA1854">
        <v>0.2</v>
      </c>
      <c r="AB1854">
        <v>1</v>
      </c>
      <c r="AC1854">
        <v>2</v>
      </c>
      <c r="AD1854">
        <v>28</v>
      </c>
      <c r="AE1854">
        <v>1</v>
      </c>
      <c r="AF1854">
        <v>190</v>
      </c>
      <c r="AG1854">
        <v>2.2999999999999998</v>
      </c>
      <c r="AH1854">
        <v>4.5</v>
      </c>
      <c r="AI1854">
        <v>1</v>
      </c>
      <c r="AJ1854">
        <v>0.2</v>
      </c>
      <c r="AK1854">
        <v>10</v>
      </c>
    </row>
    <row r="1855" spans="1:37" hidden="1" x14ac:dyDescent="0.3">
      <c r="A1855" t="s">
        <v>7364</v>
      </c>
      <c r="B1855" t="s">
        <v>7365</v>
      </c>
      <c r="C1855" s="1" t="str">
        <f t="shared" si="120"/>
        <v>12:0028</v>
      </c>
      <c r="D1855" s="1" t="str">
        <f t="shared" si="121"/>
        <v>12:0037</v>
      </c>
      <c r="E1855" t="s">
        <v>7366</v>
      </c>
      <c r="F1855" t="s">
        <v>7367</v>
      </c>
      <c r="H1855">
        <v>49.6727208</v>
      </c>
      <c r="I1855">
        <v>-123.34004849999999</v>
      </c>
      <c r="J1855" s="1" t="str">
        <f t="shared" si="118"/>
        <v>NGR bulk stream sediment</v>
      </c>
      <c r="K1855" s="1" t="str">
        <f t="shared" si="119"/>
        <v>&lt;177 micron (NGR)</v>
      </c>
      <c r="L1855">
        <v>45</v>
      </c>
      <c r="M1855" t="s">
        <v>116</v>
      </c>
      <c r="N1855">
        <v>728</v>
      </c>
      <c r="O1855">
        <v>13</v>
      </c>
      <c r="P1855">
        <v>6</v>
      </c>
      <c r="Q1855">
        <v>6</v>
      </c>
      <c r="R1855">
        <v>2</v>
      </c>
      <c r="S1855">
        <v>2</v>
      </c>
      <c r="T1855">
        <v>57</v>
      </c>
      <c r="U1855">
        <v>1.2</v>
      </c>
      <c r="V1855">
        <v>-0.2</v>
      </c>
      <c r="W1855">
        <v>3</v>
      </c>
      <c r="X1855">
        <v>37</v>
      </c>
      <c r="Y1855">
        <v>29</v>
      </c>
      <c r="Z1855">
        <v>-0.2</v>
      </c>
      <c r="AA1855">
        <v>0.2</v>
      </c>
      <c r="AB1855">
        <v>1</v>
      </c>
      <c r="AC1855">
        <v>1</v>
      </c>
      <c r="AD1855">
        <v>32</v>
      </c>
      <c r="AE1855">
        <v>1</v>
      </c>
      <c r="AF1855">
        <v>100</v>
      </c>
      <c r="AG1855">
        <v>7.1</v>
      </c>
      <c r="AH1855">
        <v>9.5</v>
      </c>
      <c r="AI1855">
        <v>1</v>
      </c>
      <c r="AJ1855">
        <v>0.1</v>
      </c>
      <c r="AK1855">
        <v>10</v>
      </c>
    </row>
    <row r="1856" spans="1:37" hidden="1" x14ac:dyDescent="0.3">
      <c r="A1856" t="s">
        <v>7368</v>
      </c>
      <c r="B1856" t="s">
        <v>7369</v>
      </c>
      <c r="C1856" s="1" t="str">
        <f t="shared" si="120"/>
        <v>12:0028</v>
      </c>
      <c r="D1856" s="1" t="str">
        <f t="shared" si="121"/>
        <v>12:0037</v>
      </c>
      <c r="E1856" t="s">
        <v>7366</v>
      </c>
      <c r="F1856" t="s">
        <v>7370</v>
      </c>
      <c r="H1856">
        <v>49.6727208</v>
      </c>
      <c r="I1856">
        <v>-123.34004849999999</v>
      </c>
      <c r="J1856" s="1" t="str">
        <f t="shared" si="118"/>
        <v>NGR bulk stream sediment</v>
      </c>
      <c r="K1856" s="1" t="str">
        <f t="shared" si="119"/>
        <v>&lt;177 micron (NGR)</v>
      </c>
      <c r="L1856">
        <v>45</v>
      </c>
      <c r="M1856" t="s">
        <v>120</v>
      </c>
      <c r="N1856">
        <v>729</v>
      </c>
      <c r="O1856">
        <v>12</v>
      </c>
      <c r="P1856">
        <v>5</v>
      </c>
      <c r="Q1856">
        <v>6</v>
      </c>
      <c r="R1856">
        <v>2</v>
      </c>
      <c r="S1856">
        <v>-2</v>
      </c>
      <c r="T1856">
        <v>53</v>
      </c>
      <c r="U1856">
        <v>1.17</v>
      </c>
      <c r="V1856">
        <v>-0.2</v>
      </c>
      <c r="W1856">
        <v>3</v>
      </c>
      <c r="X1856">
        <v>36</v>
      </c>
      <c r="Y1856">
        <v>28</v>
      </c>
      <c r="Z1856">
        <v>-0.2</v>
      </c>
      <c r="AA1856">
        <v>0.2</v>
      </c>
      <c r="AB1856">
        <v>1</v>
      </c>
      <c r="AC1856">
        <v>1</v>
      </c>
      <c r="AD1856">
        <v>33</v>
      </c>
      <c r="AE1856">
        <v>1</v>
      </c>
      <c r="AF1856">
        <v>110</v>
      </c>
      <c r="AG1856">
        <v>8.1999999999999993</v>
      </c>
      <c r="AH1856">
        <v>9.8000000000000007</v>
      </c>
      <c r="AI1856">
        <v>9</v>
      </c>
      <c r="AJ1856">
        <v>0.1</v>
      </c>
      <c r="AK1856">
        <v>10</v>
      </c>
    </row>
    <row r="1857" spans="1:37" hidden="1" x14ac:dyDescent="0.3">
      <c r="A1857" t="s">
        <v>7371</v>
      </c>
      <c r="B1857" t="s">
        <v>7372</v>
      </c>
      <c r="C1857" s="1" t="str">
        <f t="shared" si="120"/>
        <v>12:0028</v>
      </c>
      <c r="D1857" s="1" t="str">
        <f t="shared" si="121"/>
        <v>12:0037</v>
      </c>
      <c r="E1857" t="s">
        <v>7373</v>
      </c>
      <c r="F1857" t="s">
        <v>7374</v>
      </c>
      <c r="H1857">
        <v>49.737871699999999</v>
      </c>
      <c r="I1857">
        <v>-123.1840254</v>
      </c>
      <c r="J1857" s="1" t="str">
        <f t="shared" si="118"/>
        <v>NGR bulk stream sediment</v>
      </c>
      <c r="K1857" s="1" t="str">
        <f t="shared" si="119"/>
        <v>&lt;177 micron (NGR)</v>
      </c>
      <c r="L1857">
        <v>45</v>
      </c>
      <c r="M1857" t="s">
        <v>41</v>
      </c>
      <c r="N1857">
        <v>730</v>
      </c>
      <c r="O1857">
        <v>30</v>
      </c>
      <c r="P1857">
        <v>6</v>
      </c>
      <c r="Q1857">
        <v>8</v>
      </c>
      <c r="R1857">
        <v>2</v>
      </c>
      <c r="S1857">
        <v>3</v>
      </c>
      <c r="T1857">
        <v>306</v>
      </c>
      <c r="U1857">
        <v>1.3</v>
      </c>
      <c r="V1857">
        <v>-0.2</v>
      </c>
      <c r="W1857">
        <v>1</v>
      </c>
      <c r="X1857">
        <v>17</v>
      </c>
      <c r="Y1857">
        <v>14</v>
      </c>
      <c r="Z1857">
        <v>-0.2</v>
      </c>
      <c r="AA1857">
        <v>-0.2</v>
      </c>
      <c r="AB1857">
        <v>1</v>
      </c>
      <c r="AC1857">
        <v>1</v>
      </c>
      <c r="AD1857">
        <v>29</v>
      </c>
      <c r="AE1857">
        <v>2</v>
      </c>
      <c r="AF1857">
        <v>90</v>
      </c>
      <c r="AG1857">
        <v>9.8000000000000007</v>
      </c>
      <c r="AH1857">
        <v>3.7</v>
      </c>
      <c r="AI1857">
        <v>3</v>
      </c>
      <c r="AJ1857">
        <v>0.1</v>
      </c>
      <c r="AK1857">
        <v>10</v>
      </c>
    </row>
    <row r="1858" spans="1:37" hidden="1" x14ac:dyDescent="0.3">
      <c r="A1858" t="s">
        <v>7375</v>
      </c>
      <c r="B1858" t="s">
        <v>7376</v>
      </c>
      <c r="C1858" s="1" t="str">
        <f t="shared" si="120"/>
        <v>12:0028</v>
      </c>
      <c r="D1858" s="1" t="str">
        <f t="shared" si="121"/>
        <v>12:0037</v>
      </c>
      <c r="E1858" t="s">
        <v>7377</v>
      </c>
      <c r="F1858" t="s">
        <v>7378</v>
      </c>
      <c r="H1858">
        <v>49.740586700000001</v>
      </c>
      <c r="I1858">
        <v>-123.1849378</v>
      </c>
      <c r="J1858" s="1" t="str">
        <f t="shared" ref="J1858:J1921" si="122">HYPERLINK("http://geochem.nrcan.gc.ca/cdogs/content/kwd/kwd020030_e.htm", "NGR bulk stream sediment")</f>
        <v>NGR bulk stream sediment</v>
      </c>
      <c r="K1858" s="1" t="str">
        <f t="shared" ref="K1858:K1921" si="123">HYPERLINK("http://geochem.nrcan.gc.ca/cdogs/content/kwd/kwd080006_e.htm", "&lt;177 micron (NGR)")</f>
        <v>&lt;177 micron (NGR)</v>
      </c>
      <c r="L1858">
        <v>45</v>
      </c>
      <c r="M1858" t="s">
        <v>46</v>
      </c>
      <c r="N1858">
        <v>731</v>
      </c>
      <c r="O1858">
        <v>49</v>
      </c>
      <c r="P1858">
        <v>46</v>
      </c>
      <c r="Q1858">
        <v>7</v>
      </c>
      <c r="R1858">
        <v>10</v>
      </c>
      <c r="S1858">
        <v>13</v>
      </c>
      <c r="T1858">
        <v>444</v>
      </c>
      <c r="U1858">
        <v>2.2799999999999998</v>
      </c>
      <c r="V1858">
        <v>-0.2</v>
      </c>
      <c r="W1858">
        <v>2</v>
      </c>
      <c r="X1858">
        <v>57</v>
      </c>
      <c r="Y1858">
        <v>41</v>
      </c>
      <c r="Z1858">
        <v>-0.2</v>
      </c>
      <c r="AA1858">
        <v>-0.2</v>
      </c>
      <c r="AB1858">
        <v>1</v>
      </c>
      <c r="AC1858">
        <v>1</v>
      </c>
      <c r="AD1858">
        <v>64</v>
      </c>
      <c r="AE1858">
        <v>1</v>
      </c>
      <c r="AF1858">
        <v>150</v>
      </c>
      <c r="AG1858">
        <v>2.2000000000000002</v>
      </c>
      <c r="AH1858">
        <v>15.2</v>
      </c>
      <c r="AI1858">
        <v>1</v>
      </c>
      <c r="AJ1858">
        <v>0.1</v>
      </c>
      <c r="AK1858">
        <v>10</v>
      </c>
    </row>
    <row r="1859" spans="1:37" hidden="1" x14ac:dyDescent="0.3">
      <c r="A1859" t="s">
        <v>7379</v>
      </c>
      <c r="B1859" t="s">
        <v>7380</v>
      </c>
      <c r="C1859" s="1" t="str">
        <f t="shared" si="120"/>
        <v>12:0028</v>
      </c>
      <c r="D1859" s="1" t="str">
        <f t="shared" si="121"/>
        <v>12:0037</v>
      </c>
      <c r="E1859" t="s">
        <v>7381</v>
      </c>
      <c r="F1859" t="s">
        <v>7382</v>
      </c>
      <c r="H1859">
        <v>49.958754300000003</v>
      </c>
      <c r="I1859">
        <v>-123.12682909999999</v>
      </c>
      <c r="J1859" s="1" t="str">
        <f t="shared" si="122"/>
        <v>NGR bulk stream sediment</v>
      </c>
      <c r="K1859" s="1" t="str">
        <f t="shared" si="123"/>
        <v>&lt;177 micron (NGR)</v>
      </c>
      <c r="L1859">
        <v>45</v>
      </c>
      <c r="M1859" t="s">
        <v>51</v>
      </c>
      <c r="N1859">
        <v>732</v>
      </c>
      <c r="O1859">
        <v>25</v>
      </c>
      <c r="P1859">
        <v>19</v>
      </c>
      <c r="Q1859">
        <v>2</v>
      </c>
      <c r="R1859">
        <v>6</v>
      </c>
      <c r="S1859">
        <v>5</v>
      </c>
      <c r="T1859">
        <v>240</v>
      </c>
      <c r="U1859">
        <v>1.1299999999999999</v>
      </c>
      <c r="V1859">
        <v>-0.2</v>
      </c>
      <c r="W1859">
        <v>1</v>
      </c>
      <c r="X1859">
        <v>38</v>
      </c>
      <c r="Y1859">
        <v>40</v>
      </c>
      <c r="Z1859">
        <v>-0.2</v>
      </c>
      <c r="AA1859">
        <v>-0.2</v>
      </c>
      <c r="AB1859">
        <v>1</v>
      </c>
      <c r="AC1859">
        <v>1</v>
      </c>
      <c r="AD1859">
        <v>13</v>
      </c>
      <c r="AE1859">
        <v>1</v>
      </c>
      <c r="AF1859">
        <v>130</v>
      </c>
      <c r="AG1859">
        <v>1.2</v>
      </c>
      <c r="AH1859">
        <v>3.8</v>
      </c>
      <c r="AI1859">
        <v>6</v>
      </c>
      <c r="AJ1859">
        <v>0.1</v>
      </c>
      <c r="AK1859">
        <v>10</v>
      </c>
    </row>
    <row r="1860" spans="1:37" hidden="1" x14ac:dyDescent="0.3">
      <c r="A1860" t="s">
        <v>7383</v>
      </c>
      <c r="B1860" t="s">
        <v>7384</v>
      </c>
      <c r="C1860" s="1" t="str">
        <f t="shared" si="120"/>
        <v>12:0028</v>
      </c>
      <c r="D1860" s="1" t="str">
        <f t="shared" si="121"/>
        <v>12:0037</v>
      </c>
      <c r="E1860" t="s">
        <v>7385</v>
      </c>
      <c r="F1860" t="s">
        <v>7386</v>
      </c>
      <c r="H1860">
        <v>49.817286199999998</v>
      </c>
      <c r="I1860">
        <v>-123.0669903</v>
      </c>
      <c r="J1860" s="1" t="str">
        <f t="shared" si="122"/>
        <v>NGR bulk stream sediment</v>
      </c>
      <c r="K1860" s="1" t="str">
        <f t="shared" si="123"/>
        <v>&lt;177 micron (NGR)</v>
      </c>
      <c r="L1860">
        <v>45</v>
      </c>
      <c r="M1860" t="s">
        <v>56</v>
      </c>
      <c r="N1860">
        <v>733</v>
      </c>
      <c r="O1860">
        <v>20</v>
      </c>
      <c r="P1860">
        <v>15</v>
      </c>
      <c r="Q1860">
        <v>-2</v>
      </c>
      <c r="R1860">
        <v>5</v>
      </c>
      <c r="S1860">
        <v>3</v>
      </c>
      <c r="T1860">
        <v>128</v>
      </c>
      <c r="U1860">
        <v>0.73</v>
      </c>
      <c r="V1860">
        <v>-0.2</v>
      </c>
      <c r="W1860">
        <v>2</v>
      </c>
      <c r="X1860">
        <v>25</v>
      </c>
      <c r="Y1860">
        <v>46</v>
      </c>
      <c r="Z1860">
        <v>-0.2</v>
      </c>
      <c r="AA1860">
        <v>-0.2</v>
      </c>
      <c r="AB1860">
        <v>1</v>
      </c>
      <c r="AC1860">
        <v>1</v>
      </c>
      <c r="AD1860">
        <v>-10</v>
      </c>
      <c r="AE1860">
        <v>2</v>
      </c>
      <c r="AF1860">
        <v>100</v>
      </c>
      <c r="AG1860">
        <v>1</v>
      </c>
      <c r="AH1860">
        <v>-1</v>
      </c>
      <c r="AI1860">
        <v>1</v>
      </c>
      <c r="AJ1860">
        <v>0.1</v>
      </c>
      <c r="AK1860">
        <v>10</v>
      </c>
    </row>
    <row r="1861" spans="1:37" hidden="1" x14ac:dyDescent="0.3">
      <c r="A1861" t="s">
        <v>7387</v>
      </c>
      <c r="B1861" t="s">
        <v>7388</v>
      </c>
      <c r="C1861" s="1" t="str">
        <f t="shared" si="120"/>
        <v>12:0028</v>
      </c>
      <c r="D1861" s="1" t="str">
        <f t="shared" si="121"/>
        <v>12:0037</v>
      </c>
      <c r="E1861" t="s">
        <v>7389</v>
      </c>
      <c r="F1861" t="s">
        <v>7390</v>
      </c>
      <c r="H1861">
        <v>49.815055000000001</v>
      </c>
      <c r="I1861">
        <v>-123.06790460000001</v>
      </c>
      <c r="J1861" s="1" t="str">
        <f t="shared" si="122"/>
        <v>NGR bulk stream sediment</v>
      </c>
      <c r="K1861" s="1" t="str">
        <f t="shared" si="123"/>
        <v>&lt;177 micron (NGR)</v>
      </c>
      <c r="L1861">
        <v>45</v>
      </c>
      <c r="M1861" t="s">
        <v>61</v>
      </c>
      <c r="N1861">
        <v>734</v>
      </c>
      <c r="O1861">
        <v>36</v>
      </c>
      <c r="P1861">
        <v>29</v>
      </c>
      <c r="Q1861">
        <v>10</v>
      </c>
      <c r="R1861">
        <v>5</v>
      </c>
      <c r="S1861">
        <v>5</v>
      </c>
      <c r="T1861">
        <v>147</v>
      </c>
      <c r="U1861">
        <v>1.0900000000000001</v>
      </c>
      <c r="V1861">
        <v>-0.2</v>
      </c>
      <c r="W1861">
        <v>1</v>
      </c>
      <c r="X1861">
        <v>21</v>
      </c>
      <c r="Y1861">
        <v>49</v>
      </c>
      <c r="Z1861">
        <v>-0.2</v>
      </c>
      <c r="AA1861">
        <v>-0.2</v>
      </c>
      <c r="AB1861">
        <v>1</v>
      </c>
      <c r="AC1861">
        <v>2</v>
      </c>
      <c r="AD1861">
        <v>10</v>
      </c>
      <c r="AE1861">
        <v>2</v>
      </c>
      <c r="AF1861">
        <v>110</v>
      </c>
      <c r="AG1861">
        <v>0.5</v>
      </c>
      <c r="AH1861">
        <v>-1</v>
      </c>
      <c r="AI1861">
        <v>1</v>
      </c>
      <c r="AJ1861">
        <v>0.1</v>
      </c>
      <c r="AK1861">
        <v>10</v>
      </c>
    </row>
    <row r="1862" spans="1:37" hidden="1" x14ac:dyDescent="0.3">
      <c r="A1862" t="s">
        <v>7391</v>
      </c>
      <c r="B1862" t="s">
        <v>7392</v>
      </c>
      <c r="C1862" s="1" t="str">
        <f t="shared" si="120"/>
        <v>12:0028</v>
      </c>
      <c r="D1862" s="1" t="str">
        <f t="shared" si="121"/>
        <v>12:0037</v>
      </c>
      <c r="E1862" t="s">
        <v>7393</v>
      </c>
      <c r="F1862" t="s">
        <v>7394</v>
      </c>
      <c r="H1862">
        <v>49.786830100000003</v>
      </c>
      <c r="I1862">
        <v>-123.0496651</v>
      </c>
      <c r="J1862" s="1" t="str">
        <f t="shared" si="122"/>
        <v>NGR bulk stream sediment</v>
      </c>
      <c r="K1862" s="1" t="str">
        <f t="shared" si="123"/>
        <v>&lt;177 micron (NGR)</v>
      </c>
      <c r="L1862">
        <v>45</v>
      </c>
      <c r="M1862" t="s">
        <v>66</v>
      </c>
      <c r="N1862">
        <v>735</v>
      </c>
      <c r="O1862">
        <v>52</v>
      </c>
      <c r="P1862">
        <v>26</v>
      </c>
      <c r="Q1862">
        <v>12</v>
      </c>
      <c r="R1862">
        <v>6</v>
      </c>
      <c r="S1862">
        <v>6</v>
      </c>
      <c r="T1862">
        <v>381</v>
      </c>
      <c r="U1862">
        <v>1.43</v>
      </c>
      <c r="V1862">
        <v>0.2</v>
      </c>
      <c r="W1862">
        <v>2</v>
      </c>
      <c r="X1862">
        <v>33</v>
      </c>
      <c r="Y1862">
        <v>44</v>
      </c>
      <c r="Z1862">
        <v>-0.2</v>
      </c>
      <c r="AA1862">
        <v>-0.2</v>
      </c>
      <c r="AB1862">
        <v>1</v>
      </c>
      <c r="AC1862">
        <v>1</v>
      </c>
      <c r="AD1862">
        <v>27</v>
      </c>
      <c r="AE1862">
        <v>1</v>
      </c>
      <c r="AF1862">
        <v>120</v>
      </c>
      <c r="AG1862">
        <v>1.1000000000000001</v>
      </c>
      <c r="AH1862">
        <v>8.1</v>
      </c>
      <c r="AI1862">
        <v>45</v>
      </c>
      <c r="AJ1862">
        <v>0.1</v>
      </c>
      <c r="AK1862">
        <v>10</v>
      </c>
    </row>
    <row r="1863" spans="1:37" hidden="1" x14ac:dyDescent="0.3">
      <c r="A1863" t="s">
        <v>7395</v>
      </c>
      <c r="B1863" t="s">
        <v>7396</v>
      </c>
      <c r="C1863" s="1" t="str">
        <f t="shared" si="120"/>
        <v>12:0028</v>
      </c>
      <c r="D1863" s="1" t="str">
        <f t="shared" si="121"/>
        <v>12:0037</v>
      </c>
      <c r="E1863" t="s">
        <v>7397</v>
      </c>
      <c r="F1863" t="s">
        <v>7398</v>
      </c>
      <c r="H1863">
        <v>49.785697599999999</v>
      </c>
      <c r="I1863">
        <v>-123.0476773</v>
      </c>
      <c r="J1863" s="1" t="str">
        <f t="shared" si="122"/>
        <v>NGR bulk stream sediment</v>
      </c>
      <c r="K1863" s="1" t="str">
        <f t="shared" si="123"/>
        <v>&lt;177 micron (NGR)</v>
      </c>
      <c r="L1863">
        <v>45</v>
      </c>
      <c r="M1863" t="s">
        <v>71</v>
      </c>
      <c r="N1863">
        <v>736</v>
      </c>
      <c r="O1863">
        <v>32</v>
      </c>
      <c r="P1863">
        <v>20</v>
      </c>
      <c r="Q1863">
        <v>3</v>
      </c>
      <c r="R1863">
        <v>6</v>
      </c>
      <c r="S1863">
        <v>4</v>
      </c>
      <c r="T1863">
        <v>163</v>
      </c>
      <c r="U1863">
        <v>1.1299999999999999</v>
      </c>
      <c r="V1863">
        <v>0.2</v>
      </c>
      <c r="W1863">
        <v>1</v>
      </c>
      <c r="X1863">
        <v>32</v>
      </c>
      <c r="Y1863">
        <v>79</v>
      </c>
      <c r="Z1863">
        <v>-0.2</v>
      </c>
      <c r="AA1863">
        <v>-0.2</v>
      </c>
      <c r="AB1863">
        <v>1</v>
      </c>
      <c r="AC1863">
        <v>1</v>
      </c>
      <c r="AD1863">
        <v>14</v>
      </c>
      <c r="AE1863">
        <v>2</v>
      </c>
      <c r="AF1863">
        <v>130</v>
      </c>
      <c r="AG1863">
        <v>0.5</v>
      </c>
      <c r="AH1863">
        <v>1.7</v>
      </c>
      <c r="AI1863">
        <v>1</v>
      </c>
      <c r="AJ1863">
        <v>0.1</v>
      </c>
      <c r="AK1863">
        <v>10</v>
      </c>
    </row>
    <row r="1864" spans="1:37" hidden="1" x14ac:dyDescent="0.3">
      <c r="A1864" t="s">
        <v>7399</v>
      </c>
      <c r="B1864" t="s">
        <v>7400</v>
      </c>
      <c r="C1864" s="1" t="str">
        <f t="shared" si="120"/>
        <v>12:0028</v>
      </c>
      <c r="D1864" s="1" t="str">
        <f t="shared" si="121"/>
        <v>12:0037</v>
      </c>
      <c r="E1864" t="s">
        <v>7401</v>
      </c>
      <c r="F1864" t="s">
        <v>7402</v>
      </c>
      <c r="H1864">
        <v>49.741188200000003</v>
      </c>
      <c r="I1864">
        <v>-123.2306871</v>
      </c>
      <c r="J1864" s="1" t="str">
        <f t="shared" si="122"/>
        <v>NGR bulk stream sediment</v>
      </c>
      <c r="K1864" s="1" t="str">
        <f t="shared" si="123"/>
        <v>&lt;177 micron (NGR)</v>
      </c>
      <c r="L1864">
        <v>45</v>
      </c>
      <c r="M1864" t="s">
        <v>76</v>
      </c>
      <c r="N1864">
        <v>737</v>
      </c>
      <c r="O1864">
        <v>61</v>
      </c>
      <c r="P1864">
        <v>23</v>
      </c>
      <c r="Q1864">
        <v>34</v>
      </c>
      <c r="R1864">
        <v>62</v>
      </c>
      <c r="S1864">
        <v>12</v>
      </c>
      <c r="T1864">
        <v>532</v>
      </c>
      <c r="U1864">
        <v>2.15</v>
      </c>
      <c r="V1864">
        <v>0.2</v>
      </c>
      <c r="W1864">
        <v>3</v>
      </c>
      <c r="X1864">
        <v>48</v>
      </c>
      <c r="Y1864">
        <v>123</v>
      </c>
      <c r="Z1864">
        <v>0.3</v>
      </c>
      <c r="AA1864">
        <v>0.2</v>
      </c>
      <c r="AB1864">
        <v>1</v>
      </c>
      <c r="AC1864">
        <v>3</v>
      </c>
      <c r="AD1864">
        <v>64</v>
      </c>
      <c r="AE1864">
        <v>1</v>
      </c>
      <c r="AF1864">
        <v>180</v>
      </c>
      <c r="AG1864">
        <v>10.7</v>
      </c>
      <c r="AH1864">
        <v>11.3</v>
      </c>
      <c r="AI1864">
        <v>1</v>
      </c>
      <c r="AJ1864">
        <v>0.1</v>
      </c>
      <c r="AK1864">
        <v>10</v>
      </c>
    </row>
    <row r="1865" spans="1:37" hidden="1" x14ac:dyDescent="0.3">
      <c r="A1865" t="s">
        <v>7403</v>
      </c>
      <c r="B1865" t="s">
        <v>7404</v>
      </c>
      <c r="C1865" s="1" t="str">
        <f t="shared" si="120"/>
        <v>12:0028</v>
      </c>
      <c r="D1865" s="1" t="str">
        <f t="shared" si="121"/>
        <v>12:0037</v>
      </c>
      <c r="E1865" t="s">
        <v>7405</v>
      </c>
      <c r="F1865" t="s">
        <v>7406</v>
      </c>
      <c r="H1865">
        <v>49.742387600000001</v>
      </c>
      <c r="I1865">
        <v>-123.2336492</v>
      </c>
      <c r="J1865" s="1" t="str">
        <f t="shared" si="122"/>
        <v>NGR bulk stream sediment</v>
      </c>
      <c r="K1865" s="1" t="str">
        <f t="shared" si="123"/>
        <v>&lt;177 micron (NGR)</v>
      </c>
      <c r="L1865">
        <v>45</v>
      </c>
      <c r="M1865" t="s">
        <v>81</v>
      </c>
      <c r="N1865">
        <v>738</v>
      </c>
      <c r="O1865">
        <v>62</v>
      </c>
      <c r="P1865">
        <v>77</v>
      </c>
      <c r="Q1865">
        <v>3</v>
      </c>
      <c r="R1865">
        <v>6</v>
      </c>
      <c r="S1865">
        <v>21</v>
      </c>
      <c r="T1865">
        <v>338</v>
      </c>
      <c r="U1865">
        <v>3.63</v>
      </c>
      <c r="V1865">
        <v>-0.2</v>
      </c>
      <c r="W1865">
        <v>5</v>
      </c>
      <c r="X1865">
        <v>147</v>
      </c>
      <c r="Y1865">
        <v>29</v>
      </c>
      <c r="Z1865">
        <v>-0.2</v>
      </c>
      <c r="AA1865">
        <v>0.2</v>
      </c>
      <c r="AB1865">
        <v>1</v>
      </c>
      <c r="AC1865">
        <v>3</v>
      </c>
      <c r="AD1865">
        <v>28</v>
      </c>
      <c r="AE1865">
        <v>1</v>
      </c>
      <c r="AF1865">
        <v>130</v>
      </c>
      <c r="AG1865">
        <v>1.1000000000000001</v>
      </c>
      <c r="AH1865">
        <v>12.2</v>
      </c>
      <c r="AI1865">
        <v>2</v>
      </c>
      <c r="AJ1865">
        <v>0.1</v>
      </c>
      <c r="AK1865">
        <v>10</v>
      </c>
    </row>
    <row r="1866" spans="1:37" hidden="1" x14ac:dyDescent="0.3">
      <c r="A1866" t="s">
        <v>7407</v>
      </c>
      <c r="B1866" t="s">
        <v>7408</v>
      </c>
      <c r="C1866" s="1" t="str">
        <f t="shared" si="120"/>
        <v>12:0028</v>
      </c>
      <c r="D1866" s="1" t="str">
        <f t="shared" si="121"/>
        <v>12:0037</v>
      </c>
      <c r="E1866" t="s">
        <v>7409</v>
      </c>
      <c r="F1866" t="s">
        <v>7410</v>
      </c>
      <c r="H1866">
        <v>49.618865599999999</v>
      </c>
      <c r="I1866">
        <v>-123.1284749</v>
      </c>
      <c r="J1866" s="1" t="str">
        <f t="shared" si="122"/>
        <v>NGR bulk stream sediment</v>
      </c>
      <c r="K1866" s="1" t="str">
        <f t="shared" si="123"/>
        <v>&lt;177 micron (NGR)</v>
      </c>
      <c r="L1866">
        <v>45</v>
      </c>
      <c r="M1866" t="s">
        <v>86</v>
      </c>
      <c r="N1866">
        <v>739</v>
      </c>
      <c r="O1866">
        <v>240</v>
      </c>
      <c r="P1866">
        <v>82</v>
      </c>
      <c r="Q1866">
        <v>45</v>
      </c>
      <c r="R1866">
        <v>79</v>
      </c>
      <c r="S1866">
        <v>32</v>
      </c>
      <c r="T1866">
        <v>1080</v>
      </c>
      <c r="U1866">
        <v>3.78</v>
      </c>
      <c r="V1866">
        <v>-0.2</v>
      </c>
      <c r="W1866">
        <v>2</v>
      </c>
      <c r="X1866">
        <v>90</v>
      </c>
      <c r="Y1866">
        <v>116</v>
      </c>
      <c r="Z1866">
        <v>0.2</v>
      </c>
      <c r="AA1866">
        <v>0.5</v>
      </c>
      <c r="AB1866">
        <v>1</v>
      </c>
      <c r="AC1866">
        <v>2</v>
      </c>
      <c r="AD1866">
        <v>84</v>
      </c>
      <c r="AE1866">
        <v>2</v>
      </c>
      <c r="AF1866">
        <v>200</v>
      </c>
      <c r="AG1866">
        <v>0.6</v>
      </c>
      <c r="AH1866">
        <v>18.2</v>
      </c>
      <c r="AI1866">
        <v>2</v>
      </c>
      <c r="AJ1866">
        <v>0.5</v>
      </c>
      <c r="AK1866">
        <v>10</v>
      </c>
    </row>
    <row r="1867" spans="1:37" hidden="1" x14ac:dyDescent="0.3">
      <c r="A1867" t="s">
        <v>7411</v>
      </c>
      <c r="B1867" t="s">
        <v>7412</v>
      </c>
      <c r="C1867" s="1" t="str">
        <f t="shared" si="120"/>
        <v>12:0028</v>
      </c>
      <c r="D1867" s="1" t="str">
        <f t="shared" si="121"/>
        <v>12:0037</v>
      </c>
      <c r="E1867" t="s">
        <v>7413</v>
      </c>
      <c r="F1867" t="s">
        <v>7414</v>
      </c>
      <c r="H1867">
        <v>49.622158800000001</v>
      </c>
      <c r="I1867">
        <v>-123.11904079999999</v>
      </c>
      <c r="J1867" s="1" t="str">
        <f t="shared" si="122"/>
        <v>NGR bulk stream sediment</v>
      </c>
      <c r="K1867" s="1" t="str">
        <f t="shared" si="123"/>
        <v>&lt;177 micron (NGR)</v>
      </c>
      <c r="L1867">
        <v>45</v>
      </c>
      <c r="M1867" t="s">
        <v>91</v>
      </c>
      <c r="N1867">
        <v>740</v>
      </c>
      <c r="O1867">
        <v>71</v>
      </c>
      <c r="P1867">
        <v>87</v>
      </c>
      <c r="Q1867">
        <v>6</v>
      </c>
      <c r="R1867">
        <v>40</v>
      </c>
      <c r="S1867">
        <v>17</v>
      </c>
      <c r="T1867">
        <v>335</v>
      </c>
      <c r="U1867">
        <v>3</v>
      </c>
      <c r="V1867">
        <v>-0.2</v>
      </c>
      <c r="W1867">
        <v>2</v>
      </c>
      <c r="X1867">
        <v>75</v>
      </c>
      <c r="Y1867">
        <v>146</v>
      </c>
      <c r="Z1867">
        <v>0.2</v>
      </c>
      <c r="AA1867">
        <v>0.2</v>
      </c>
      <c r="AB1867">
        <v>1</v>
      </c>
      <c r="AC1867">
        <v>4</v>
      </c>
      <c r="AD1867">
        <v>19</v>
      </c>
      <c r="AE1867">
        <v>1</v>
      </c>
      <c r="AF1867">
        <v>140</v>
      </c>
      <c r="AG1867">
        <v>0.6</v>
      </c>
      <c r="AH1867">
        <v>3.5</v>
      </c>
      <c r="AI1867">
        <v>1</v>
      </c>
      <c r="AJ1867">
        <v>0.1</v>
      </c>
      <c r="AK1867">
        <v>10</v>
      </c>
    </row>
    <row r="1868" spans="1:37" hidden="1" x14ac:dyDescent="0.3">
      <c r="A1868" t="s">
        <v>7415</v>
      </c>
      <c r="B1868" t="s">
        <v>7416</v>
      </c>
      <c r="C1868" s="1" t="str">
        <f t="shared" si="120"/>
        <v>12:0028</v>
      </c>
      <c r="D1868" s="1" t="str">
        <f t="shared" si="121"/>
        <v>12:0037</v>
      </c>
      <c r="E1868" t="s">
        <v>7417</v>
      </c>
      <c r="F1868" t="s">
        <v>7418</v>
      </c>
      <c r="H1868">
        <v>49.619947799999998</v>
      </c>
      <c r="I1868">
        <v>-123.1173325</v>
      </c>
      <c r="J1868" s="1" t="str">
        <f t="shared" si="122"/>
        <v>NGR bulk stream sediment</v>
      </c>
      <c r="K1868" s="1" t="str">
        <f t="shared" si="123"/>
        <v>&lt;177 micron (NGR)</v>
      </c>
      <c r="L1868">
        <v>45</v>
      </c>
      <c r="M1868" t="s">
        <v>96</v>
      </c>
      <c r="N1868">
        <v>741</v>
      </c>
      <c r="O1868">
        <v>92</v>
      </c>
      <c r="P1868">
        <v>60</v>
      </c>
      <c r="Q1868">
        <v>16</v>
      </c>
      <c r="R1868">
        <v>25</v>
      </c>
      <c r="S1868">
        <v>14</v>
      </c>
      <c r="T1868">
        <v>392</v>
      </c>
      <c r="U1868">
        <v>2.48</v>
      </c>
      <c r="V1868">
        <v>0.3</v>
      </c>
      <c r="W1868">
        <v>2</v>
      </c>
      <c r="X1868">
        <v>71</v>
      </c>
      <c r="Y1868">
        <v>93</v>
      </c>
      <c r="Z1868">
        <v>0.2</v>
      </c>
      <c r="AA1868">
        <v>0.2</v>
      </c>
      <c r="AB1868">
        <v>1</v>
      </c>
      <c r="AC1868">
        <v>1</v>
      </c>
      <c r="AD1868">
        <v>51</v>
      </c>
      <c r="AE1868">
        <v>1</v>
      </c>
      <c r="AF1868">
        <v>180</v>
      </c>
      <c r="AG1868">
        <v>3.2</v>
      </c>
      <c r="AH1868">
        <v>5.7</v>
      </c>
      <c r="AI1868">
        <v>2</v>
      </c>
      <c r="AJ1868">
        <v>0.1</v>
      </c>
      <c r="AK1868">
        <v>10</v>
      </c>
    </row>
    <row r="1869" spans="1:37" hidden="1" x14ac:dyDescent="0.3">
      <c r="A1869" t="s">
        <v>7419</v>
      </c>
      <c r="B1869" t="s">
        <v>7420</v>
      </c>
      <c r="C1869" s="1" t="str">
        <f t="shared" si="120"/>
        <v>12:0028</v>
      </c>
      <c r="D1869" s="1" t="str">
        <f t="shared" si="121"/>
        <v>12:0037</v>
      </c>
      <c r="E1869" t="s">
        <v>7421</v>
      </c>
      <c r="F1869" t="s">
        <v>7422</v>
      </c>
      <c r="H1869">
        <v>49.627164200000003</v>
      </c>
      <c r="I1869">
        <v>-123.05224219999999</v>
      </c>
      <c r="J1869" s="1" t="str">
        <f t="shared" si="122"/>
        <v>NGR bulk stream sediment</v>
      </c>
      <c r="K1869" s="1" t="str">
        <f t="shared" si="123"/>
        <v>&lt;177 micron (NGR)</v>
      </c>
      <c r="L1869">
        <v>45</v>
      </c>
      <c r="M1869" t="s">
        <v>101</v>
      </c>
      <c r="N1869">
        <v>742</v>
      </c>
      <c r="O1869">
        <v>75</v>
      </c>
      <c r="P1869">
        <v>51</v>
      </c>
      <c r="Q1869">
        <v>13</v>
      </c>
      <c r="R1869">
        <v>30</v>
      </c>
      <c r="S1869">
        <v>24</v>
      </c>
      <c r="T1869">
        <v>301</v>
      </c>
      <c r="U1869">
        <v>2.27</v>
      </c>
      <c r="V1869">
        <v>0.2</v>
      </c>
      <c r="W1869">
        <v>2</v>
      </c>
      <c r="X1869">
        <v>73</v>
      </c>
      <c r="Y1869">
        <v>118</v>
      </c>
      <c r="Z1869">
        <v>0.2</v>
      </c>
      <c r="AA1869">
        <v>0.2</v>
      </c>
      <c r="AB1869">
        <v>1</v>
      </c>
      <c r="AC1869">
        <v>1</v>
      </c>
      <c r="AD1869">
        <v>32</v>
      </c>
      <c r="AE1869">
        <v>1</v>
      </c>
      <c r="AF1869">
        <v>170</v>
      </c>
      <c r="AG1869">
        <v>1.6</v>
      </c>
      <c r="AH1869">
        <v>9.6</v>
      </c>
      <c r="AI1869">
        <v>2</v>
      </c>
      <c r="AJ1869">
        <v>0.1</v>
      </c>
      <c r="AK1869">
        <v>10</v>
      </c>
    </row>
    <row r="1870" spans="1:37" hidden="1" x14ac:dyDescent="0.3">
      <c r="A1870" t="s">
        <v>7423</v>
      </c>
      <c r="B1870" t="s">
        <v>7424</v>
      </c>
      <c r="C1870" s="1" t="str">
        <f t="shared" si="120"/>
        <v>12:0028</v>
      </c>
      <c r="D1870" s="1" t="str">
        <f t="shared" si="121"/>
        <v>12:0037</v>
      </c>
      <c r="E1870" t="s">
        <v>7425</v>
      </c>
      <c r="F1870" t="s">
        <v>7426</v>
      </c>
      <c r="H1870">
        <v>49.627309400000001</v>
      </c>
      <c r="I1870">
        <v>-123.0491961</v>
      </c>
      <c r="J1870" s="1" t="str">
        <f t="shared" si="122"/>
        <v>NGR bulk stream sediment</v>
      </c>
      <c r="K1870" s="1" t="str">
        <f t="shared" si="123"/>
        <v>&lt;177 micron (NGR)</v>
      </c>
      <c r="L1870">
        <v>45</v>
      </c>
      <c r="M1870" t="s">
        <v>106</v>
      </c>
      <c r="N1870">
        <v>743</v>
      </c>
      <c r="O1870">
        <v>48</v>
      </c>
      <c r="P1870">
        <v>29</v>
      </c>
      <c r="Q1870">
        <v>9</v>
      </c>
      <c r="R1870">
        <v>13</v>
      </c>
      <c r="S1870">
        <v>9</v>
      </c>
      <c r="T1870">
        <v>242</v>
      </c>
      <c r="U1870">
        <v>1.82</v>
      </c>
      <c r="V1870">
        <v>-0.2</v>
      </c>
      <c r="W1870">
        <v>4</v>
      </c>
      <c r="X1870">
        <v>54</v>
      </c>
      <c r="Y1870">
        <v>72</v>
      </c>
      <c r="Z1870">
        <v>-0.2</v>
      </c>
      <c r="AA1870">
        <v>0.2</v>
      </c>
      <c r="AB1870">
        <v>1</v>
      </c>
      <c r="AC1870">
        <v>8</v>
      </c>
      <c r="AD1870">
        <v>26</v>
      </c>
      <c r="AE1870">
        <v>2</v>
      </c>
      <c r="AF1870">
        <v>160</v>
      </c>
      <c r="AG1870">
        <v>2.5</v>
      </c>
      <c r="AH1870">
        <v>4.8</v>
      </c>
      <c r="AI1870">
        <v>2</v>
      </c>
      <c r="AJ1870">
        <v>0.1</v>
      </c>
      <c r="AK1870">
        <v>10</v>
      </c>
    </row>
    <row r="1871" spans="1:37" hidden="1" x14ac:dyDescent="0.3">
      <c r="A1871" t="s">
        <v>7427</v>
      </c>
      <c r="B1871" t="s">
        <v>7428</v>
      </c>
      <c r="C1871" s="1" t="str">
        <f t="shared" si="120"/>
        <v>12:0028</v>
      </c>
      <c r="D1871" s="1" t="str">
        <f t="shared" si="121"/>
        <v>12:0037</v>
      </c>
      <c r="E1871" t="s">
        <v>7429</v>
      </c>
      <c r="F1871" t="s">
        <v>7430</v>
      </c>
      <c r="H1871">
        <v>49.625543</v>
      </c>
      <c r="I1871">
        <v>-122.8522025</v>
      </c>
      <c r="J1871" s="1" t="str">
        <f t="shared" si="122"/>
        <v>NGR bulk stream sediment</v>
      </c>
      <c r="K1871" s="1" t="str">
        <f t="shared" si="123"/>
        <v>&lt;177 micron (NGR)</v>
      </c>
      <c r="L1871">
        <v>45</v>
      </c>
      <c r="M1871" t="s">
        <v>111</v>
      </c>
      <c r="N1871">
        <v>744</v>
      </c>
      <c r="O1871">
        <v>60</v>
      </c>
      <c r="P1871">
        <v>42</v>
      </c>
      <c r="Q1871">
        <v>14</v>
      </c>
      <c r="R1871">
        <v>7</v>
      </c>
      <c r="S1871">
        <v>11</v>
      </c>
      <c r="T1871">
        <v>424</v>
      </c>
      <c r="U1871">
        <v>2.31</v>
      </c>
      <c r="V1871">
        <v>0.2</v>
      </c>
      <c r="W1871">
        <v>5</v>
      </c>
      <c r="X1871">
        <v>45</v>
      </c>
      <c r="Y1871">
        <v>35</v>
      </c>
      <c r="Z1871">
        <v>-0.2</v>
      </c>
      <c r="AA1871">
        <v>0.2</v>
      </c>
      <c r="AB1871">
        <v>1</v>
      </c>
      <c r="AC1871">
        <v>2</v>
      </c>
      <c r="AD1871">
        <v>51</v>
      </c>
      <c r="AE1871">
        <v>2</v>
      </c>
      <c r="AF1871">
        <v>180</v>
      </c>
      <c r="AG1871">
        <v>2.9</v>
      </c>
      <c r="AH1871">
        <v>11.7</v>
      </c>
      <c r="AI1871">
        <v>1</v>
      </c>
      <c r="AJ1871">
        <v>0.1</v>
      </c>
      <c r="AK1871">
        <v>10</v>
      </c>
    </row>
    <row r="1872" spans="1:37" hidden="1" x14ac:dyDescent="0.3">
      <c r="A1872" t="s">
        <v>7431</v>
      </c>
      <c r="B1872" t="s">
        <v>7432</v>
      </c>
      <c r="C1872" s="1" t="str">
        <f t="shared" si="120"/>
        <v>12:0028</v>
      </c>
      <c r="D1872" s="1" t="str">
        <f t="shared" si="121"/>
        <v>12:0037</v>
      </c>
      <c r="E1872" t="s">
        <v>7433</v>
      </c>
      <c r="F1872" t="s">
        <v>7434</v>
      </c>
      <c r="H1872">
        <v>49.627188599999997</v>
      </c>
      <c r="I1872">
        <v>-122.8518929</v>
      </c>
      <c r="J1872" s="1" t="str">
        <f t="shared" si="122"/>
        <v>NGR bulk stream sediment</v>
      </c>
      <c r="K1872" s="1" t="str">
        <f t="shared" si="123"/>
        <v>&lt;177 micron (NGR)</v>
      </c>
      <c r="L1872">
        <v>45</v>
      </c>
      <c r="M1872" t="s">
        <v>125</v>
      </c>
      <c r="N1872">
        <v>745</v>
      </c>
      <c r="O1872">
        <v>89</v>
      </c>
      <c r="P1872">
        <v>46</v>
      </c>
      <c r="Q1872">
        <v>9</v>
      </c>
      <c r="R1872">
        <v>12</v>
      </c>
      <c r="S1872">
        <v>11</v>
      </c>
      <c r="T1872">
        <v>435</v>
      </c>
      <c r="U1872">
        <v>2.14</v>
      </c>
      <c r="V1872">
        <v>-0.2</v>
      </c>
      <c r="W1872">
        <v>4</v>
      </c>
      <c r="X1872">
        <v>43</v>
      </c>
      <c r="Y1872">
        <v>43</v>
      </c>
      <c r="Z1872">
        <v>-0.2</v>
      </c>
      <c r="AA1872">
        <v>0.3</v>
      </c>
      <c r="AB1872">
        <v>1</v>
      </c>
      <c r="AC1872">
        <v>2</v>
      </c>
      <c r="AD1872">
        <v>46</v>
      </c>
      <c r="AE1872">
        <v>2</v>
      </c>
      <c r="AF1872">
        <v>150</v>
      </c>
      <c r="AG1872">
        <v>1.9</v>
      </c>
      <c r="AH1872">
        <v>3.8</v>
      </c>
      <c r="AI1872">
        <v>1</v>
      </c>
      <c r="AJ1872">
        <v>0.1</v>
      </c>
      <c r="AK1872">
        <v>10</v>
      </c>
    </row>
    <row r="1873" spans="1:37" hidden="1" x14ac:dyDescent="0.3">
      <c r="A1873" t="s">
        <v>7435</v>
      </c>
      <c r="B1873" t="s">
        <v>7436</v>
      </c>
      <c r="C1873" s="1" t="str">
        <f t="shared" si="120"/>
        <v>12:0028</v>
      </c>
      <c r="D1873" s="1" t="str">
        <f t="shared" si="121"/>
        <v>12:0037</v>
      </c>
      <c r="E1873" t="s">
        <v>7437</v>
      </c>
      <c r="F1873" t="s">
        <v>7438</v>
      </c>
      <c r="H1873">
        <v>49.631241199999998</v>
      </c>
      <c r="I1873">
        <v>-122.8882461</v>
      </c>
      <c r="J1873" s="1" t="str">
        <f t="shared" si="122"/>
        <v>NGR bulk stream sediment</v>
      </c>
      <c r="K1873" s="1" t="str">
        <f t="shared" si="123"/>
        <v>&lt;177 micron (NGR)</v>
      </c>
      <c r="L1873">
        <v>46</v>
      </c>
      <c r="M1873" t="s">
        <v>116</v>
      </c>
      <c r="N1873">
        <v>746</v>
      </c>
      <c r="O1873">
        <v>68</v>
      </c>
      <c r="P1873">
        <v>57</v>
      </c>
      <c r="Q1873">
        <v>9</v>
      </c>
      <c r="R1873">
        <v>14</v>
      </c>
      <c r="S1873">
        <v>17</v>
      </c>
      <c r="T1873">
        <v>596</v>
      </c>
      <c r="U1873">
        <v>3.52</v>
      </c>
      <c r="V1873">
        <v>-0.2</v>
      </c>
      <c r="W1873">
        <v>3</v>
      </c>
      <c r="X1873">
        <v>89</v>
      </c>
      <c r="Y1873">
        <v>66</v>
      </c>
      <c r="Z1873">
        <v>0.2</v>
      </c>
      <c r="AA1873">
        <v>0.3</v>
      </c>
      <c r="AB1873">
        <v>1</v>
      </c>
      <c r="AC1873">
        <v>4</v>
      </c>
      <c r="AD1873">
        <v>50</v>
      </c>
      <c r="AE1873">
        <v>2</v>
      </c>
      <c r="AF1873">
        <v>200</v>
      </c>
      <c r="AG1873">
        <v>2.2999999999999998</v>
      </c>
      <c r="AH1873">
        <v>9.3000000000000007</v>
      </c>
      <c r="AI1873">
        <v>4</v>
      </c>
      <c r="AJ1873">
        <v>0.1</v>
      </c>
      <c r="AK1873">
        <v>10</v>
      </c>
    </row>
    <row r="1874" spans="1:37" hidden="1" x14ac:dyDescent="0.3">
      <c r="A1874" t="s">
        <v>7439</v>
      </c>
      <c r="B1874" t="s">
        <v>7440</v>
      </c>
      <c r="C1874" s="1" t="str">
        <f t="shared" si="120"/>
        <v>12:0028</v>
      </c>
      <c r="D1874" s="1" t="str">
        <f t="shared" si="121"/>
        <v>12:0037</v>
      </c>
      <c r="E1874" t="s">
        <v>7437</v>
      </c>
      <c r="F1874" t="s">
        <v>7441</v>
      </c>
      <c r="H1874">
        <v>49.631241199999998</v>
      </c>
      <c r="I1874">
        <v>-122.8882461</v>
      </c>
      <c r="J1874" s="1" t="str">
        <f t="shared" si="122"/>
        <v>NGR bulk stream sediment</v>
      </c>
      <c r="K1874" s="1" t="str">
        <f t="shared" si="123"/>
        <v>&lt;177 micron (NGR)</v>
      </c>
      <c r="L1874">
        <v>46</v>
      </c>
      <c r="M1874" t="s">
        <v>120</v>
      </c>
      <c r="N1874">
        <v>747</v>
      </c>
      <c r="O1874">
        <v>67</v>
      </c>
      <c r="P1874">
        <v>55</v>
      </c>
      <c r="Q1874">
        <v>9</v>
      </c>
      <c r="R1874">
        <v>13</v>
      </c>
      <c r="S1874">
        <v>16</v>
      </c>
      <c r="T1874">
        <v>626</v>
      </c>
      <c r="U1874">
        <v>3.43</v>
      </c>
      <c r="V1874">
        <v>-0.2</v>
      </c>
      <c r="W1874">
        <v>3</v>
      </c>
      <c r="X1874">
        <v>91</v>
      </c>
      <c r="Y1874">
        <v>61</v>
      </c>
      <c r="Z1874">
        <v>0.2</v>
      </c>
      <c r="AA1874">
        <v>0.3</v>
      </c>
      <c r="AB1874">
        <v>1</v>
      </c>
      <c r="AC1874">
        <v>4</v>
      </c>
      <c r="AD1874">
        <v>60</v>
      </c>
      <c r="AE1874">
        <v>2</v>
      </c>
      <c r="AF1874">
        <v>220</v>
      </c>
      <c r="AG1874">
        <v>2.9</v>
      </c>
      <c r="AH1874">
        <v>9.8000000000000007</v>
      </c>
      <c r="AI1874">
        <v>1</v>
      </c>
      <c r="AJ1874">
        <v>0.1</v>
      </c>
      <c r="AK1874">
        <v>10</v>
      </c>
    </row>
    <row r="1875" spans="1:37" hidden="1" x14ac:dyDescent="0.3">
      <c r="A1875" t="s">
        <v>7442</v>
      </c>
      <c r="B1875" t="s">
        <v>7443</v>
      </c>
      <c r="C1875" s="1" t="str">
        <f t="shared" si="120"/>
        <v>12:0028</v>
      </c>
      <c r="D1875" s="1" t="str">
        <f t="shared" si="121"/>
        <v>12:0037</v>
      </c>
      <c r="E1875" t="s">
        <v>7444</v>
      </c>
      <c r="F1875" t="s">
        <v>7445</v>
      </c>
      <c r="H1875">
        <v>49.665268099999999</v>
      </c>
      <c r="I1875">
        <v>-122.99654630000001</v>
      </c>
      <c r="J1875" s="1" t="str">
        <f t="shared" si="122"/>
        <v>NGR bulk stream sediment</v>
      </c>
      <c r="K1875" s="1" t="str">
        <f t="shared" si="123"/>
        <v>&lt;177 micron (NGR)</v>
      </c>
      <c r="L1875">
        <v>46</v>
      </c>
      <c r="M1875" t="s">
        <v>41</v>
      </c>
      <c r="N1875">
        <v>748</v>
      </c>
      <c r="O1875">
        <v>98</v>
      </c>
      <c r="P1875">
        <v>22</v>
      </c>
      <c r="Q1875">
        <v>8</v>
      </c>
      <c r="R1875">
        <v>4</v>
      </c>
      <c r="S1875">
        <v>6</v>
      </c>
      <c r="T1875">
        <v>432</v>
      </c>
      <c r="U1875">
        <v>1.72</v>
      </c>
      <c r="V1875">
        <v>0.5</v>
      </c>
      <c r="W1875">
        <v>1</v>
      </c>
      <c r="X1875">
        <v>24</v>
      </c>
      <c r="Y1875">
        <v>28</v>
      </c>
      <c r="Z1875">
        <v>-0.2</v>
      </c>
      <c r="AA1875">
        <v>-0.2</v>
      </c>
      <c r="AB1875">
        <v>1</v>
      </c>
      <c r="AC1875">
        <v>2</v>
      </c>
      <c r="AD1875">
        <v>18</v>
      </c>
      <c r="AE1875">
        <v>1</v>
      </c>
      <c r="AF1875">
        <v>140</v>
      </c>
      <c r="AG1875">
        <v>1.1000000000000001</v>
      </c>
      <c r="AH1875">
        <v>3.8</v>
      </c>
      <c r="AI1875">
        <v>1</v>
      </c>
      <c r="AJ1875">
        <v>0.1</v>
      </c>
      <c r="AK1875">
        <v>10</v>
      </c>
    </row>
    <row r="1876" spans="1:37" hidden="1" x14ac:dyDescent="0.3">
      <c r="A1876" t="s">
        <v>7446</v>
      </c>
      <c r="B1876" t="s">
        <v>7447</v>
      </c>
      <c r="C1876" s="1" t="str">
        <f t="shared" si="120"/>
        <v>12:0028</v>
      </c>
      <c r="D1876" s="1" t="str">
        <f t="shared" si="121"/>
        <v>12:0037</v>
      </c>
      <c r="E1876" t="s">
        <v>7448</v>
      </c>
      <c r="F1876" t="s">
        <v>7449</v>
      </c>
      <c r="H1876">
        <v>49.661157600000003</v>
      </c>
      <c r="I1876">
        <v>-122.9985976</v>
      </c>
      <c r="J1876" s="1" t="str">
        <f t="shared" si="122"/>
        <v>NGR bulk stream sediment</v>
      </c>
      <c r="K1876" s="1" t="str">
        <f t="shared" si="123"/>
        <v>&lt;177 micron (NGR)</v>
      </c>
      <c r="L1876">
        <v>46</v>
      </c>
      <c r="M1876" t="s">
        <v>46</v>
      </c>
      <c r="N1876">
        <v>749</v>
      </c>
      <c r="O1876">
        <v>215</v>
      </c>
      <c r="P1876">
        <v>61</v>
      </c>
      <c r="Q1876">
        <v>20</v>
      </c>
      <c r="R1876">
        <v>6</v>
      </c>
      <c r="S1876">
        <v>10</v>
      </c>
      <c r="T1876">
        <v>930</v>
      </c>
      <c r="U1876">
        <v>2.5099999999999998</v>
      </c>
      <c r="V1876">
        <v>1.2</v>
      </c>
      <c r="W1876">
        <v>2</v>
      </c>
      <c r="X1876">
        <v>35</v>
      </c>
      <c r="Y1876">
        <v>38</v>
      </c>
      <c r="Z1876">
        <v>-0.2</v>
      </c>
      <c r="AA1876">
        <v>0.2</v>
      </c>
      <c r="AB1876">
        <v>1</v>
      </c>
      <c r="AC1876">
        <v>3</v>
      </c>
      <c r="AD1876">
        <v>32</v>
      </c>
      <c r="AE1876">
        <v>1</v>
      </c>
      <c r="AF1876">
        <v>150</v>
      </c>
      <c r="AG1876">
        <v>1</v>
      </c>
      <c r="AH1876">
        <v>4.5999999999999996</v>
      </c>
      <c r="AI1876">
        <v>8</v>
      </c>
      <c r="AJ1876">
        <v>0.2</v>
      </c>
      <c r="AK1876">
        <v>10</v>
      </c>
    </row>
    <row r="1877" spans="1:37" hidden="1" x14ac:dyDescent="0.3">
      <c r="A1877" t="s">
        <v>7450</v>
      </c>
      <c r="B1877" t="s">
        <v>7451</v>
      </c>
      <c r="C1877" s="1" t="str">
        <f t="shared" si="120"/>
        <v>12:0028</v>
      </c>
      <c r="D1877" s="1" t="str">
        <f t="shared" si="121"/>
        <v>12:0037</v>
      </c>
      <c r="E1877" t="s">
        <v>7452</v>
      </c>
      <c r="F1877" t="s">
        <v>7453</v>
      </c>
      <c r="H1877">
        <v>49.6687017</v>
      </c>
      <c r="I1877">
        <v>-122.7663848</v>
      </c>
      <c r="J1877" s="1" t="str">
        <f t="shared" si="122"/>
        <v>NGR bulk stream sediment</v>
      </c>
      <c r="K1877" s="1" t="str">
        <f t="shared" si="123"/>
        <v>&lt;177 micron (NGR)</v>
      </c>
      <c r="L1877">
        <v>46</v>
      </c>
      <c r="M1877" t="s">
        <v>51</v>
      </c>
      <c r="N1877">
        <v>750</v>
      </c>
      <c r="O1877">
        <v>70</v>
      </c>
      <c r="P1877">
        <v>15</v>
      </c>
      <c r="Q1877">
        <v>19</v>
      </c>
      <c r="R1877">
        <v>5</v>
      </c>
      <c r="S1877">
        <v>9</v>
      </c>
      <c r="T1877">
        <v>638</v>
      </c>
      <c r="U1877">
        <v>3.05</v>
      </c>
      <c r="V1877">
        <v>-0.2</v>
      </c>
      <c r="W1877">
        <v>4</v>
      </c>
      <c r="X1877">
        <v>60</v>
      </c>
      <c r="Y1877">
        <v>28</v>
      </c>
      <c r="Z1877">
        <v>-0.2</v>
      </c>
      <c r="AA1877">
        <v>0.2</v>
      </c>
      <c r="AB1877">
        <v>1</v>
      </c>
      <c r="AC1877">
        <v>4</v>
      </c>
      <c r="AD1877">
        <v>60</v>
      </c>
      <c r="AE1877">
        <v>2</v>
      </c>
      <c r="AF1877">
        <v>150</v>
      </c>
      <c r="AG1877">
        <v>3.4</v>
      </c>
      <c r="AH1877">
        <v>15.9</v>
      </c>
      <c r="AI1877">
        <v>4</v>
      </c>
      <c r="AJ1877">
        <v>0.1</v>
      </c>
      <c r="AK1877">
        <v>10</v>
      </c>
    </row>
    <row r="1878" spans="1:37" hidden="1" x14ac:dyDescent="0.3">
      <c r="A1878" t="s">
        <v>7454</v>
      </c>
      <c r="B1878" t="s">
        <v>7455</v>
      </c>
      <c r="C1878" s="1" t="str">
        <f t="shared" si="120"/>
        <v>12:0028</v>
      </c>
      <c r="D1878" s="1" t="str">
        <f t="shared" si="121"/>
        <v>12:0037</v>
      </c>
      <c r="E1878" t="s">
        <v>7456</v>
      </c>
      <c r="F1878" t="s">
        <v>7457</v>
      </c>
      <c r="H1878">
        <v>49.670965099999997</v>
      </c>
      <c r="I1878">
        <v>-122.7648078</v>
      </c>
      <c r="J1878" s="1" t="str">
        <f t="shared" si="122"/>
        <v>NGR bulk stream sediment</v>
      </c>
      <c r="K1878" s="1" t="str">
        <f t="shared" si="123"/>
        <v>&lt;177 micron (NGR)</v>
      </c>
      <c r="L1878">
        <v>46</v>
      </c>
      <c r="M1878" t="s">
        <v>56</v>
      </c>
      <c r="N1878">
        <v>751</v>
      </c>
      <c r="O1878">
        <v>20</v>
      </c>
      <c r="P1878">
        <v>5</v>
      </c>
      <c r="Q1878">
        <v>4</v>
      </c>
      <c r="R1878">
        <v>2</v>
      </c>
      <c r="S1878">
        <v>3</v>
      </c>
      <c r="T1878">
        <v>175</v>
      </c>
      <c r="U1878">
        <v>1.66</v>
      </c>
      <c r="V1878">
        <v>-0.2</v>
      </c>
      <c r="W1878">
        <v>1</v>
      </c>
      <c r="X1878">
        <v>41</v>
      </c>
      <c r="Y1878">
        <v>29</v>
      </c>
      <c r="Z1878">
        <v>-0.2</v>
      </c>
      <c r="AA1878">
        <v>-0.2</v>
      </c>
      <c r="AB1878">
        <v>1</v>
      </c>
      <c r="AC1878">
        <v>1</v>
      </c>
      <c r="AD1878">
        <v>13</v>
      </c>
      <c r="AE1878">
        <v>2</v>
      </c>
      <c r="AF1878">
        <v>110</v>
      </c>
      <c r="AG1878">
        <v>1.2</v>
      </c>
      <c r="AH1878">
        <v>-1</v>
      </c>
      <c r="AI1878">
        <v>1</v>
      </c>
      <c r="AJ1878">
        <v>0.1</v>
      </c>
      <c r="AK1878">
        <v>10</v>
      </c>
    </row>
    <row r="1879" spans="1:37" hidden="1" x14ac:dyDescent="0.3">
      <c r="A1879" t="s">
        <v>7458</v>
      </c>
      <c r="B1879" t="s">
        <v>7459</v>
      </c>
      <c r="C1879" s="1" t="str">
        <f t="shared" si="120"/>
        <v>12:0028</v>
      </c>
      <c r="D1879" s="1" t="str">
        <f t="shared" si="121"/>
        <v>12:0037</v>
      </c>
      <c r="E1879" t="s">
        <v>7460</v>
      </c>
      <c r="F1879" t="s">
        <v>7461</v>
      </c>
      <c r="H1879">
        <v>49.697921999999998</v>
      </c>
      <c r="I1879">
        <v>-122.7784197</v>
      </c>
      <c r="J1879" s="1" t="str">
        <f t="shared" si="122"/>
        <v>NGR bulk stream sediment</v>
      </c>
      <c r="K1879" s="1" t="str">
        <f t="shared" si="123"/>
        <v>&lt;177 micron (NGR)</v>
      </c>
      <c r="L1879">
        <v>46</v>
      </c>
      <c r="M1879" t="s">
        <v>61</v>
      </c>
      <c r="N1879">
        <v>752</v>
      </c>
      <c r="O1879">
        <v>43</v>
      </c>
      <c r="P1879">
        <v>19</v>
      </c>
      <c r="Q1879">
        <v>13</v>
      </c>
      <c r="R1879">
        <v>11</v>
      </c>
      <c r="S1879">
        <v>8</v>
      </c>
      <c r="T1879">
        <v>410</v>
      </c>
      <c r="U1879">
        <v>2.39</v>
      </c>
      <c r="V1879">
        <v>-0.2</v>
      </c>
      <c r="W1879">
        <v>3</v>
      </c>
      <c r="X1879">
        <v>65</v>
      </c>
      <c r="Y1879">
        <v>42</v>
      </c>
      <c r="Z1879">
        <v>-0.2</v>
      </c>
      <c r="AA1879">
        <v>0.2</v>
      </c>
      <c r="AB1879">
        <v>1</v>
      </c>
      <c r="AC1879">
        <v>2</v>
      </c>
      <c r="AD1879">
        <v>37</v>
      </c>
      <c r="AE1879">
        <v>2</v>
      </c>
      <c r="AF1879">
        <v>160</v>
      </c>
      <c r="AG1879">
        <v>4.4000000000000004</v>
      </c>
      <c r="AH1879">
        <v>8.8000000000000007</v>
      </c>
      <c r="AI1879">
        <v>1</v>
      </c>
      <c r="AJ1879">
        <v>0.1</v>
      </c>
      <c r="AK1879">
        <v>10</v>
      </c>
    </row>
    <row r="1880" spans="1:37" hidden="1" x14ac:dyDescent="0.3">
      <c r="A1880" t="s">
        <v>7462</v>
      </c>
      <c r="B1880" t="s">
        <v>7463</v>
      </c>
      <c r="C1880" s="1" t="str">
        <f t="shared" si="120"/>
        <v>12:0028</v>
      </c>
      <c r="D1880" s="1" t="str">
        <f t="shared" si="121"/>
        <v>12:0037</v>
      </c>
      <c r="E1880" t="s">
        <v>7464</v>
      </c>
      <c r="F1880" t="s">
        <v>7465</v>
      </c>
      <c r="H1880">
        <v>49.700271100000002</v>
      </c>
      <c r="I1880">
        <v>-122.77922719999999</v>
      </c>
      <c r="J1880" s="1" t="str">
        <f t="shared" si="122"/>
        <v>NGR bulk stream sediment</v>
      </c>
      <c r="K1880" s="1" t="str">
        <f t="shared" si="123"/>
        <v>&lt;177 micron (NGR)</v>
      </c>
      <c r="L1880">
        <v>46</v>
      </c>
      <c r="M1880" t="s">
        <v>66</v>
      </c>
      <c r="N1880">
        <v>753</v>
      </c>
      <c r="O1880">
        <v>68</v>
      </c>
      <c r="P1880">
        <v>35</v>
      </c>
      <c r="Q1880">
        <v>13</v>
      </c>
      <c r="R1880">
        <v>8</v>
      </c>
      <c r="S1880">
        <v>11</v>
      </c>
      <c r="T1880">
        <v>603</v>
      </c>
      <c r="U1880">
        <v>3.47</v>
      </c>
      <c r="V1880">
        <v>0.2</v>
      </c>
      <c r="W1880">
        <v>6</v>
      </c>
      <c r="X1880">
        <v>63</v>
      </c>
      <c r="Y1880">
        <v>45</v>
      </c>
      <c r="Z1880">
        <v>0.5</v>
      </c>
      <c r="AA1880">
        <v>0.2</v>
      </c>
      <c r="AB1880">
        <v>1</v>
      </c>
      <c r="AC1880">
        <v>3</v>
      </c>
      <c r="AD1880">
        <v>50</v>
      </c>
      <c r="AE1880">
        <v>2</v>
      </c>
      <c r="AF1880">
        <v>170</v>
      </c>
      <c r="AG1880">
        <v>2.8</v>
      </c>
      <c r="AH1880">
        <v>14.1</v>
      </c>
      <c r="AI1880">
        <v>2</v>
      </c>
      <c r="AJ1880">
        <v>0.1</v>
      </c>
      <c r="AK1880">
        <v>10</v>
      </c>
    </row>
    <row r="1881" spans="1:37" hidden="1" x14ac:dyDescent="0.3">
      <c r="A1881" t="s">
        <v>7466</v>
      </c>
      <c r="B1881" t="s">
        <v>7467</v>
      </c>
      <c r="C1881" s="1" t="str">
        <f t="shared" si="120"/>
        <v>12:0028</v>
      </c>
      <c r="D1881" s="1" t="str">
        <f t="shared" si="121"/>
        <v>12:0037</v>
      </c>
      <c r="E1881" t="s">
        <v>7468</v>
      </c>
      <c r="F1881" t="s">
        <v>7469</v>
      </c>
      <c r="H1881">
        <v>49.710416799999997</v>
      </c>
      <c r="I1881">
        <v>-122.7484721</v>
      </c>
      <c r="J1881" s="1" t="str">
        <f t="shared" si="122"/>
        <v>NGR bulk stream sediment</v>
      </c>
      <c r="K1881" s="1" t="str">
        <f t="shared" si="123"/>
        <v>&lt;177 micron (NGR)</v>
      </c>
      <c r="L1881">
        <v>46</v>
      </c>
      <c r="M1881" t="s">
        <v>71</v>
      </c>
      <c r="N1881">
        <v>754</v>
      </c>
      <c r="O1881">
        <v>56</v>
      </c>
      <c r="P1881">
        <v>20</v>
      </c>
      <c r="Q1881">
        <v>17</v>
      </c>
      <c r="R1881">
        <v>9</v>
      </c>
      <c r="S1881">
        <v>6</v>
      </c>
      <c r="T1881">
        <v>455</v>
      </c>
      <c r="U1881">
        <v>1.76</v>
      </c>
      <c r="V1881">
        <v>-0.2</v>
      </c>
      <c r="W1881">
        <v>2</v>
      </c>
      <c r="X1881">
        <v>37</v>
      </c>
      <c r="Y1881">
        <v>43</v>
      </c>
      <c r="Z1881">
        <v>0.3</v>
      </c>
      <c r="AA1881">
        <v>0.2</v>
      </c>
      <c r="AB1881">
        <v>1</v>
      </c>
      <c r="AC1881">
        <v>3</v>
      </c>
      <c r="AD1881">
        <v>83</v>
      </c>
      <c r="AE1881">
        <v>1</v>
      </c>
      <c r="AF1881">
        <v>140</v>
      </c>
      <c r="AG1881">
        <v>4</v>
      </c>
      <c r="AH1881">
        <v>10.9</v>
      </c>
      <c r="AI1881">
        <v>1</v>
      </c>
      <c r="AJ1881">
        <v>0.1</v>
      </c>
      <c r="AK1881">
        <v>10</v>
      </c>
    </row>
    <row r="1882" spans="1:37" hidden="1" x14ac:dyDescent="0.3">
      <c r="A1882" t="s">
        <v>7470</v>
      </c>
      <c r="B1882" t="s">
        <v>7471</v>
      </c>
      <c r="C1882" s="1" t="str">
        <f t="shared" si="120"/>
        <v>12:0028</v>
      </c>
      <c r="D1882" s="1" t="str">
        <f t="shared" si="121"/>
        <v>12:0037</v>
      </c>
      <c r="E1882" t="s">
        <v>7472</v>
      </c>
      <c r="F1882" t="s">
        <v>7473</v>
      </c>
      <c r="H1882">
        <v>49.725023399999998</v>
      </c>
      <c r="I1882">
        <v>-122.78354090000001</v>
      </c>
      <c r="J1882" s="1" t="str">
        <f t="shared" si="122"/>
        <v>NGR bulk stream sediment</v>
      </c>
      <c r="K1882" s="1" t="str">
        <f t="shared" si="123"/>
        <v>&lt;177 micron (NGR)</v>
      </c>
      <c r="L1882">
        <v>46</v>
      </c>
      <c r="M1882" t="s">
        <v>76</v>
      </c>
      <c r="N1882">
        <v>755</v>
      </c>
      <c r="O1882">
        <v>55</v>
      </c>
      <c r="P1882">
        <v>54</v>
      </c>
      <c r="Q1882">
        <v>16</v>
      </c>
      <c r="R1882">
        <v>11</v>
      </c>
      <c r="S1882">
        <v>12</v>
      </c>
      <c r="T1882">
        <v>448</v>
      </c>
      <c r="U1882">
        <v>1.98</v>
      </c>
      <c r="V1882">
        <v>-0.2</v>
      </c>
      <c r="W1882">
        <v>1</v>
      </c>
      <c r="X1882">
        <v>39</v>
      </c>
      <c r="Y1882">
        <v>54</v>
      </c>
      <c r="Z1882">
        <v>0.2</v>
      </c>
      <c r="AA1882">
        <v>0.2</v>
      </c>
      <c r="AB1882">
        <v>1</v>
      </c>
      <c r="AC1882">
        <v>2</v>
      </c>
      <c r="AD1882">
        <v>28</v>
      </c>
      <c r="AE1882">
        <v>1</v>
      </c>
      <c r="AF1882">
        <v>140</v>
      </c>
      <c r="AG1882">
        <v>1.5</v>
      </c>
      <c r="AH1882">
        <v>5.7</v>
      </c>
      <c r="AI1882">
        <v>1</v>
      </c>
      <c r="AJ1882">
        <v>0.1</v>
      </c>
      <c r="AK1882">
        <v>10</v>
      </c>
    </row>
    <row r="1883" spans="1:37" hidden="1" x14ac:dyDescent="0.3">
      <c r="A1883" t="s">
        <v>7474</v>
      </c>
      <c r="B1883" t="s">
        <v>7475</v>
      </c>
      <c r="C1883" s="1" t="str">
        <f t="shared" si="120"/>
        <v>12:0028</v>
      </c>
      <c r="D1883" s="1" t="str">
        <f t="shared" si="121"/>
        <v>12:0037</v>
      </c>
      <c r="E1883" t="s">
        <v>7476</v>
      </c>
      <c r="F1883" t="s">
        <v>7477</v>
      </c>
      <c r="H1883">
        <v>49.7364186</v>
      </c>
      <c r="I1883">
        <v>-122.7978537</v>
      </c>
      <c r="J1883" s="1" t="str">
        <f t="shared" si="122"/>
        <v>NGR bulk stream sediment</v>
      </c>
      <c r="K1883" s="1" t="str">
        <f t="shared" si="123"/>
        <v>&lt;177 micron (NGR)</v>
      </c>
      <c r="L1883">
        <v>46</v>
      </c>
      <c r="M1883" t="s">
        <v>81</v>
      </c>
      <c r="N1883">
        <v>756</v>
      </c>
      <c r="O1883">
        <v>38</v>
      </c>
      <c r="P1883">
        <v>28</v>
      </c>
      <c r="Q1883">
        <v>3</v>
      </c>
      <c r="R1883">
        <v>6</v>
      </c>
      <c r="S1883">
        <v>8</v>
      </c>
      <c r="T1883">
        <v>302</v>
      </c>
      <c r="U1883">
        <v>1.71</v>
      </c>
      <c r="V1883">
        <v>-0.2</v>
      </c>
      <c r="W1883">
        <v>3</v>
      </c>
      <c r="X1883">
        <v>25</v>
      </c>
      <c r="Y1883">
        <v>39</v>
      </c>
      <c r="Z1883">
        <v>-0.2</v>
      </c>
      <c r="AA1883">
        <v>-0.2</v>
      </c>
      <c r="AB1883">
        <v>1</v>
      </c>
      <c r="AC1883">
        <v>1</v>
      </c>
      <c r="AD1883">
        <v>10</v>
      </c>
      <c r="AE1883">
        <v>1</v>
      </c>
      <c r="AF1883">
        <v>110</v>
      </c>
      <c r="AG1883">
        <v>1.1000000000000001</v>
      </c>
      <c r="AH1883">
        <v>-1</v>
      </c>
      <c r="AI1883">
        <v>2</v>
      </c>
      <c r="AJ1883">
        <v>0.1</v>
      </c>
      <c r="AK1883">
        <v>10</v>
      </c>
    </row>
    <row r="1884" spans="1:37" hidden="1" x14ac:dyDescent="0.3">
      <c r="A1884" t="s">
        <v>7478</v>
      </c>
      <c r="B1884" t="s">
        <v>7479</v>
      </c>
      <c r="C1884" s="1" t="str">
        <f t="shared" si="120"/>
        <v>12:0028</v>
      </c>
      <c r="D1884" s="1" t="str">
        <f t="shared" si="121"/>
        <v>12:0037</v>
      </c>
      <c r="E1884" t="s">
        <v>7480</v>
      </c>
      <c r="F1884" t="s">
        <v>7481</v>
      </c>
      <c r="H1884">
        <v>49.736590100000001</v>
      </c>
      <c r="I1884">
        <v>-122.7931622</v>
      </c>
      <c r="J1884" s="1" t="str">
        <f t="shared" si="122"/>
        <v>NGR bulk stream sediment</v>
      </c>
      <c r="K1884" s="1" t="str">
        <f t="shared" si="123"/>
        <v>&lt;177 micron (NGR)</v>
      </c>
      <c r="L1884">
        <v>46</v>
      </c>
      <c r="M1884" t="s">
        <v>86</v>
      </c>
      <c r="N1884">
        <v>757</v>
      </c>
      <c r="O1884">
        <v>10</v>
      </c>
      <c r="P1884">
        <v>14</v>
      </c>
      <c r="Q1884">
        <v>-2</v>
      </c>
      <c r="R1884">
        <v>2</v>
      </c>
      <c r="S1884">
        <v>2</v>
      </c>
      <c r="T1884">
        <v>118</v>
      </c>
      <c r="U1884">
        <v>1.18</v>
      </c>
      <c r="V1884">
        <v>-0.2</v>
      </c>
      <c r="W1884">
        <v>2</v>
      </c>
      <c r="X1884">
        <v>22</v>
      </c>
      <c r="Y1884">
        <v>36</v>
      </c>
      <c r="Z1884">
        <v>-0.2</v>
      </c>
      <c r="AA1884">
        <v>-0.2</v>
      </c>
      <c r="AB1884">
        <v>1</v>
      </c>
      <c r="AC1884">
        <v>1</v>
      </c>
      <c r="AD1884">
        <v>-10</v>
      </c>
      <c r="AE1884">
        <v>2</v>
      </c>
      <c r="AF1884">
        <v>100</v>
      </c>
      <c r="AG1884">
        <v>1.7</v>
      </c>
      <c r="AH1884">
        <v>-1</v>
      </c>
      <c r="AI1884">
        <v>2</v>
      </c>
      <c r="AJ1884">
        <v>0.1</v>
      </c>
      <c r="AK1884">
        <v>10</v>
      </c>
    </row>
    <row r="1885" spans="1:37" hidden="1" x14ac:dyDescent="0.3">
      <c r="A1885" t="s">
        <v>7482</v>
      </c>
      <c r="B1885" t="s">
        <v>7483</v>
      </c>
      <c r="C1885" s="1" t="str">
        <f t="shared" si="120"/>
        <v>12:0028</v>
      </c>
      <c r="D1885" s="1" t="str">
        <f t="shared" si="121"/>
        <v>12:0037</v>
      </c>
      <c r="E1885" t="s">
        <v>7484</v>
      </c>
      <c r="F1885" t="s">
        <v>7485</v>
      </c>
      <c r="H1885">
        <v>49.736378100000003</v>
      </c>
      <c r="I1885">
        <v>-122.75404159999999</v>
      </c>
      <c r="J1885" s="1" t="str">
        <f t="shared" si="122"/>
        <v>NGR bulk stream sediment</v>
      </c>
      <c r="K1885" s="1" t="str">
        <f t="shared" si="123"/>
        <v>&lt;177 micron (NGR)</v>
      </c>
      <c r="L1885">
        <v>46</v>
      </c>
      <c r="M1885" t="s">
        <v>91</v>
      </c>
      <c r="N1885">
        <v>758</v>
      </c>
      <c r="O1885">
        <v>80</v>
      </c>
      <c r="P1885">
        <v>70</v>
      </c>
      <c r="Q1885">
        <v>7</v>
      </c>
      <c r="R1885">
        <v>9</v>
      </c>
      <c r="S1885">
        <v>23</v>
      </c>
      <c r="T1885">
        <v>487</v>
      </c>
      <c r="U1885">
        <v>3.03</v>
      </c>
      <c r="V1885">
        <v>-0.2</v>
      </c>
      <c r="W1885">
        <v>24</v>
      </c>
      <c r="X1885">
        <v>37</v>
      </c>
      <c r="Y1885">
        <v>42</v>
      </c>
      <c r="Z1885">
        <v>0.5</v>
      </c>
      <c r="AA1885">
        <v>0.2</v>
      </c>
      <c r="AB1885">
        <v>1</v>
      </c>
      <c r="AC1885">
        <v>2</v>
      </c>
      <c r="AD1885">
        <v>19</v>
      </c>
      <c r="AE1885">
        <v>2</v>
      </c>
      <c r="AF1885">
        <v>220</v>
      </c>
      <c r="AG1885">
        <v>1.9</v>
      </c>
      <c r="AH1885">
        <v>4</v>
      </c>
      <c r="AI1885">
        <v>9</v>
      </c>
      <c r="AJ1885">
        <v>0.1</v>
      </c>
      <c r="AK1885">
        <v>10</v>
      </c>
    </row>
    <row r="1886" spans="1:37" hidden="1" x14ac:dyDescent="0.3">
      <c r="A1886" t="s">
        <v>7486</v>
      </c>
      <c r="B1886" t="s">
        <v>7487</v>
      </c>
      <c r="C1886" s="1" t="str">
        <f t="shared" si="120"/>
        <v>12:0028</v>
      </c>
      <c r="D1886" s="1" t="str">
        <f t="shared" si="121"/>
        <v>12:0037</v>
      </c>
      <c r="E1886" t="s">
        <v>7488</v>
      </c>
      <c r="F1886" t="s">
        <v>7489</v>
      </c>
      <c r="H1886">
        <v>49.640990600000002</v>
      </c>
      <c r="I1886">
        <v>-122.76707209999999</v>
      </c>
      <c r="J1886" s="1" t="str">
        <f t="shared" si="122"/>
        <v>NGR bulk stream sediment</v>
      </c>
      <c r="K1886" s="1" t="str">
        <f t="shared" si="123"/>
        <v>&lt;177 micron (NGR)</v>
      </c>
      <c r="L1886">
        <v>46</v>
      </c>
      <c r="M1886" t="s">
        <v>96</v>
      </c>
      <c r="N1886">
        <v>759</v>
      </c>
      <c r="O1886">
        <v>58</v>
      </c>
      <c r="P1886">
        <v>27</v>
      </c>
      <c r="Q1886">
        <v>8</v>
      </c>
      <c r="R1886">
        <v>8</v>
      </c>
      <c r="S1886">
        <v>8</v>
      </c>
      <c r="T1886">
        <v>360</v>
      </c>
      <c r="U1886">
        <v>3</v>
      </c>
      <c r="V1886">
        <v>-0.2</v>
      </c>
      <c r="W1886">
        <v>2</v>
      </c>
      <c r="X1886">
        <v>46</v>
      </c>
      <c r="Y1886">
        <v>36</v>
      </c>
      <c r="Z1886">
        <v>-0.2</v>
      </c>
      <c r="AA1886">
        <v>0.3</v>
      </c>
      <c r="AB1886">
        <v>1</v>
      </c>
      <c r="AC1886">
        <v>2</v>
      </c>
      <c r="AD1886">
        <v>27</v>
      </c>
      <c r="AE1886">
        <v>1</v>
      </c>
      <c r="AF1886">
        <v>150</v>
      </c>
      <c r="AG1886">
        <v>1.9</v>
      </c>
      <c r="AH1886">
        <v>3.3</v>
      </c>
      <c r="AI1886">
        <v>2</v>
      </c>
      <c r="AJ1886">
        <v>0.1</v>
      </c>
      <c r="AK1886">
        <v>10</v>
      </c>
    </row>
    <row r="1887" spans="1:37" hidden="1" x14ac:dyDescent="0.3">
      <c r="A1887" t="s">
        <v>7490</v>
      </c>
      <c r="B1887" t="s">
        <v>7491</v>
      </c>
      <c r="C1887" s="1" t="str">
        <f t="shared" si="120"/>
        <v>12:0028</v>
      </c>
      <c r="D1887" s="1" t="str">
        <f t="shared" si="121"/>
        <v>12:0037</v>
      </c>
      <c r="E1887" t="s">
        <v>7492</v>
      </c>
      <c r="F1887" t="s">
        <v>7493</v>
      </c>
      <c r="H1887">
        <v>49.6399975</v>
      </c>
      <c r="I1887">
        <v>-122.7652209</v>
      </c>
      <c r="J1887" s="1" t="str">
        <f t="shared" si="122"/>
        <v>NGR bulk stream sediment</v>
      </c>
      <c r="K1887" s="1" t="str">
        <f t="shared" si="123"/>
        <v>&lt;177 micron (NGR)</v>
      </c>
      <c r="L1887">
        <v>46</v>
      </c>
      <c r="M1887" t="s">
        <v>101</v>
      </c>
      <c r="N1887">
        <v>760</v>
      </c>
      <c r="O1887">
        <v>45</v>
      </c>
      <c r="P1887">
        <v>20</v>
      </c>
      <c r="Q1887">
        <v>13</v>
      </c>
      <c r="R1887">
        <v>6</v>
      </c>
      <c r="S1887">
        <v>9</v>
      </c>
      <c r="T1887">
        <v>451</v>
      </c>
      <c r="U1887">
        <v>1.87</v>
      </c>
      <c r="V1887">
        <v>0.2</v>
      </c>
      <c r="W1887">
        <v>1</v>
      </c>
      <c r="X1887">
        <v>38</v>
      </c>
      <c r="Y1887">
        <v>35</v>
      </c>
      <c r="Z1887">
        <v>0.2</v>
      </c>
      <c r="AA1887">
        <v>0.4</v>
      </c>
      <c r="AB1887">
        <v>1</v>
      </c>
      <c r="AC1887">
        <v>2</v>
      </c>
      <c r="AD1887">
        <v>49</v>
      </c>
      <c r="AE1887">
        <v>2</v>
      </c>
      <c r="AF1887">
        <v>130</v>
      </c>
      <c r="AG1887">
        <v>1.8</v>
      </c>
      <c r="AH1887">
        <v>5.8</v>
      </c>
      <c r="AI1887">
        <v>1</v>
      </c>
      <c r="AJ1887">
        <v>0.1</v>
      </c>
      <c r="AK1887">
        <v>10</v>
      </c>
    </row>
    <row r="1888" spans="1:37" hidden="1" x14ac:dyDescent="0.3">
      <c r="A1888" t="s">
        <v>7494</v>
      </c>
      <c r="B1888" t="s">
        <v>7495</v>
      </c>
      <c r="C1888" s="1" t="str">
        <f t="shared" si="120"/>
        <v>12:0028</v>
      </c>
      <c r="D1888" s="1" t="str">
        <f t="shared" si="121"/>
        <v>12:0037</v>
      </c>
      <c r="E1888" t="s">
        <v>7496</v>
      </c>
      <c r="F1888" t="s">
        <v>7497</v>
      </c>
      <c r="H1888">
        <v>49.645203700000003</v>
      </c>
      <c r="I1888">
        <v>-122.727699</v>
      </c>
      <c r="J1888" s="1" t="str">
        <f t="shared" si="122"/>
        <v>NGR bulk stream sediment</v>
      </c>
      <c r="K1888" s="1" t="str">
        <f t="shared" si="123"/>
        <v>&lt;177 micron (NGR)</v>
      </c>
      <c r="L1888">
        <v>46</v>
      </c>
      <c r="M1888" t="s">
        <v>106</v>
      </c>
      <c r="N1888">
        <v>761</v>
      </c>
      <c r="O1888">
        <v>42</v>
      </c>
      <c r="P1888">
        <v>22</v>
      </c>
      <c r="Q1888">
        <v>9</v>
      </c>
      <c r="R1888">
        <v>7</v>
      </c>
      <c r="S1888">
        <v>8</v>
      </c>
      <c r="T1888">
        <v>407</v>
      </c>
      <c r="U1888">
        <v>1.81</v>
      </c>
      <c r="V1888">
        <v>0.3</v>
      </c>
      <c r="W1888">
        <v>3</v>
      </c>
      <c r="X1888">
        <v>28</v>
      </c>
      <c r="Y1888">
        <v>52</v>
      </c>
      <c r="Z1888">
        <v>-0.2</v>
      </c>
      <c r="AA1888">
        <v>0.4</v>
      </c>
      <c r="AB1888">
        <v>1</v>
      </c>
      <c r="AC1888">
        <v>1</v>
      </c>
      <c r="AD1888">
        <v>41</v>
      </c>
      <c r="AE1888">
        <v>1</v>
      </c>
      <c r="AF1888">
        <v>130</v>
      </c>
      <c r="AG1888">
        <v>1.1000000000000001</v>
      </c>
      <c r="AH1888">
        <v>4.5999999999999996</v>
      </c>
      <c r="AI1888">
        <v>1</v>
      </c>
      <c r="AJ1888">
        <v>0.1</v>
      </c>
      <c r="AK1888">
        <v>10</v>
      </c>
    </row>
    <row r="1889" spans="1:37" hidden="1" x14ac:dyDescent="0.3">
      <c r="A1889" t="s">
        <v>7498</v>
      </c>
      <c r="B1889" t="s">
        <v>7499</v>
      </c>
      <c r="C1889" s="1" t="str">
        <f t="shared" si="120"/>
        <v>12:0028</v>
      </c>
      <c r="D1889" s="1" t="str">
        <f t="shared" si="121"/>
        <v>12:0037</v>
      </c>
      <c r="E1889" t="s">
        <v>7500</v>
      </c>
      <c r="F1889" t="s">
        <v>7501</v>
      </c>
      <c r="H1889">
        <v>49.677783900000001</v>
      </c>
      <c r="I1889">
        <v>-122.58986</v>
      </c>
      <c r="J1889" s="1" t="str">
        <f t="shared" si="122"/>
        <v>NGR bulk stream sediment</v>
      </c>
      <c r="K1889" s="1" t="str">
        <f t="shared" si="123"/>
        <v>&lt;177 micron (NGR)</v>
      </c>
      <c r="L1889">
        <v>46</v>
      </c>
      <c r="M1889" t="s">
        <v>111</v>
      </c>
      <c r="N1889">
        <v>762</v>
      </c>
      <c r="O1889">
        <v>50</v>
      </c>
      <c r="P1889">
        <v>144</v>
      </c>
      <c r="Q1889">
        <v>2</v>
      </c>
      <c r="R1889">
        <v>6</v>
      </c>
      <c r="S1889">
        <v>10</v>
      </c>
      <c r="T1889">
        <v>212</v>
      </c>
      <c r="U1889">
        <v>2.4700000000000002</v>
      </c>
      <c r="V1889">
        <v>-0.2</v>
      </c>
      <c r="W1889">
        <v>5</v>
      </c>
      <c r="X1889">
        <v>59</v>
      </c>
      <c r="Y1889">
        <v>70</v>
      </c>
      <c r="Z1889">
        <v>0.2</v>
      </c>
      <c r="AA1889">
        <v>0.2</v>
      </c>
      <c r="AB1889">
        <v>1</v>
      </c>
      <c r="AC1889">
        <v>2</v>
      </c>
      <c r="AD1889">
        <v>14</v>
      </c>
      <c r="AE1889">
        <v>2</v>
      </c>
      <c r="AF1889">
        <v>230</v>
      </c>
      <c r="AG1889">
        <v>1.6</v>
      </c>
      <c r="AH1889">
        <v>1.9</v>
      </c>
      <c r="AI1889">
        <v>6</v>
      </c>
      <c r="AJ1889">
        <v>0.1</v>
      </c>
      <c r="AK1889">
        <v>10</v>
      </c>
    </row>
    <row r="1890" spans="1:37" hidden="1" x14ac:dyDescent="0.3">
      <c r="A1890" t="s">
        <v>7502</v>
      </c>
      <c r="B1890" t="s">
        <v>7503</v>
      </c>
      <c r="C1890" s="1" t="str">
        <f t="shared" si="120"/>
        <v>12:0028</v>
      </c>
      <c r="D1890" s="1" t="str">
        <f t="shared" si="121"/>
        <v>12:0037</v>
      </c>
      <c r="E1890" t="s">
        <v>7504</v>
      </c>
      <c r="F1890" t="s">
        <v>7505</v>
      </c>
      <c r="H1890">
        <v>49.675648299999999</v>
      </c>
      <c r="I1890">
        <v>-122.5887829</v>
      </c>
      <c r="J1890" s="1" t="str">
        <f t="shared" si="122"/>
        <v>NGR bulk stream sediment</v>
      </c>
      <c r="K1890" s="1" t="str">
        <f t="shared" si="123"/>
        <v>&lt;177 micron (NGR)</v>
      </c>
      <c r="L1890">
        <v>46</v>
      </c>
      <c r="M1890" t="s">
        <v>125</v>
      </c>
      <c r="N1890">
        <v>763</v>
      </c>
      <c r="O1890">
        <v>51</v>
      </c>
      <c r="P1890">
        <v>75</v>
      </c>
      <c r="Q1890">
        <v>4</v>
      </c>
      <c r="R1890">
        <v>14</v>
      </c>
      <c r="S1890">
        <v>12</v>
      </c>
      <c r="T1890">
        <v>290</v>
      </c>
      <c r="U1890">
        <v>2.85</v>
      </c>
      <c r="V1890">
        <v>-0.2</v>
      </c>
      <c r="W1890">
        <v>3</v>
      </c>
      <c r="X1890">
        <v>84</v>
      </c>
      <c r="Y1890">
        <v>68</v>
      </c>
      <c r="Z1890">
        <v>-0.2</v>
      </c>
      <c r="AA1890">
        <v>0.2</v>
      </c>
      <c r="AB1890">
        <v>1</v>
      </c>
      <c r="AC1890">
        <v>2</v>
      </c>
      <c r="AD1890">
        <v>13</v>
      </c>
      <c r="AE1890">
        <v>1</v>
      </c>
      <c r="AF1890">
        <v>280</v>
      </c>
      <c r="AG1890">
        <v>3</v>
      </c>
      <c r="AH1890">
        <v>2.8</v>
      </c>
      <c r="AI1890">
        <v>5</v>
      </c>
      <c r="AJ1890">
        <v>0.1</v>
      </c>
      <c r="AK1890">
        <v>10</v>
      </c>
    </row>
    <row r="1891" spans="1:37" hidden="1" x14ac:dyDescent="0.3">
      <c r="A1891" t="s">
        <v>7506</v>
      </c>
      <c r="B1891" t="s">
        <v>7507</v>
      </c>
      <c r="C1891" s="1" t="str">
        <f t="shared" si="120"/>
        <v>12:0028</v>
      </c>
      <c r="D1891" s="1" t="str">
        <f t="shared" si="121"/>
        <v>12:0037</v>
      </c>
      <c r="E1891" t="s">
        <v>7508</v>
      </c>
      <c r="F1891" t="s">
        <v>7509</v>
      </c>
      <c r="H1891">
        <v>49.669138099999998</v>
      </c>
      <c r="I1891">
        <v>-122.617706</v>
      </c>
      <c r="J1891" s="1" t="str">
        <f t="shared" si="122"/>
        <v>NGR bulk stream sediment</v>
      </c>
      <c r="K1891" s="1" t="str">
        <f t="shared" si="123"/>
        <v>&lt;177 micron (NGR)</v>
      </c>
      <c r="L1891">
        <v>47</v>
      </c>
      <c r="M1891" t="s">
        <v>41</v>
      </c>
      <c r="N1891">
        <v>764</v>
      </c>
      <c r="O1891">
        <v>243</v>
      </c>
      <c r="P1891">
        <v>358</v>
      </c>
      <c r="Q1891">
        <v>140</v>
      </c>
      <c r="R1891">
        <v>19</v>
      </c>
      <c r="S1891">
        <v>17</v>
      </c>
      <c r="T1891">
        <v>791</v>
      </c>
      <c r="U1891">
        <v>3.5</v>
      </c>
      <c r="V1891">
        <v>1.4</v>
      </c>
      <c r="W1891">
        <v>6</v>
      </c>
      <c r="X1891">
        <v>54</v>
      </c>
      <c r="Y1891">
        <v>65</v>
      </c>
      <c r="Z1891">
        <v>0.3</v>
      </c>
      <c r="AA1891">
        <v>0.6</v>
      </c>
      <c r="AB1891">
        <v>1</v>
      </c>
      <c r="AC1891">
        <v>3</v>
      </c>
      <c r="AD1891">
        <v>74</v>
      </c>
      <c r="AE1891">
        <v>2</v>
      </c>
      <c r="AF1891">
        <v>230</v>
      </c>
      <c r="AG1891">
        <v>1.8</v>
      </c>
      <c r="AH1891">
        <v>6.6</v>
      </c>
      <c r="AI1891">
        <v>10</v>
      </c>
      <c r="AJ1891">
        <v>0.6</v>
      </c>
      <c r="AK1891">
        <v>10</v>
      </c>
    </row>
    <row r="1892" spans="1:37" hidden="1" x14ac:dyDescent="0.3">
      <c r="A1892" t="s">
        <v>7510</v>
      </c>
      <c r="B1892" t="s">
        <v>7511</v>
      </c>
      <c r="C1892" s="1" t="str">
        <f t="shared" si="120"/>
        <v>12:0028</v>
      </c>
      <c r="D1892" s="1" t="str">
        <f t="shared" si="121"/>
        <v>12:0037</v>
      </c>
      <c r="E1892" t="s">
        <v>7512</v>
      </c>
      <c r="F1892" t="s">
        <v>7513</v>
      </c>
      <c r="H1892">
        <v>49.595199999999998</v>
      </c>
      <c r="I1892">
        <v>-122.5713872</v>
      </c>
      <c r="J1892" s="1" t="str">
        <f t="shared" si="122"/>
        <v>NGR bulk stream sediment</v>
      </c>
      <c r="K1892" s="1" t="str">
        <f t="shared" si="123"/>
        <v>&lt;177 micron (NGR)</v>
      </c>
      <c r="L1892">
        <v>47</v>
      </c>
      <c r="M1892" t="s">
        <v>46</v>
      </c>
      <c r="N1892">
        <v>765</v>
      </c>
      <c r="O1892">
        <v>59</v>
      </c>
      <c r="P1892">
        <v>9</v>
      </c>
      <c r="Q1892">
        <v>60</v>
      </c>
      <c r="R1892">
        <v>10</v>
      </c>
      <c r="S1892">
        <v>5</v>
      </c>
      <c r="T1892">
        <v>1065</v>
      </c>
      <c r="U1892">
        <v>1.94</v>
      </c>
      <c r="V1892">
        <v>0.4</v>
      </c>
      <c r="W1892">
        <v>2</v>
      </c>
      <c r="X1892">
        <v>23</v>
      </c>
      <c r="Y1892">
        <v>25</v>
      </c>
      <c r="Z1892">
        <v>0.5</v>
      </c>
      <c r="AA1892">
        <v>0.4</v>
      </c>
      <c r="AB1892">
        <v>1</v>
      </c>
      <c r="AC1892">
        <v>6</v>
      </c>
      <c r="AD1892">
        <v>70</v>
      </c>
      <c r="AE1892">
        <v>1</v>
      </c>
      <c r="AF1892">
        <v>180</v>
      </c>
      <c r="AG1892">
        <v>7.5</v>
      </c>
      <c r="AH1892">
        <v>15.6</v>
      </c>
      <c r="AI1892">
        <v>3</v>
      </c>
      <c r="AJ1892">
        <v>0.1</v>
      </c>
      <c r="AK1892">
        <v>10</v>
      </c>
    </row>
    <row r="1893" spans="1:37" hidden="1" x14ac:dyDescent="0.3">
      <c r="A1893" t="s">
        <v>7514</v>
      </c>
      <c r="B1893" t="s">
        <v>7515</v>
      </c>
      <c r="C1893" s="1" t="str">
        <f t="shared" si="120"/>
        <v>12:0028</v>
      </c>
      <c r="D1893" s="1" t="str">
        <f t="shared" si="121"/>
        <v>12:0037</v>
      </c>
      <c r="E1893" t="s">
        <v>7516</v>
      </c>
      <c r="F1893" t="s">
        <v>7517</v>
      </c>
      <c r="H1893">
        <v>49.596150600000001</v>
      </c>
      <c r="I1893">
        <v>-122.5658159</v>
      </c>
      <c r="J1893" s="1" t="str">
        <f t="shared" si="122"/>
        <v>NGR bulk stream sediment</v>
      </c>
      <c r="K1893" s="1" t="str">
        <f t="shared" si="123"/>
        <v>&lt;177 micron (NGR)</v>
      </c>
      <c r="L1893">
        <v>47</v>
      </c>
      <c r="M1893" t="s">
        <v>116</v>
      </c>
      <c r="N1893">
        <v>766</v>
      </c>
      <c r="O1893">
        <v>45</v>
      </c>
      <c r="P1893">
        <v>7</v>
      </c>
      <c r="Q1893">
        <v>20</v>
      </c>
      <c r="R1893">
        <v>-2</v>
      </c>
      <c r="S1893">
        <v>3</v>
      </c>
      <c r="T1893">
        <v>558</v>
      </c>
      <c r="U1893">
        <v>1.69</v>
      </c>
      <c r="V1893">
        <v>0.3</v>
      </c>
      <c r="W1893">
        <v>2</v>
      </c>
      <c r="X1893">
        <v>22</v>
      </c>
      <c r="Y1893">
        <v>17</v>
      </c>
      <c r="Z1893">
        <v>-0.2</v>
      </c>
      <c r="AA1893">
        <v>0.2</v>
      </c>
      <c r="AB1893">
        <v>1</v>
      </c>
      <c r="AC1893">
        <v>2</v>
      </c>
      <c r="AD1893">
        <v>46</v>
      </c>
      <c r="AE1893">
        <v>2</v>
      </c>
      <c r="AF1893">
        <v>170</v>
      </c>
      <c r="AG1893">
        <v>5.8</v>
      </c>
      <c r="AH1893">
        <v>7.3</v>
      </c>
      <c r="AI1893">
        <v>4</v>
      </c>
      <c r="AJ1893">
        <v>0.1</v>
      </c>
      <c r="AK1893">
        <v>10</v>
      </c>
    </row>
    <row r="1894" spans="1:37" hidden="1" x14ac:dyDescent="0.3">
      <c r="A1894" t="s">
        <v>7518</v>
      </c>
      <c r="B1894" t="s">
        <v>7519</v>
      </c>
      <c r="C1894" s="1" t="str">
        <f t="shared" si="120"/>
        <v>12:0028</v>
      </c>
      <c r="D1894" s="1" t="str">
        <f t="shared" si="121"/>
        <v>12:0037</v>
      </c>
      <c r="E1894" t="s">
        <v>7516</v>
      </c>
      <c r="F1894" t="s">
        <v>7520</v>
      </c>
      <c r="H1894">
        <v>49.596150600000001</v>
      </c>
      <c r="I1894">
        <v>-122.5658159</v>
      </c>
      <c r="J1894" s="1" t="str">
        <f t="shared" si="122"/>
        <v>NGR bulk stream sediment</v>
      </c>
      <c r="K1894" s="1" t="str">
        <f t="shared" si="123"/>
        <v>&lt;177 micron (NGR)</v>
      </c>
      <c r="L1894">
        <v>47</v>
      </c>
      <c r="M1894" t="s">
        <v>120</v>
      </c>
      <c r="N1894">
        <v>767</v>
      </c>
      <c r="O1894">
        <v>40</v>
      </c>
      <c r="P1894">
        <v>5</v>
      </c>
      <c r="Q1894">
        <v>19</v>
      </c>
      <c r="R1894">
        <v>2</v>
      </c>
      <c r="S1894">
        <v>3</v>
      </c>
      <c r="T1894">
        <v>610</v>
      </c>
      <c r="U1894">
        <v>1.78</v>
      </c>
      <c r="V1894">
        <v>0.2</v>
      </c>
      <c r="W1894">
        <v>3</v>
      </c>
      <c r="X1894">
        <v>24</v>
      </c>
      <c r="Y1894">
        <v>18</v>
      </c>
      <c r="Z1894">
        <v>-0.2</v>
      </c>
      <c r="AA1894">
        <v>0.2</v>
      </c>
      <c r="AB1894">
        <v>1</v>
      </c>
      <c r="AC1894">
        <v>2</v>
      </c>
      <c r="AD1894">
        <v>48</v>
      </c>
      <c r="AE1894">
        <v>1</v>
      </c>
      <c r="AF1894">
        <v>160</v>
      </c>
      <c r="AG1894">
        <v>6</v>
      </c>
      <c r="AH1894">
        <v>10.1</v>
      </c>
      <c r="AI1894">
        <v>1</v>
      </c>
      <c r="AJ1894">
        <v>0.1</v>
      </c>
      <c r="AK1894">
        <v>10</v>
      </c>
    </row>
    <row r="1895" spans="1:37" hidden="1" x14ac:dyDescent="0.3">
      <c r="A1895" t="s">
        <v>7521</v>
      </c>
      <c r="B1895" t="s">
        <v>7522</v>
      </c>
      <c r="C1895" s="1" t="str">
        <f t="shared" si="120"/>
        <v>12:0028</v>
      </c>
      <c r="D1895" s="1" t="str">
        <f t="shared" si="121"/>
        <v>12:0037</v>
      </c>
      <c r="E1895" t="s">
        <v>7523</v>
      </c>
      <c r="F1895" t="s">
        <v>7524</v>
      </c>
      <c r="H1895">
        <v>49.604325199999998</v>
      </c>
      <c r="I1895">
        <v>-122.59241400000001</v>
      </c>
      <c r="J1895" s="1" t="str">
        <f t="shared" si="122"/>
        <v>NGR bulk stream sediment</v>
      </c>
      <c r="K1895" s="1" t="str">
        <f t="shared" si="123"/>
        <v>&lt;177 micron (NGR)</v>
      </c>
      <c r="L1895">
        <v>47</v>
      </c>
      <c r="M1895" t="s">
        <v>51</v>
      </c>
      <c r="N1895">
        <v>768</v>
      </c>
      <c r="O1895">
        <v>78</v>
      </c>
      <c r="P1895">
        <v>48</v>
      </c>
      <c r="Q1895">
        <v>14</v>
      </c>
      <c r="R1895">
        <v>13</v>
      </c>
      <c r="S1895">
        <v>22</v>
      </c>
      <c r="T1895">
        <v>500</v>
      </c>
      <c r="U1895">
        <v>4.05</v>
      </c>
      <c r="V1895">
        <v>0.3</v>
      </c>
      <c r="W1895">
        <v>4</v>
      </c>
      <c r="X1895">
        <v>80</v>
      </c>
      <c r="Y1895">
        <v>34</v>
      </c>
      <c r="Z1895">
        <v>0.5</v>
      </c>
      <c r="AA1895">
        <v>0.7</v>
      </c>
      <c r="AB1895">
        <v>1</v>
      </c>
      <c r="AC1895">
        <v>18</v>
      </c>
      <c r="AD1895">
        <v>40</v>
      </c>
      <c r="AE1895">
        <v>1</v>
      </c>
      <c r="AF1895">
        <v>210</v>
      </c>
      <c r="AG1895">
        <v>2.5</v>
      </c>
      <c r="AH1895">
        <v>11.5</v>
      </c>
      <c r="AI1895">
        <v>9</v>
      </c>
      <c r="AJ1895">
        <v>0.1</v>
      </c>
      <c r="AK1895">
        <v>10</v>
      </c>
    </row>
    <row r="1896" spans="1:37" hidden="1" x14ac:dyDescent="0.3">
      <c r="A1896" t="s">
        <v>7525</v>
      </c>
      <c r="B1896" t="s">
        <v>7526</v>
      </c>
      <c r="C1896" s="1" t="str">
        <f t="shared" ref="C1896:C1959" si="124">HYPERLINK("http://geochem.nrcan.gc.ca/cdogs/content/bdl/bdl120028_e.htm", "12:0028")</f>
        <v>12:0028</v>
      </c>
      <c r="D1896" s="1" t="str">
        <f t="shared" ref="D1896:D1959" si="125">HYPERLINK("http://geochem.nrcan.gc.ca/cdogs/content/svy/svy120037_e.htm", "12:0037")</f>
        <v>12:0037</v>
      </c>
      <c r="E1896" t="s">
        <v>7527</v>
      </c>
      <c r="F1896" t="s">
        <v>7528</v>
      </c>
      <c r="H1896">
        <v>49.605393900000003</v>
      </c>
      <c r="I1896">
        <v>-122.78800270000001</v>
      </c>
      <c r="J1896" s="1" t="str">
        <f t="shared" si="122"/>
        <v>NGR bulk stream sediment</v>
      </c>
      <c r="K1896" s="1" t="str">
        <f t="shared" si="123"/>
        <v>&lt;177 micron (NGR)</v>
      </c>
      <c r="L1896">
        <v>47</v>
      </c>
      <c r="M1896" t="s">
        <v>56</v>
      </c>
      <c r="N1896">
        <v>769</v>
      </c>
      <c r="O1896">
        <v>56</v>
      </c>
      <c r="P1896">
        <v>22</v>
      </c>
      <c r="Q1896">
        <v>20</v>
      </c>
      <c r="R1896">
        <v>-2</v>
      </c>
      <c r="S1896">
        <v>4</v>
      </c>
      <c r="T1896">
        <v>306</v>
      </c>
      <c r="U1896">
        <v>1.54</v>
      </c>
      <c r="V1896">
        <v>0.2</v>
      </c>
      <c r="W1896">
        <v>2</v>
      </c>
      <c r="X1896">
        <v>36</v>
      </c>
      <c r="Y1896">
        <v>29</v>
      </c>
      <c r="Z1896">
        <v>0.4</v>
      </c>
      <c r="AA1896">
        <v>0.3</v>
      </c>
      <c r="AB1896">
        <v>1</v>
      </c>
      <c r="AC1896">
        <v>3</v>
      </c>
      <c r="AD1896">
        <v>32</v>
      </c>
      <c r="AE1896">
        <v>2</v>
      </c>
      <c r="AF1896">
        <v>140</v>
      </c>
      <c r="AG1896">
        <v>3.6</v>
      </c>
      <c r="AH1896">
        <v>2.7</v>
      </c>
      <c r="AI1896">
        <v>1</v>
      </c>
      <c r="AJ1896">
        <v>0.1</v>
      </c>
      <c r="AK1896">
        <v>10</v>
      </c>
    </row>
    <row r="1897" spans="1:37" hidden="1" x14ac:dyDescent="0.3">
      <c r="A1897" t="s">
        <v>7529</v>
      </c>
      <c r="B1897" t="s">
        <v>7530</v>
      </c>
      <c r="C1897" s="1" t="str">
        <f t="shared" si="124"/>
        <v>12:0028</v>
      </c>
      <c r="D1897" s="1" t="str">
        <f t="shared" si="125"/>
        <v>12:0037</v>
      </c>
      <c r="E1897" t="s">
        <v>7531</v>
      </c>
      <c r="F1897" t="s">
        <v>7532</v>
      </c>
      <c r="H1897">
        <v>49.606699200000001</v>
      </c>
      <c r="I1897">
        <v>-122.7885921</v>
      </c>
      <c r="J1897" s="1" t="str">
        <f t="shared" si="122"/>
        <v>NGR bulk stream sediment</v>
      </c>
      <c r="K1897" s="1" t="str">
        <f t="shared" si="123"/>
        <v>&lt;177 micron (NGR)</v>
      </c>
      <c r="L1897">
        <v>47</v>
      </c>
      <c r="M1897" t="s">
        <v>61</v>
      </c>
      <c r="N1897">
        <v>770</v>
      </c>
      <c r="O1897">
        <v>101</v>
      </c>
      <c r="P1897">
        <v>83</v>
      </c>
      <c r="Q1897">
        <v>11</v>
      </c>
      <c r="R1897">
        <v>12</v>
      </c>
      <c r="S1897">
        <v>19</v>
      </c>
      <c r="T1897">
        <v>743</v>
      </c>
      <c r="U1897">
        <v>3.57</v>
      </c>
      <c r="V1897">
        <v>0.6</v>
      </c>
      <c r="W1897">
        <v>4</v>
      </c>
      <c r="X1897">
        <v>78</v>
      </c>
      <c r="Y1897">
        <v>47</v>
      </c>
      <c r="Z1897">
        <v>0.5</v>
      </c>
      <c r="AA1897">
        <v>0.6</v>
      </c>
      <c r="AB1897">
        <v>1</v>
      </c>
      <c r="AC1897">
        <v>4</v>
      </c>
      <c r="AD1897">
        <v>60</v>
      </c>
      <c r="AE1897">
        <v>1</v>
      </c>
      <c r="AF1897">
        <v>270</v>
      </c>
      <c r="AG1897">
        <v>3.2</v>
      </c>
      <c r="AH1897">
        <v>8.9</v>
      </c>
      <c r="AI1897">
        <v>4</v>
      </c>
      <c r="AJ1897">
        <v>0.1</v>
      </c>
      <c r="AK1897">
        <v>10</v>
      </c>
    </row>
    <row r="1898" spans="1:37" hidden="1" x14ac:dyDescent="0.3">
      <c r="A1898" t="s">
        <v>7533</v>
      </c>
      <c r="B1898" t="s">
        <v>7534</v>
      </c>
      <c r="C1898" s="1" t="str">
        <f t="shared" si="124"/>
        <v>12:0028</v>
      </c>
      <c r="D1898" s="1" t="str">
        <f t="shared" si="125"/>
        <v>12:0037</v>
      </c>
      <c r="E1898" t="s">
        <v>7535</v>
      </c>
      <c r="F1898" t="s">
        <v>7536</v>
      </c>
      <c r="H1898">
        <v>49.612510299999997</v>
      </c>
      <c r="I1898">
        <v>-122.7654783</v>
      </c>
      <c r="J1898" s="1" t="str">
        <f t="shared" si="122"/>
        <v>NGR bulk stream sediment</v>
      </c>
      <c r="K1898" s="1" t="str">
        <f t="shared" si="123"/>
        <v>&lt;177 micron (NGR)</v>
      </c>
      <c r="L1898">
        <v>47</v>
      </c>
      <c r="M1898" t="s">
        <v>66</v>
      </c>
      <c r="N1898">
        <v>771</v>
      </c>
      <c r="O1898">
        <v>96</v>
      </c>
      <c r="P1898">
        <v>167</v>
      </c>
      <c r="Q1898">
        <v>43</v>
      </c>
      <c r="R1898">
        <v>10</v>
      </c>
      <c r="S1898">
        <v>20</v>
      </c>
      <c r="T1898">
        <v>756</v>
      </c>
      <c r="U1898">
        <v>3.6</v>
      </c>
      <c r="V1898">
        <v>-0.2</v>
      </c>
      <c r="W1898">
        <v>10</v>
      </c>
      <c r="X1898">
        <v>82</v>
      </c>
      <c r="Y1898">
        <v>56</v>
      </c>
      <c r="Z1898">
        <v>0.3</v>
      </c>
      <c r="AA1898">
        <v>0.6</v>
      </c>
      <c r="AB1898">
        <v>1</v>
      </c>
      <c r="AC1898">
        <v>8</v>
      </c>
      <c r="AD1898">
        <v>74</v>
      </c>
      <c r="AE1898">
        <v>2</v>
      </c>
      <c r="AF1898">
        <v>190</v>
      </c>
      <c r="AG1898">
        <v>1.5</v>
      </c>
      <c r="AH1898">
        <v>11.6</v>
      </c>
      <c r="AI1898">
        <v>11</v>
      </c>
      <c r="AJ1898">
        <v>0.3</v>
      </c>
      <c r="AK1898">
        <v>10</v>
      </c>
    </row>
    <row r="1899" spans="1:37" hidden="1" x14ac:dyDescent="0.3">
      <c r="A1899" t="s">
        <v>7537</v>
      </c>
      <c r="B1899" t="s">
        <v>7538</v>
      </c>
      <c r="C1899" s="1" t="str">
        <f t="shared" si="124"/>
        <v>12:0028</v>
      </c>
      <c r="D1899" s="1" t="str">
        <f t="shared" si="125"/>
        <v>12:0037</v>
      </c>
      <c r="E1899" t="s">
        <v>7539</v>
      </c>
      <c r="F1899" t="s">
        <v>7540</v>
      </c>
      <c r="H1899">
        <v>49.576211600000001</v>
      </c>
      <c r="I1899">
        <v>-122.7264809</v>
      </c>
      <c r="J1899" s="1" t="str">
        <f t="shared" si="122"/>
        <v>NGR bulk stream sediment</v>
      </c>
      <c r="K1899" s="1" t="str">
        <f t="shared" si="123"/>
        <v>&lt;177 micron (NGR)</v>
      </c>
      <c r="L1899">
        <v>47</v>
      </c>
      <c r="M1899" t="s">
        <v>71</v>
      </c>
      <c r="N1899">
        <v>772</v>
      </c>
      <c r="O1899">
        <v>67</v>
      </c>
      <c r="P1899">
        <v>15</v>
      </c>
      <c r="Q1899">
        <v>21</v>
      </c>
      <c r="R1899">
        <v>4</v>
      </c>
      <c r="S1899">
        <v>8</v>
      </c>
      <c r="T1899">
        <v>500</v>
      </c>
      <c r="U1899">
        <v>2.23</v>
      </c>
      <c r="V1899">
        <v>-0.2</v>
      </c>
      <c r="W1899">
        <v>4</v>
      </c>
      <c r="X1899">
        <v>51</v>
      </c>
      <c r="Y1899">
        <v>45</v>
      </c>
      <c r="Z1899">
        <v>0.2</v>
      </c>
      <c r="AA1899">
        <v>0.2</v>
      </c>
      <c r="AB1899">
        <v>1</v>
      </c>
      <c r="AC1899">
        <v>3</v>
      </c>
      <c r="AD1899">
        <v>37</v>
      </c>
      <c r="AE1899">
        <v>2</v>
      </c>
      <c r="AF1899">
        <v>160</v>
      </c>
      <c r="AG1899">
        <v>3.1</v>
      </c>
      <c r="AH1899">
        <v>4.4000000000000004</v>
      </c>
      <c r="AI1899">
        <v>2</v>
      </c>
      <c r="AJ1899">
        <v>0.1</v>
      </c>
      <c r="AK1899">
        <v>10</v>
      </c>
    </row>
    <row r="1900" spans="1:37" hidden="1" x14ac:dyDescent="0.3">
      <c r="A1900" t="s">
        <v>7541</v>
      </c>
      <c r="B1900" t="s">
        <v>7542</v>
      </c>
      <c r="C1900" s="1" t="str">
        <f t="shared" si="124"/>
        <v>12:0028</v>
      </c>
      <c r="D1900" s="1" t="str">
        <f t="shared" si="125"/>
        <v>12:0037</v>
      </c>
      <c r="E1900" t="s">
        <v>7543</v>
      </c>
      <c r="F1900" t="s">
        <v>7544</v>
      </c>
      <c r="H1900">
        <v>49.575764900000003</v>
      </c>
      <c r="I1900">
        <v>-122.7239797</v>
      </c>
      <c r="J1900" s="1" t="str">
        <f t="shared" si="122"/>
        <v>NGR bulk stream sediment</v>
      </c>
      <c r="K1900" s="1" t="str">
        <f t="shared" si="123"/>
        <v>&lt;177 micron (NGR)</v>
      </c>
      <c r="L1900">
        <v>47</v>
      </c>
      <c r="M1900" t="s">
        <v>76</v>
      </c>
      <c r="N1900">
        <v>773</v>
      </c>
      <c r="O1900">
        <v>66</v>
      </c>
      <c r="P1900">
        <v>203</v>
      </c>
      <c r="Q1900">
        <v>4</v>
      </c>
      <c r="R1900">
        <v>15</v>
      </c>
      <c r="S1900">
        <v>26</v>
      </c>
      <c r="T1900">
        <v>273</v>
      </c>
      <c r="U1900">
        <v>3.31</v>
      </c>
      <c r="V1900">
        <v>-0.2</v>
      </c>
      <c r="W1900">
        <v>23</v>
      </c>
      <c r="X1900">
        <v>80</v>
      </c>
      <c r="Y1900">
        <v>113</v>
      </c>
      <c r="Z1900">
        <v>0.8</v>
      </c>
      <c r="AA1900">
        <v>0.2</v>
      </c>
      <c r="AB1900">
        <v>1</v>
      </c>
      <c r="AC1900">
        <v>1</v>
      </c>
      <c r="AD1900">
        <v>28</v>
      </c>
      <c r="AE1900">
        <v>2</v>
      </c>
      <c r="AF1900">
        <v>170</v>
      </c>
      <c r="AG1900">
        <v>0.5</v>
      </c>
      <c r="AH1900">
        <v>3.4</v>
      </c>
      <c r="AI1900">
        <v>13</v>
      </c>
      <c r="AJ1900">
        <v>0.1</v>
      </c>
      <c r="AK1900">
        <v>10</v>
      </c>
    </row>
    <row r="1901" spans="1:37" hidden="1" x14ac:dyDescent="0.3">
      <c r="A1901" t="s">
        <v>7545</v>
      </c>
      <c r="B1901" t="s">
        <v>7546</v>
      </c>
      <c r="C1901" s="1" t="str">
        <f t="shared" si="124"/>
        <v>12:0028</v>
      </c>
      <c r="D1901" s="1" t="str">
        <f t="shared" si="125"/>
        <v>12:0037</v>
      </c>
      <c r="E1901" t="s">
        <v>7547</v>
      </c>
      <c r="F1901" t="s">
        <v>7548</v>
      </c>
      <c r="H1901">
        <v>49.563033599999997</v>
      </c>
      <c r="I1901">
        <v>-122.63572619999999</v>
      </c>
      <c r="J1901" s="1" t="str">
        <f t="shared" si="122"/>
        <v>NGR bulk stream sediment</v>
      </c>
      <c r="K1901" s="1" t="str">
        <f t="shared" si="123"/>
        <v>&lt;177 micron (NGR)</v>
      </c>
      <c r="L1901">
        <v>47</v>
      </c>
      <c r="M1901" t="s">
        <v>81</v>
      </c>
      <c r="N1901">
        <v>774</v>
      </c>
      <c r="O1901">
        <v>42</v>
      </c>
      <c r="P1901">
        <v>24</v>
      </c>
      <c r="Q1901">
        <v>5</v>
      </c>
      <c r="R1901">
        <v>12</v>
      </c>
      <c r="S1901">
        <v>7</v>
      </c>
      <c r="T1901">
        <v>300</v>
      </c>
      <c r="U1901">
        <v>1.98</v>
      </c>
      <c r="V1901">
        <v>-0.2</v>
      </c>
      <c r="W1901">
        <v>3</v>
      </c>
      <c r="X1901">
        <v>57</v>
      </c>
      <c r="Y1901">
        <v>44</v>
      </c>
      <c r="Z1901">
        <v>-0.2</v>
      </c>
      <c r="AA1901">
        <v>-0.2</v>
      </c>
      <c r="AB1901">
        <v>1</v>
      </c>
      <c r="AC1901">
        <v>1</v>
      </c>
      <c r="AD1901">
        <v>14</v>
      </c>
      <c r="AE1901">
        <v>2</v>
      </c>
      <c r="AF1901">
        <v>160</v>
      </c>
      <c r="AG1901">
        <v>1.3</v>
      </c>
      <c r="AH1901">
        <v>2.1</v>
      </c>
      <c r="AI1901">
        <v>6</v>
      </c>
      <c r="AJ1901">
        <v>0.1</v>
      </c>
      <c r="AK1901">
        <v>10</v>
      </c>
    </row>
    <row r="1902" spans="1:37" hidden="1" x14ac:dyDescent="0.3">
      <c r="A1902" t="s">
        <v>7549</v>
      </c>
      <c r="B1902" t="s">
        <v>7550</v>
      </c>
      <c r="C1902" s="1" t="str">
        <f t="shared" si="124"/>
        <v>12:0028</v>
      </c>
      <c r="D1902" s="1" t="str">
        <f t="shared" si="125"/>
        <v>12:0037</v>
      </c>
      <c r="E1902" t="s">
        <v>7551</v>
      </c>
      <c r="F1902" t="s">
        <v>7552</v>
      </c>
      <c r="H1902">
        <v>49.5636084</v>
      </c>
      <c r="I1902">
        <v>-122.6030847</v>
      </c>
      <c r="J1902" s="1" t="str">
        <f t="shared" si="122"/>
        <v>NGR bulk stream sediment</v>
      </c>
      <c r="K1902" s="1" t="str">
        <f t="shared" si="123"/>
        <v>&lt;177 micron (NGR)</v>
      </c>
      <c r="L1902">
        <v>47</v>
      </c>
      <c r="M1902" t="s">
        <v>86</v>
      </c>
      <c r="N1902">
        <v>775</v>
      </c>
      <c r="O1902">
        <v>33</v>
      </c>
      <c r="P1902">
        <v>18</v>
      </c>
      <c r="Q1902">
        <v>5</v>
      </c>
      <c r="R1902">
        <v>2</v>
      </c>
      <c r="S1902">
        <v>3</v>
      </c>
      <c r="T1902">
        <v>164</v>
      </c>
      <c r="U1902">
        <v>1.37</v>
      </c>
      <c r="V1902">
        <v>-0.2</v>
      </c>
      <c r="W1902">
        <v>3</v>
      </c>
      <c r="X1902">
        <v>34</v>
      </c>
      <c r="Y1902">
        <v>37</v>
      </c>
      <c r="Z1902">
        <v>-0.2</v>
      </c>
      <c r="AA1902">
        <v>-0.2</v>
      </c>
      <c r="AB1902">
        <v>1</v>
      </c>
      <c r="AC1902">
        <v>2</v>
      </c>
      <c r="AD1902">
        <v>23</v>
      </c>
      <c r="AE1902">
        <v>1</v>
      </c>
      <c r="AF1902">
        <v>260</v>
      </c>
      <c r="AG1902">
        <v>3.9</v>
      </c>
      <c r="AH1902">
        <v>5.7</v>
      </c>
      <c r="AI1902">
        <v>1</v>
      </c>
      <c r="AJ1902">
        <v>0.1</v>
      </c>
      <c r="AK1902">
        <v>10</v>
      </c>
    </row>
    <row r="1903" spans="1:37" hidden="1" x14ac:dyDescent="0.3">
      <c r="A1903" t="s">
        <v>7553</v>
      </c>
      <c r="B1903" t="s">
        <v>7554</v>
      </c>
      <c r="C1903" s="1" t="str">
        <f t="shared" si="124"/>
        <v>12:0028</v>
      </c>
      <c r="D1903" s="1" t="str">
        <f t="shared" si="125"/>
        <v>12:0037</v>
      </c>
      <c r="E1903" t="s">
        <v>7555</v>
      </c>
      <c r="F1903" t="s">
        <v>7556</v>
      </c>
      <c r="H1903">
        <v>49.5321541</v>
      </c>
      <c r="I1903">
        <v>-122.6744183</v>
      </c>
      <c r="J1903" s="1" t="str">
        <f t="shared" si="122"/>
        <v>NGR bulk stream sediment</v>
      </c>
      <c r="K1903" s="1" t="str">
        <f t="shared" si="123"/>
        <v>&lt;177 micron (NGR)</v>
      </c>
      <c r="L1903">
        <v>47</v>
      </c>
      <c r="M1903" t="s">
        <v>91</v>
      </c>
      <c r="N1903">
        <v>776</v>
      </c>
      <c r="O1903">
        <v>57</v>
      </c>
      <c r="P1903">
        <v>41</v>
      </c>
      <c r="Q1903">
        <v>4</v>
      </c>
      <c r="R1903">
        <v>5</v>
      </c>
      <c r="S1903">
        <v>8</v>
      </c>
      <c r="T1903">
        <v>336</v>
      </c>
      <c r="U1903">
        <v>2.15</v>
      </c>
      <c r="V1903">
        <v>-0.2</v>
      </c>
      <c r="W1903">
        <v>5</v>
      </c>
      <c r="X1903">
        <v>45</v>
      </c>
      <c r="Y1903">
        <v>36</v>
      </c>
      <c r="Z1903">
        <v>-0.2</v>
      </c>
      <c r="AA1903">
        <v>0.2</v>
      </c>
      <c r="AB1903">
        <v>1</v>
      </c>
      <c r="AC1903">
        <v>2</v>
      </c>
      <c r="AD1903">
        <v>25</v>
      </c>
      <c r="AE1903">
        <v>2</v>
      </c>
      <c r="AF1903">
        <v>170</v>
      </c>
      <c r="AG1903">
        <v>1.7</v>
      </c>
      <c r="AH1903">
        <v>3.5</v>
      </c>
      <c r="AI1903">
        <v>2</v>
      </c>
      <c r="AJ1903">
        <v>0.1</v>
      </c>
      <c r="AK1903">
        <v>10</v>
      </c>
    </row>
    <row r="1904" spans="1:37" hidden="1" x14ac:dyDescent="0.3">
      <c r="A1904" t="s">
        <v>7557</v>
      </c>
      <c r="B1904" t="s">
        <v>7558</v>
      </c>
      <c r="C1904" s="1" t="str">
        <f t="shared" si="124"/>
        <v>12:0028</v>
      </c>
      <c r="D1904" s="1" t="str">
        <f t="shared" si="125"/>
        <v>12:0037</v>
      </c>
      <c r="E1904" t="s">
        <v>7559</v>
      </c>
      <c r="F1904" t="s">
        <v>7560</v>
      </c>
      <c r="H1904">
        <v>49.530394800000003</v>
      </c>
      <c r="I1904">
        <v>-122.67574279999999</v>
      </c>
      <c r="J1904" s="1" t="str">
        <f t="shared" si="122"/>
        <v>NGR bulk stream sediment</v>
      </c>
      <c r="K1904" s="1" t="str">
        <f t="shared" si="123"/>
        <v>&lt;177 micron (NGR)</v>
      </c>
      <c r="L1904">
        <v>47</v>
      </c>
      <c r="M1904" t="s">
        <v>96</v>
      </c>
      <c r="N1904">
        <v>777</v>
      </c>
      <c r="O1904">
        <v>60</v>
      </c>
      <c r="P1904">
        <v>46</v>
      </c>
      <c r="Q1904">
        <v>58</v>
      </c>
      <c r="R1904">
        <v>5</v>
      </c>
      <c r="S1904">
        <v>17</v>
      </c>
      <c r="T1904">
        <v>544</v>
      </c>
      <c r="U1904">
        <v>3.49</v>
      </c>
      <c r="V1904">
        <v>0.2</v>
      </c>
      <c r="W1904">
        <v>4</v>
      </c>
      <c r="X1904">
        <v>120</v>
      </c>
      <c r="Y1904">
        <v>31</v>
      </c>
      <c r="Z1904">
        <v>0.3</v>
      </c>
      <c r="AA1904">
        <v>0.3</v>
      </c>
      <c r="AB1904">
        <v>1</v>
      </c>
      <c r="AC1904">
        <v>7</v>
      </c>
      <c r="AD1904">
        <v>64</v>
      </c>
      <c r="AE1904">
        <v>2</v>
      </c>
      <c r="AF1904">
        <v>160</v>
      </c>
      <c r="AG1904">
        <v>2.1</v>
      </c>
      <c r="AH1904">
        <v>13.7</v>
      </c>
      <c r="AI1904">
        <v>2</v>
      </c>
      <c r="AJ1904">
        <v>0.1</v>
      </c>
      <c r="AK1904">
        <v>10</v>
      </c>
    </row>
    <row r="1905" spans="1:37" hidden="1" x14ac:dyDescent="0.3">
      <c r="A1905" t="s">
        <v>7561</v>
      </c>
      <c r="B1905" t="s">
        <v>7562</v>
      </c>
      <c r="C1905" s="1" t="str">
        <f t="shared" si="124"/>
        <v>12:0028</v>
      </c>
      <c r="D1905" s="1" t="str">
        <f t="shared" si="125"/>
        <v>12:0037</v>
      </c>
      <c r="E1905" t="s">
        <v>7563</v>
      </c>
      <c r="F1905" t="s">
        <v>7564</v>
      </c>
      <c r="H1905">
        <v>49.505267000000003</v>
      </c>
      <c r="I1905">
        <v>-122.6465299</v>
      </c>
      <c r="J1905" s="1" t="str">
        <f t="shared" si="122"/>
        <v>NGR bulk stream sediment</v>
      </c>
      <c r="K1905" s="1" t="str">
        <f t="shared" si="123"/>
        <v>&lt;177 micron (NGR)</v>
      </c>
      <c r="L1905">
        <v>47</v>
      </c>
      <c r="M1905" t="s">
        <v>101</v>
      </c>
      <c r="N1905">
        <v>778</v>
      </c>
      <c r="O1905">
        <v>42</v>
      </c>
      <c r="P1905">
        <v>15</v>
      </c>
      <c r="Q1905">
        <v>26</v>
      </c>
      <c r="R1905">
        <v>7</v>
      </c>
      <c r="S1905">
        <v>7</v>
      </c>
      <c r="T1905">
        <v>228</v>
      </c>
      <c r="U1905">
        <v>2.17</v>
      </c>
      <c r="V1905">
        <v>-0.2</v>
      </c>
      <c r="W1905">
        <v>3</v>
      </c>
      <c r="X1905">
        <v>51</v>
      </c>
      <c r="Y1905">
        <v>53</v>
      </c>
      <c r="Z1905">
        <v>0.2</v>
      </c>
      <c r="AA1905">
        <v>0.2</v>
      </c>
      <c r="AB1905">
        <v>1</v>
      </c>
      <c r="AC1905">
        <v>2</v>
      </c>
      <c r="AD1905">
        <v>46</v>
      </c>
      <c r="AE1905">
        <v>1</v>
      </c>
      <c r="AF1905">
        <v>140</v>
      </c>
      <c r="AG1905">
        <v>1.2</v>
      </c>
      <c r="AH1905">
        <v>14.8</v>
      </c>
      <c r="AI1905">
        <v>1</v>
      </c>
      <c r="AJ1905">
        <v>0.1</v>
      </c>
      <c r="AK1905">
        <v>10</v>
      </c>
    </row>
    <row r="1906" spans="1:37" hidden="1" x14ac:dyDescent="0.3">
      <c r="A1906" t="s">
        <v>7565</v>
      </c>
      <c r="B1906" t="s">
        <v>7566</v>
      </c>
      <c r="C1906" s="1" t="str">
        <f t="shared" si="124"/>
        <v>12:0028</v>
      </c>
      <c r="D1906" s="1" t="str">
        <f t="shared" si="125"/>
        <v>12:0037</v>
      </c>
      <c r="E1906" t="s">
        <v>7567</v>
      </c>
      <c r="F1906" t="s">
        <v>7568</v>
      </c>
      <c r="H1906">
        <v>49.502636899999999</v>
      </c>
      <c r="I1906">
        <v>-122.6395326</v>
      </c>
      <c r="J1906" s="1" t="str">
        <f t="shared" si="122"/>
        <v>NGR bulk stream sediment</v>
      </c>
      <c r="K1906" s="1" t="str">
        <f t="shared" si="123"/>
        <v>&lt;177 micron (NGR)</v>
      </c>
      <c r="L1906">
        <v>47</v>
      </c>
      <c r="M1906" t="s">
        <v>106</v>
      </c>
      <c r="N1906">
        <v>779</v>
      </c>
      <c r="O1906">
        <v>37</v>
      </c>
      <c r="P1906">
        <v>11</v>
      </c>
      <c r="Q1906">
        <v>24</v>
      </c>
      <c r="R1906">
        <v>3</v>
      </c>
      <c r="S1906">
        <v>5</v>
      </c>
      <c r="T1906">
        <v>404</v>
      </c>
      <c r="U1906">
        <v>2.1</v>
      </c>
      <c r="V1906">
        <v>-0.2</v>
      </c>
      <c r="W1906">
        <v>3</v>
      </c>
      <c r="X1906">
        <v>28</v>
      </c>
      <c r="Y1906">
        <v>20</v>
      </c>
      <c r="Z1906">
        <v>0.3</v>
      </c>
      <c r="AA1906">
        <v>0.2</v>
      </c>
      <c r="AB1906">
        <v>1</v>
      </c>
      <c r="AC1906">
        <v>4</v>
      </c>
      <c r="AD1906">
        <v>115</v>
      </c>
      <c r="AE1906">
        <v>1</v>
      </c>
      <c r="AF1906">
        <v>160</v>
      </c>
      <c r="AG1906">
        <v>2.6</v>
      </c>
      <c r="AH1906">
        <v>26.3</v>
      </c>
      <c r="AI1906">
        <v>4</v>
      </c>
      <c r="AJ1906">
        <v>0.1</v>
      </c>
      <c r="AK1906">
        <v>10</v>
      </c>
    </row>
    <row r="1907" spans="1:37" hidden="1" x14ac:dyDescent="0.3">
      <c r="A1907" t="s">
        <v>7569</v>
      </c>
      <c r="B1907" t="s">
        <v>7570</v>
      </c>
      <c r="C1907" s="1" t="str">
        <f t="shared" si="124"/>
        <v>12:0028</v>
      </c>
      <c r="D1907" s="1" t="str">
        <f t="shared" si="125"/>
        <v>12:0037</v>
      </c>
      <c r="E1907" t="s">
        <v>7571</v>
      </c>
      <c r="F1907" t="s">
        <v>7572</v>
      </c>
      <c r="H1907">
        <v>49.504513099999997</v>
      </c>
      <c r="I1907">
        <v>-122.6354856</v>
      </c>
      <c r="J1907" s="1" t="str">
        <f t="shared" si="122"/>
        <v>NGR bulk stream sediment</v>
      </c>
      <c r="K1907" s="1" t="str">
        <f t="shared" si="123"/>
        <v>&lt;177 micron (NGR)</v>
      </c>
      <c r="L1907">
        <v>47</v>
      </c>
      <c r="M1907" t="s">
        <v>111</v>
      </c>
      <c r="N1907">
        <v>780</v>
      </c>
      <c r="O1907">
        <v>25</v>
      </c>
      <c r="P1907">
        <v>12</v>
      </c>
      <c r="Q1907">
        <v>9</v>
      </c>
      <c r="R1907">
        <v>2</v>
      </c>
      <c r="S1907">
        <v>4</v>
      </c>
      <c r="T1907">
        <v>186</v>
      </c>
      <c r="U1907">
        <v>1.49</v>
      </c>
      <c r="V1907">
        <v>-0.2</v>
      </c>
      <c r="W1907">
        <v>2</v>
      </c>
      <c r="X1907">
        <v>38</v>
      </c>
      <c r="Y1907">
        <v>27</v>
      </c>
      <c r="Z1907">
        <v>-0.2</v>
      </c>
      <c r="AA1907">
        <v>-0.2</v>
      </c>
      <c r="AB1907">
        <v>1</v>
      </c>
      <c r="AC1907">
        <v>1</v>
      </c>
      <c r="AD1907">
        <v>18</v>
      </c>
      <c r="AE1907">
        <v>2</v>
      </c>
      <c r="AF1907">
        <v>120</v>
      </c>
      <c r="AG1907">
        <v>1.2</v>
      </c>
      <c r="AH1907">
        <v>1.8</v>
      </c>
      <c r="AI1907">
        <v>3</v>
      </c>
      <c r="AJ1907">
        <v>0.1</v>
      </c>
      <c r="AK1907">
        <v>10</v>
      </c>
    </row>
    <row r="1908" spans="1:37" hidden="1" x14ac:dyDescent="0.3">
      <c r="A1908" t="s">
        <v>7573</v>
      </c>
      <c r="B1908" t="s">
        <v>7574</v>
      </c>
      <c r="C1908" s="1" t="str">
        <f t="shared" si="124"/>
        <v>12:0028</v>
      </c>
      <c r="D1908" s="1" t="str">
        <f t="shared" si="125"/>
        <v>12:0037</v>
      </c>
      <c r="E1908" t="s">
        <v>7575</v>
      </c>
      <c r="F1908" t="s">
        <v>7576</v>
      </c>
      <c r="H1908">
        <v>49.514621400000003</v>
      </c>
      <c r="I1908">
        <v>-122.517608</v>
      </c>
      <c r="J1908" s="1" t="str">
        <f t="shared" si="122"/>
        <v>NGR bulk stream sediment</v>
      </c>
      <c r="K1908" s="1" t="str">
        <f t="shared" si="123"/>
        <v>&lt;177 micron (NGR)</v>
      </c>
      <c r="L1908">
        <v>47</v>
      </c>
      <c r="M1908" t="s">
        <v>125</v>
      </c>
      <c r="N1908">
        <v>781</v>
      </c>
      <c r="O1908">
        <v>47</v>
      </c>
      <c r="P1908">
        <v>22</v>
      </c>
      <c r="Q1908">
        <v>51</v>
      </c>
      <c r="R1908">
        <v>5</v>
      </c>
      <c r="S1908">
        <v>6</v>
      </c>
      <c r="T1908">
        <v>320</v>
      </c>
      <c r="U1908">
        <v>1.77</v>
      </c>
      <c r="V1908">
        <v>0.2</v>
      </c>
      <c r="W1908">
        <v>1</v>
      </c>
      <c r="X1908">
        <v>25</v>
      </c>
      <c r="Y1908">
        <v>31</v>
      </c>
      <c r="Z1908">
        <v>0.4</v>
      </c>
      <c r="AA1908">
        <v>0.4</v>
      </c>
      <c r="AB1908">
        <v>1</v>
      </c>
      <c r="AC1908">
        <v>6</v>
      </c>
      <c r="AD1908">
        <v>120</v>
      </c>
      <c r="AE1908">
        <v>1</v>
      </c>
      <c r="AF1908">
        <v>130</v>
      </c>
      <c r="AG1908">
        <v>2</v>
      </c>
      <c r="AH1908">
        <v>20.8</v>
      </c>
      <c r="AI1908">
        <v>2</v>
      </c>
      <c r="AJ1908">
        <v>0.1</v>
      </c>
      <c r="AK1908">
        <v>10</v>
      </c>
    </row>
    <row r="1909" spans="1:37" hidden="1" x14ac:dyDescent="0.3">
      <c r="A1909" t="s">
        <v>7577</v>
      </c>
      <c r="B1909" t="s">
        <v>7578</v>
      </c>
      <c r="C1909" s="1" t="str">
        <f t="shared" si="124"/>
        <v>12:0028</v>
      </c>
      <c r="D1909" s="1" t="str">
        <f t="shared" si="125"/>
        <v>12:0037</v>
      </c>
      <c r="E1909" t="s">
        <v>7579</v>
      </c>
      <c r="F1909" t="s">
        <v>7580</v>
      </c>
      <c r="H1909">
        <v>49.5148139</v>
      </c>
      <c r="I1909">
        <v>-122.51633510000001</v>
      </c>
      <c r="J1909" s="1" t="str">
        <f t="shared" si="122"/>
        <v>NGR bulk stream sediment</v>
      </c>
      <c r="K1909" s="1" t="str">
        <f t="shared" si="123"/>
        <v>&lt;177 micron (NGR)</v>
      </c>
      <c r="L1909">
        <v>48</v>
      </c>
      <c r="M1909" t="s">
        <v>41</v>
      </c>
      <c r="N1909">
        <v>782</v>
      </c>
      <c r="O1909">
        <v>83</v>
      </c>
      <c r="P1909">
        <v>33</v>
      </c>
      <c r="Q1909">
        <v>15</v>
      </c>
      <c r="R1909">
        <v>5</v>
      </c>
      <c r="S1909">
        <v>9</v>
      </c>
      <c r="T1909">
        <v>272</v>
      </c>
      <c r="U1909">
        <v>2.1800000000000002</v>
      </c>
      <c r="V1909">
        <v>-0.2</v>
      </c>
      <c r="W1909">
        <v>2</v>
      </c>
      <c r="X1909">
        <v>60</v>
      </c>
      <c r="Y1909">
        <v>34</v>
      </c>
      <c r="Z1909">
        <v>-0.2</v>
      </c>
      <c r="AA1909">
        <v>0.2</v>
      </c>
      <c r="AB1909">
        <v>1</v>
      </c>
      <c r="AC1909">
        <v>4</v>
      </c>
      <c r="AD1909">
        <v>37</v>
      </c>
      <c r="AE1909">
        <v>1</v>
      </c>
      <c r="AF1909">
        <v>180</v>
      </c>
      <c r="AG1909">
        <v>1.6</v>
      </c>
      <c r="AH1909">
        <v>5.6</v>
      </c>
      <c r="AI1909">
        <v>3</v>
      </c>
      <c r="AJ1909">
        <v>0.1</v>
      </c>
      <c r="AK1909">
        <v>10</v>
      </c>
    </row>
    <row r="1910" spans="1:37" hidden="1" x14ac:dyDescent="0.3">
      <c r="A1910" t="s">
        <v>7581</v>
      </c>
      <c r="B1910" t="s">
        <v>7582</v>
      </c>
      <c r="C1910" s="1" t="str">
        <f t="shared" si="124"/>
        <v>12:0028</v>
      </c>
      <c r="D1910" s="1" t="str">
        <f t="shared" si="125"/>
        <v>12:0037</v>
      </c>
      <c r="E1910" t="s">
        <v>7583</v>
      </c>
      <c r="F1910" t="s">
        <v>7584</v>
      </c>
      <c r="H1910">
        <v>49.501431199999999</v>
      </c>
      <c r="I1910">
        <v>-122.51449239999999</v>
      </c>
      <c r="J1910" s="1" t="str">
        <f t="shared" si="122"/>
        <v>NGR bulk stream sediment</v>
      </c>
      <c r="K1910" s="1" t="str">
        <f t="shared" si="123"/>
        <v>&lt;177 micron (NGR)</v>
      </c>
      <c r="L1910">
        <v>48</v>
      </c>
      <c r="M1910" t="s">
        <v>116</v>
      </c>
      <c r="N1910">
        <v>783</v>
      </c>
      <c r="O1910">
        <v>26</v>
      </c>
      <c r="P1910">
        <v>16</v>
      </c>
      <c r="Q1910">
        <v>6</v>
      </c>
      <c r="R1910">
        <v>2</v>
      </c>
      <c r="S1910">
        <v>5</v>
      </c>
      <c r="T1910">
        <v>166</v>
      </c>
      <c r="U1910">
        <v>1.83</v>
      </c>
      <c r="V1910">
        <v>-0.2</v>
      </c>
      <c r="W1910">
        <v>2</v>
      </c>
      <c r="X1910">
        <v>50</v>
      </c>
      <c r="Y1910">
        <v>41</v>
      </c>
      <c r="Z1910">
        <v>-0.2</v>
      </c>
      <c r="AA1910">
        <v>-0.2</v>
      </c>
      <c r="AB1910">
        <v>1</v>
      </c>
      <c r="AC1910">
        <v>2</v>
      </c>
      <c r="AD1910">
        <v>27</v>
      </c>
      <c r="AE1910">
        <v>2</v>
      </c>
      <c r="AF1910">
        <v>110</v>
      </c>
      <c r="AG1910">
        <v>1.4</v>
      </c>
      <c r="AH1910">
        <v>4</v>
      </c>
      <c r="AI1910">
        <v>1</v>
      </c>
      <c r="AJ1910">
        <v>0.1</v>
      </c>
      <c r="AK1910">
        <v>10</v>
      </c>
    </row>
    <row r="1911" spans="1:37" hidden="1" x14ac:dyDescent="0.3">
      <c r="A1911" t="s">
        <v>7585</v>
      </c>
      <c r="B1911" t="s">
        <v>7586</v>
      </c>
      <c r="C1911" s="1" t="str">
        <f t="shared" si="124"/>
        <v>12:0028</v>
      </c>
      <c r="D1911" s="1" t="str">
        <f t="shared" si="125"/>
        <v>12:0037</v>
      </c>
      <c r="E1911" t="s">
        <v>7583</v>
      </c>
      <c r="F1911" t="s">
        <v>7587</v>
      </c>
      <c r="H1911">
        <v>49.501431199999999</v>
      </c>
      <c r="I1911">
        <v>-122.51449239999999</v>
      </c>
      <c r="J1911" s="1" t="str">
        <f t="shared" si="122"/>
        <v>NGR bulk stream sediment</v>
      </c>
      <c r="K1911" s="1" t="str">
        <f t="shared" si="123"/>
        <v>&lt;177 micron (NGR)</v>
      </c>
      <c r="L1911">
        <v>48</v>
      </c>
      <c r="M1911" t="s">
        <v>120</v>
      </c>
      <c r="N1911">
        <v>784</v>
      </c>
      <c r="O1911">
        <v>21</v>
      </c>
      <c r="P1911">
        <v>14</v>
      </c>
      <c r="Q1911">
        <v>5</v>
      </c>
      <c r="R1911">
        <v>-2</v>
      </c>
      <c r="S1911">
        <v>4</v>
      </c>
      <c r="T1911">
        <v>115</v>
      </c>
      <c r="U1911">
        <v>1.7</v>
      </c>
      <c r="V1911">
        <v>-0.2</v>
      </c>
      <c r="W1911">
        <v>3</v>
      </c>
      <c r="X1911">
        <v>54</v>
      </c>
      <c r="Y1911">
        <v>45</v>
      </c>
      <c r="Z1911">
        <v>-0.2</v>
      </c>
      <c r="AA1911">
        <v>0.2</v>
      </c>
      <c r="AB1911">
        <v>1</v>
      </c>
      <c r="AC1911">
        <v>2</v>
      </c>
      <c r="AD1911">
        <v>23</v>
      </c>
      <c r="AE1911">
        <v>2</v>
      </c>
      <c r="AF1911">
        <v>110</v>
      </c>
      <c r="AG1911">
        <v>1.8</v>
      </c>
      <c r="AH1911">
        <v>2.2000000000000002</v>
      </c>
      <c r="AI1911">
        <v>1</v>
      </c>
      <c r="AJ1911">
        <v>0.1</v>
      </c>
      <c r="AK1911">
        <v>10</v>
      </c>
    </row>
    <row r="1912" spans="1:37" hidden="1" x14ac:dyDescent="0.3">
      <c r="A1912" t="s">
        <v>7588</v>
      </c>
      <c r="B1912" t="s">
        <v>7589</v>
      </c>
      <c r="C1912" s="1" t="str">
        <f t="shared" si="124"/>
        <v>12:0028</v>
      </c>
      <c r="D1912" s="1" t="str">
        <f t="shared" si="125"/>
        <v>12:0037</v>
      </c>
      <c r="E1912" t="s">
        <v>7590</v>
      </c>
      <c r="F1912" t="s">
        <v>7591</v>
      </c>
      <c r="H1912">
        <v>49.493114900000002</v>
      </c>
      <c r="I1912">
        <v>-122.5196432</v>
      </c>
      <c r="J1912" s="1" t="str">
        <f t="shared" si="122"/>
        <v>NGR bulk stream sediment</v>
      </c>
      <c r="K1912" s="1" t="str">
        <f t="shared" si="123"/>
        <v>&lt;177 micron (NGR)</v>
      </c>
      <c r="L1912">
        <v>48</v>
      </c>
      <c r="M1912" t="s">
        <v>46</v>
      </c>
      <c r="N1912">
        <v>785</v>
      </c>
      <c r="O1912">
        <v>36</v>
      </c>
      <c r="P1912">
        <v>7</v>
      </c>
      <c r="Q1912">
        <v>14</v>
      </c>
      <c r="R1912">
        <v>2</v>
      </c>
      <c r="S1912">
        <v>3</v>
      </c>
      <c r="T1912">
        <v>369</v>
      </c>
      <c r="U1912">
        <v>1.76</v>
      </c>
      <c r="V1912">
        <v>-0.2</v>
      </c>
      <c r="W1912">
        <v>2</v>
      </c>
      <c r="X1912">
        <v>27</v>
      </c>
      <c r="Y1912">
        <v>15</v>
      </c>
      <c r="Z1912">
        <v>0.3</v>
      </c>
      <c r="AA1912">
        <v>0.3</v>
      </c>
      <c r="AB1912">
        <v>1</v>
      </c>
      <c r="AC1912">
        <v>4</v>
      </c>
      <c r="AD1912">
        <v>85</v>
      </c>
      <c r="AE1912">
        <v>2</v>
      </c>
      <c r="AF1912">
        <v>140</v>
      </c>
      <c r="AG1912">
        <v>2.8</v>
      </c>
      <c r="AH1912">
        <v>5.0999999999999996</v>
      </c>
      <c r="AI1912">
        <v>2</v>
      </c>
      <c r="AJ1912">
        <v>0.1</v>
      </c>
      <c r="AK1912">
        <v>10</v>
      </c>
    </row>
    <row r="1913" spans="1:37" hidden="1" x14ac:dyDescent="0.3">
      <c r="A1913" t="s">
        <v>7592</v>
      </c>
      <c r="B1913" t="s">
        <v>7593</v>
      </c>
      <c r="C1913" s="1" t="str">
        <f t="shared" si="124"/>
        <v>12:0028</v>
      </c>
      <c r="D1913" s="1" t="str">
        <f t="shared" si="125"/>
        <v>12:0037</v>
      </c>
      <c r="E1913" t="s">
        <v>7594</v>
      </c>
      <c r="F1913" t="s">
        <v>7595</v>
      </c>
      <c r="H1913">
        <v>49.387323600000002</v>
      </c>
      <c r="I1913">
        <v>-122.61481809999999</v>
      </c>
      <c r="J1913" s="1" t="str">
        <f t="shared" si="122"/>
        <v>NGR bulk stream sediment</v>
      </c>
      <c r="K1913" s="1" t="str">
        <f t="shared" si="123"/>
        <v>&lt;177 micron (NGR)</v>
      </c>
      <c r="L1913">
        <v>48</v>
      </c>
      <c r="M1913" t="s">
        <v>51</v>
      </c>
      <c r="N1913">
        <v>786</v>
      </c>
      <c r="O1913">
        <v>101</v>
      </c>
      <c r="P1913">
        <v>53</v>
      </c>
      <c r="Q1913">
        <v>30</v>
      </c>
      <c r="R1913">
        <v>10</v>
      </c>
      <c r="S1913">
        <v>14</v>
      </c>
      <c r="T1913">
        <v>650</v>
      </c>
      <c r="U1913">
        <v>2.71</v>
      </c>
      <c r="V1913">
        <v>0.5</v>
      </c>
      <c r="W1913">
        <v>2</v>
      </c>
      <c r="X1913">
        <v>51</v>
      </c>
      <c r="Y1913">
        <v>37</v>
      </c>
      <c r="Z1913">
        <v>0.4</v>
      </c>
      <c r="AA1913">
        <v>0.4</v>
      </c>
      <c r="AB1913">
        <v>1</v>
      </c>
      <c r="AC1913">
        <v>6</v>
      </c>
      <c r="AD1913">
        <v>44</v>
      </c>
      <c r="AE1913">
        <v>1</v>
      </c>
      <c r="AF1913">
        <v>250</v>
      </c>
      <c r="AG1913">
        <v>4.0999999999999996</v>
      </c>
      <c r="AH1913">
        <v>13.4</v>
      </c>
      <c r="AI1913">
        <v>1</v>
      </c>
      <c r="AJ1913">
        <v>0.1</v>
      </c>
      <c r="AK1913">
        <v>10</v>
      </c>
    </row>
    <row r="1914" spans="1:37" hidden="1" x14ac:dyDescent="0.3">
      <c r="A1914" t="s">
        <v>7596</v>
      </c>
      <c r="B1914" t="s">
        <v>7597</v>
      </c>
      <c r="C1914" s="1" t="str">
        <f t="shared" si="124"/>
        <v>12:0028</v>
      </c>
      <c r="D1914" s="1" t="str">
        <f t="shared" si="125"/>
        <v>12:0037</v>
      </c>
      <c r="E1914" t="s">
        <v>7598</v>
      </c>
      <c r="F1914" t="s">
        <v>7599</v>
      </c>
      <c r="H1914">
        <v>49.366159500000002</v>
      </c>
      <c r="I1914">
        <v>-122.85322770000001</v>
      </c>
      <c r="J1914" s="1" t="str">
        <f t="shared" si="122"/>
        <v>NGR bulk stream sediment</v>
      </c>
      <c r="K1914" s="1" t="str">
        <f t="shared" si="123"/>
        <v>&lt;177 micron (NGR)</v>
      </c>
      <c r="L1914">
        <v>48</v>
      </c>
      <c r="M1914" t="s">
        <v>56</v>
      </c>
      <c r="N1914">
        <v>787</v>
      </c>
      <c r="O1914">
        <v>50</v>
      </c>
      <c r="P1914">
        <v>35</v>
      </c>
      <c r="Q1914">
        <v>12</v>
      </c>
      <c r="R1914">
        <v>8</v>
      </c>
      <c r="S1914">
        <v>10</v>
      </c>
      <c r="T1914">
        <v>364</v>
      </c>
      <c r="U1914">
        <v>1.94</v>
      </c>
      <c r="V1914">
        <v>0.2</v>
      </c>
      <c r="W1914">
        <v>3</v>
      </c>
      <c r="X1914">
        <v>56</v>
      </c>
      <c r="Y1914">
        <v>40</v>
      </c>
      <c r="Z1914">
        <v>-0.2</v>
      </c>
      <c r="AA1914">
        <v>0.2</v>
      </c>
      <c r="AB1914">
        <v>1</v>
      </c>
      <c r="AC1914">
        <v>2</v>
      </c>
      <c r="AD1914">
        <v>41</v>
      </c>
      <c r="AE1914">
        <v>1</v>
      </c>
      <c r="AF1914">
        <v>180</v>
      </c>
      <c r="AG1914">
        <v>1.9</v>
      </c>
      <c r="AH1914">
        <v>7.7</v>
      </c>
      <c r="AI1914">
        <v>1</v>
      </c>
      <c r="AJ1914">
        <v>0.1</v>
      </c>
      <c r="AK1914">
        <v>10</v>
      </c>
    </row>
    <row r="1915" spans="1:37" hidden="1" x14ac:dyDescent="0.3">
      <c r="A1915" t="s">
        <v>7600</v>
      </c>
      <c r="B1915" t="s">
        <v>7601</v>
      </c>
      <c r="C1915" s="1" t="str">
        <f t="shared" si="124"/>
        <v>12:0028</v>
      </c>
      <c r="D1915" s="1" t="str">
        <f t="shared" si="125"/>
        <v>12:0037</v>
      </c>
      <c r="E1915" t="s">
        <v>7602</v>
      </c>
      <c r="F1915" t="s">
        <v>7603</v>
      </c>
      <c r="H1915">
        <v>49.487107299999998</v>
      </c>
      <c r="I1915">
        <v>-122.8967913</v>
      </c>
      <c r="J1915" s="1" t="str">
        <f t="shared" si="122"/>
        <v>NGR bulk stream sediment</v>
      </c>
      <c r="K1915" s="1" t="str">
        <f t="shared" si="123"/>
        <v>&lt;177 micron (NGR)</v>
      </c>
      <c r="L1915">
        <v>48</v>
      </c>
      <c r="M1915" t="s">
        <v>61</v>
      </c>
      <c r="N1915">
        <v>788</v>
      </c>
      <c r="O1915">
        <v>49</v>
      </c>
      <c r="P1915">
        <v>10</v>
      </c>
      <c r="Q1915">
        <v>12</v>
      </c>
      <c r="R1915">
        <v>2</v>
      </c>
      <c r="S1915">
        <v>7</v>
      </c>
      <c r="T1915">
        <v>488</v>
      </c>
      <c r="U1915">
        <v>2</v>
      </c>
      <c r="V1915">
        <v>-0.2</v>
      </c>
      <c r="W1915">
        <v>3</v>
      </c>
      <c r="X1915">
        <v>44</v>
      </c>
      <c r="Y1915">
        <v>18</v>
      </c>
      <c r="Z1915">
        <v>0.2</v>
      </c>
      <c r="AA1915">
        <v>0.2</v>
      </c>
      <c r="AB1915">
        <v>1</v>
      </c>
      <c r="AC1915">
        <v>2</v>
      </c>
      <c r="AD1915">
        <v>26</v>
      </c>
      <c r="AE1915">
        <v>1</v>
      </c>
      <c r="AF1915">
        <v>150</v>
      </c>
      <c r="AG1915">
        <v>2.9</v>
      </c>
      <c r="AH1915">
        <v>4.2</v>
      </c>
      <c r="AI1915">
        <v>1</v>
      </c>
      <c r="AJ1915">
        <v>0.1</v>
      </c>
      <c r="AK1915">
        <v>10</v>
      </c>
    </row>
    <row r="1916" spans="1:37" hidden="1" x14ac:dyDescent="0.3">
      <c r="A1916" t="s">
        <v>7604</v>
      </c>
      <c r="B1916" t="s">
        <v>7605</v>
      </c>
      <c r="C1916" s="1" t="str">
        <f t="shared" si="124"/>
        <v>12:0028</v>
      </c>
      <c r="D1916" s="1" t="str">
        <f t="shared" si="125"/>
        <v>12:0037</v>
      </c>
      <c r="E1916" t="s">
        <v>7606</v>
      </c>
      <c r="F1916" t="s">
        <v>7607</v>
      </c>
      <c r="H1916">
        <v>49.513614099999998</v>
      </c>
      <c r="I1916">
        <v>-122.87687099999999</v>
      </c>
      <c r="J1916" s="1" t="str">
        <f t="shared" si="122"/>
        <v>NGR bulk stream sediment</v>
      </c>
      <c r="K1916" s="1" t="str">
        <f t="shared" si="123"/>
        <v>&lt;177 micron (NGR)</v>
      </c>
      <c r="L1916">
        <v>48</v>
      </c>
      <c r="M1916" t="s">
        <v>66</v>
      </c>
      <c r="N1916">
        <v>789</v>
      </c>
      <c r="O1916">
        <v>55</v>
      </c>
      <c r="P1916">
        <v>61</v>
      </c>
      <c r="Q1916">
        <v>4</v>
      </c>
      <c r="R1916">
        <v>6</v>
      </c>
      <c r="S1916">
        <v>14</v>
      </c>
      <c r="T1916">
        <v>292</v>
      </c>
      <c r="U1916">
        <v>3.93</v>
      </c>
      <c r="V1916">
        <v>-0.2</v>
      </c>
      <c r="W1916">
        <v>6</v>
      </c>
      <c r="X1916">
        <v>88</v>
      </c>
      <c r="Y1916">
        <v>31</v>
      </c>
      <c r="Z1916">
        <v>0.3</v>
      </c>
      <c r="AA1916">
        <v>0.2</v>
      </c>
      <c r="AB1916">
        <v>1</v>
      </c>
      <c r="AC1916">
        <v>3</v>
      </c>
      <c r="AD1916">
        <v>28</v>
      </c>
      <c r="AE1916">
        <v>1</v>
      </c>
      <c r="AF1916">
        <v>310</v>
      </c>
      <c r="AG1916">
        <v>0.8</v>
      </c>
      <c r="AH1916">
        <v>4</v>
      </c>
      <c r="AI1916">
        <v>1</v>
      </c>
      <c r="AJ1916">
        <v>0.1</v>
      </c>
      <c r="AK1916">
        <v>10</v>
      </c>
    </row>
    <row r="1917" spans="1:37" hidden="1" x14ac:dyDescent="0.3">
      <c r="A1917" t="s">
        <v>7608</v>
      </c>
      <c r="B1917" t="s">
        <v>7609</v>
      </c>
      <c r="C1917" s="1" t="str">
        <f t="shared" si="124"/>
        <v>12:0028</v>
      </c>
      <c r="D1917" s="1" t="str">
        <f t="shared" si="125"/>
        <v>12:0037</v>
      </c>
      <c r="E1917" t="s">
        <v>7610</v>
      </c>
      <c r="F1917" t="s">
        <v>7611</v>
      </c>
      <c r="H1917">
        <v>49.280037</v>
      </c>
      <c r="I1917">
        <v>-122.1967552</v>
      </c>
      <c r="J1917" s="1" t="str">
        <f t="shared" si="122"/>
        <v>NGR bulk stream sediment</v>
      </c>
      <c r="K1917" s="1" t="str">
        <f t="shared" si="123"/>
        <v>&lt;177 micron (NGR)</v>
      </c>
      <c r="L1917">
        <v>48</v>
      </c>
      <c r="M1917" t="s">
        <v>71</v>
      </c>
      <c r="N1917">
        <v>790</v>
      </c>
      <c r="O1917">
        <v>30</v>
      </c>
      <c r="P1917">
        <v>28</v>
      </c>
      <c r="Q1917">
        <v>-2</v>
      </c>
      <c r="R1917">
        <v>2</v>
      </c>
      <c r="S1917">
        <v>11</v>
      </c>
      <c r="T1917">
        <v>213</v>
      </c>
      <c r="U1917">
        <v>2.95</v>
      </c>
      <c r="V1917">
        <v>-0.2</v>
      </c>
      <c r="W1917">
        <v>1</v>
      </c>
      <c r="X1917">
        <v>118</v>
      </c>
      <c r="Y1917">
        <v>38</v>
      </c>
      <c r="Z1917">
        <v>-0.2</v>
      </c>
      <c r="AA1917">
        <v>-0.2</v>
      </c>
      <c r="AB1917">
        <v>1</v>
      </c>
      <c r="AC1917">
        <v>3</v>
      </c>
      <c r="AD1917">
        <v>76</v>
      </c>
      <c r="AE1917">
        <v>2</v>
      </c>
      <c r="AF1917">
        <v>160</v>
      </c>
      <c r="AG1917">
        <v>0.8</v>
      </c>
      <c r="AH1917">
        <v>1.4</v>
      </c>
      <c r="AI1917">
        <v>1</v>
      </c>
      <c r="AJ1917">
        <v>0.1</v>
      </c>
      <c r="AK1917">
        <v>10</v>
      </c>
    </row>
    <row r="1918" spans="1:37" hidden="1" x14ac:dyDescent="0.3">
      <c r="A1918" t="s">
        <v>7612</v>
      </c>
      <c r="B1918" t="s">
        <v>7613</v>
      </c>
      <c r="C1918" s="1" t="str">
        <f t="shared" si="124"/>
        <v>12:0028</v>
      </c>
      <c r="D1918" s="1" t="str">
        <f t="shared" si="125"/>
        <v>12:0037</v>
      </c>
      <c r="E1918" t="s">
        <v>7614</v>
      </c>
      <c r="F1918" t="s">
        <v>7615</v>
      </c>
      <c r="H1918">
        <v>49.323016500000001</v>
      </c>
      <c r="I1918">
        <v>-122.1118221</v>
      </c>
      <c r="J1918" s="1" t="str">
        <f t="shared" si="122"/>
        <v>NGR bulk stream sediment</v>
      </c>
      <c r="K1918" s="1" t="str">
        <f t="shared" si="123"/>
        <v>&lt;177 micron (NGR)</v>
      </c>
      <c r="L1918">
        <v>48</v>
      </c>
      <c r="M1918" t="s">
        <v>76</v>
      </c>
      <c r="N1918">
        <v>791</v>
      </c>
      <c r="O1918">
        <v>65</v>
      </c>
      <c r="P1918">
        <v>29</v>
      </c>
      <c r="Q1918">
        <v>10</v>
      </c>
      <c r="R1918">
        <v>7</v>
      </c>
      <c r="S1918">
        <v>7</v>
      </c>
      <c r="T1918">
        <v>545</v>
      </c>
      <c r="U1918">
        <v>2.37</v>
      </c>
      <c r="V1918">
        <v>0.3</v>
      </c>
      <c r="W1918">
        <v>3</v>
      </c>
      <c r="X1918">
        <v>49</v>
      </c>
      <c r="Y1918">
        <v>24</v>
      </c>
      <c r="Z1918">
        <v>0.3</v>
      </c>
      <c r="AA1918">
        <v>0.3</v>
      </c>
      <c r="AB1918">
        <v>1</v>
      </c>
      <c r="AC1918">
        <v>10</v>
      </c>
      <c r="AD1918">
        <v>43</v>
      </c>
      <c r="AE1918">
        <v>2</v>
      </c>
      <c r="AF1918">
        <v>190</v>
      </c>
      <c r="AG1918">
        <v>2.1</v>
      </c>
      <c r="AH1918">
        <v>8</v>
      </c>
      <c r="AI1918">
        <v>1</v>
      </c>
      <c r="AJ1918">
        <v>0.1</v>
      </c>
      <c r="AK1918">
        <v>10</v>
      </c>
    </row>
    <row r="1919" spans="1:37" hidden="1" x14ac:dyDescent="0.3">
      <c r="A1919" t="s">
        <v>7616</v>
      </c>
      <c r="B1919" t="s">
        <v>7617</v>
      </c>
      <c r="C1919" s="1" t="str">
        <f t="shared" si="124"/>
        <v>12:0028</v>
      </c>
      <c r="D1919" s="1" t="str">
        <f t="shared" si="125"/>
        <v>12:0037</v>
      </c>
      <c r="E1919" t="s">
        <v>7618</v>
      </c>
      <c r="F1919" t="s">
        <v>7619</v>
      </c>
      <c r="H1919">
        <v>49.452660199999997</v>
      </c>
      <c r="I1919">
        <v>-122.3139694</v>
      </c>
      <c r="J1919" s="1" t="str">
        <f t="shared" si="122"/>
        <v>NGR bulk stream sediment</v>
      </c>
      <c r="K1919" s="1" t="str">
        <f t="shared" si="123"/>
        <v>&lt;177 micron (NGR)</v>
      </c>
      <c r="L1919">
        <v>48</v>
      </c>
      <c r="M1919" t="s">
        <v>81</v>
      </c>
      <c r="N1919">
        <v>792</v>
      </c>
      <c r="O1919">
        <v>35</v>
      </c>
      <c r="P1919">
        <v>113</v>
      </c>
      <c r="Q1919">
        <v>9</v>
      </c>
      <c r="R1919">
        <v>16</v>
      </c>
      <c r="S1919">
        <v>13</v>
      </c>
      <c r="T1919">
        <v>138</v>
      </c>
      <c r="U1919">
        <v>2.0499999999999998</v>
      </c>
      <c r="V1919">
        <v>-0.2</v>
      </c>
      <c r="W1919">
        <v>3</v>
      </c>
      <c r="X1919">
        <v>74</v>
      </c>
      <c r="Y1919">
        <v>95</v>
      </c>
      <c r="Z1919">
        <v>-0.2</v>
      </c>
      <c r="AA1919">
        <v>0.2</v>
      </c>
      <c r="AB1919">
        <v>1</v>
      </c>
      <c r="AC1919">
        <v>4</v>
      </c>
      <c r="AD1919">
        <v>28</v>
      </c>
      <c r="AE1919">
        <v>1</v>
      </c>
      <c r="AF1919">
        <v>140</v>
      </c>
      <c r="AG1919">
        <v>0.8</v>
      </c>
      <c r="AH1919">
        <v>4</v>
      </c>
      <c r="AI1919">
        <v>4</v>
      </c>
      <c r="AJ1919">
        <v>0.2</v>
      </c>
      <c r="AK1919">
        <v>10</v>
      </c>
    </row>
    <row r="1920" spans="1:37" hidden="1" x14ac:dyDescent="0.3">
      <c r="A1920" t="s">
        <v>7620</v>
      </c>
      <c r="B1920" t="s">
        <v>7621</v>
      </c>
      <c r="C1920" s="1" t="str">
        <f t="shared" si="124"/>
        <v>12:0028</v>
      </c>
      <c r="D1920" s="1" t="str">
        <f t="shared" si="125"/>
        <v>12:0037</v>
      </c>
      <c r="E1920" t="s">
        <v>7622</v>
      </c>
      <c r="F1920" t="s">
        <v>7623</v>
      </c>
      <c r="H1920">
        <v>49.469597100000001</v>
      </c>
      <c r="I1920">
        <v>-122.3355948</v>
      </c>
      <c r="J1920" s="1" t="str">
        <f t="shared" si="122"/>
        <v>NGR bulk stream sediment</v>
      </c>
      <c r="K1920" s="1" t="str">
        <f t="shared" si="123"/>
        <v>&lt;177 micron (NGR)</v>
      </c>
      <c r="L1920">
        <v>48</v>
      </c>
      <c r="M1920" t="s">
        <v>86</v>
      </c>
      <c r="N1920">
        <v>793</v>
      </c>
      <c r="O1920">
        <v>32</v>
      </c>
      <c r="P1920">
        <v>67</v>
      </c>
      <c r="Q1920">
        <v>25</v>
      </c>
      <c r="R1920">
        <v>8</v>
      </c>
      <c r="S1920">
        <v>8</v>
      </c>
      <c r="T1920">
        <v>205</v>
      </c>
      <c r="U1920">
        <v>1.79</v>
      </c>
      <c r="V1920">
        <v>0.2</v>
      </c>
      <c r="W1920">
        <v>1</v>
      </c>
      <c r="X1920">
        <v>57</v>
      </c>
      <c r="Y1920">
        <v>77</v>
      </c>
      <c r="Z1920">
        <v>0.3</v>
      </c>
      <c r="AA1920">
        <v>0.3</v>
      </c>
      <c r="AB1920">
        <v>1</v>
      </c>
      <c r="AC1920">
        <v>4</v>
      </c>
      <c r="AD1920">
        <v>60</v>
      </c>
      <c r="AE1920">
        <v>1</v>
      </c>
      <c r="AF1920">
        <v>130</v>
      </c>
      <c r="AG1920">
        <v>1.2</v>
      </c>
      <c r="AH1920">
        <v>9</v>
      </c>
      <c r="AI1920">
        <v>4</v>
      </c>
      <c r="AJ1920">
        <v>0.1</v>
      </c>
      <c r="AK1920">
        <v>10</v>
      </c>
    </row>
    <row r="1921" spans="1:37" hidden="1" x14ac:dyDescent="0.3">
      <c r="A1921" t="s">
        <v>7624</v>
      </c>
      <c r="B1921" t="s">
        <v>7625</v>
      </c>
      <c r="C1921" s="1" t="str">
        <f t="shared" si="124"/>
        <v>12:0028</v>
      </c>
      <c r="D1921" s="1" t="str">
        <f t="shared" si="125"/>
        <v>12:0037</v>
      </c>
      <c r="E1921" t="s">
        <v>7626</v>
      </c>
      <c r="F1921" t="s">
        <v>7627</v>
      </c>
      <c r="H1921">
        <v>49.457312000000002</v>
      </c>
      <c r="I1921">
        <v>-122.3280618</v>
      </c>
      <c r="J1921" s="1" t="str">
        <f t="shared" si="122"/>
        <v>NGR bulk stream sediment</v>
      </c>
      <c r="K1921" s="1" t="str">
        <f t="shared" si="123"/>
        <v>&lt;177 micron (NGR)</v>
      </c>
      <c r="L1921">
        <v>48</v>
      </c>
      <c r="M1921" t="s">
        <v>91</v>
      </c>
      <c r="N1921">
        <v>794</v>
      </c>
      <c r="O1921">
        <v>32</v>
      </c>
      <c r="P1921">
        <v>66</v>
      </c>
      <c r="Q1921">
        <v>13</v>
      </c>
      <c r="R1921">
        <v>7</v>
      </c>
      <c r="S1921">
        <v>7</v>
      </c>
      <c r="T1921">
        <v>120</v>
      </c>
      <c r="U1921">
        <v>1.73</v>
      </c>
      <c r="V1921">
        <v>-0.2</v>
      </c>
      <c r="W1921">
        <v>2</v>
      </c>
      <c r="X1921">
        <v>92</v>
      </c>
      <c r="Y1921">
        <v>147</v>
      </c>
      <c r="Z1921">
        <v>-0.2</v>
      </c>
      <c r="AA1921">
        <v>0.2</v>
      </c>
      <c r="AB1921">
        <v>1</v>
      </c>
      <c r="AC1921">
        <v>4</v>
      </c>
      <c r="AD1921">
        <v>22</v>
      </c>
      <c r="AE1921">
        <v>2</v>
      </c>
      <c r="AF1921">
        <v>110</v>
      </c>
      <c r="AG1921">
        <v>1</v>
      </c>
      <c r="AH1921">
        <v>4.2</v>
      </c>
      <c r="AI1921">
        <v>3</v>
      </c>
      <c r="AJ1921">
        <v>0.1</v>
      </c>
      <c r="AK1921">
        <v>10</v>
      </c>
    </row>
    <row r="1922" spans="1:37" hidden="1" x14ac:dyDescent="0.3">
      <c r="A1922" t="s">
        <v>7628</v>
      </c>
      <c r="B1922" t="s">
        <v>7629</v>
      </c>
      <c r="C1922" s="1" t="str">
        <f t="shared" si="124"/>
        <v>12:0028</v>
      </c>
      <c r="D1922" s="1" t="str">
        <f t="shared" si="125"/>
        <v>12:0037</v>
      </c>
      <c r="E1922" t="s">
        <v>7630</v>
      </c>
      <c r="F1922" t="s">
        <v>7631</v>
      </c>
      <c r="H1922">
        <v>49.506057900000002</v>
      </c>
      <c r="I1922">
        <v>-122.27941970000001</v>
      </c>
      <c r="J1922" s="1" t="str">
        <f t="shared" ref="J1922:J1985" si="126">HYPERLINK("http://geochem.nrcan.gc.ca/cdogs/content/kwd/kwd020030_e.htm", "NGR bulk stream sediment")</f>
        <v>NGR bulk stream sediment</v>
      </c>
      <c r="K1922" s="1" t="str">
        <f t="shared" ref="K1922:K1985" si="127">HYPERLINK("http://geochem.nrcan.gc.ca/cdogs/content/kwd/kwd080006_e.htm", "&lt;177 micron (NGR)")</f>
        <v>&lt;177 micron (NGR)</v>
      </c>
      <c r="L1922">
        <v>48</v>
      </c>
      <c r="M1922" t="s">
        <v>96</v>
      </c>
      <c r="N1922">
        <v>795</v>
      </c>
      <c r="O1922">
        <v>25</v>
      </c>
      <c r="P1922">
        <v>58</v>
      </c>
      <c r="Q1922">
        <v>5</v>
      </c>
      <c r="R1922">
        <v>31</v>
      </c>
      <c r="S1922">
        <v>16</v>
      </c>
      <c r="T1922">
        <v>160</v>
      </c>
      <c r="U1922">
        <v>2.36</v>
      </c>
      <c r="V1922">
        <v>-0.2</v>
      </c>
      <c r="W1922">
        <v>4</v>
      </c>
      <c r="X1922">
        <v>74</v>
      </c>
      <c r="Y1922">
        <v>113</v>
      </c>
      <c r="Z1922">
        <v>-0.2</v>
      </c>
      <c r="AA1922">
        <v>-0.2</v>
      </c>
      <c r="AB1922">
        <v>1</v>
      </c>
      <c r="AC1922">
        <v>2</v>
      </c>
      <c r="AD1922">
        <v>15</v>
      </c>
      <c r="AE1922">
        <v>2</v>
      </c>
      <c r="AF1922">
        <v>110</v>
      </c>
      <c r="AG1922">
        <v>0.5</v>
      </c>
      <c r="AH1922">
        <v>1.7</v>
      </c>
      <c r="AI1922">
        <v>97</v>
      </c>
      <c r="AJ1922">
        <v>0.1</v>
      </c>
      <c r="AK1922">
        <v>10</v>
      </c>
    </row>
    <row r="1923" spans="1:37" hidden="1" x14ac:dyDescent="0.3">
      <c r="A1923" t="s">
        <v>7632</v>
      </c>
      <c r="B1923" t="s">
        <v>7633</v>
      </c>
      <c r="C1923" s="1" t="str">
        <f t="shared" si="124"/>
        <v>12:0028</v>
      </c>
      <c r="D1923" s="1" t="str">
        <f t="shared" si="125"/>
        <v>12:0037</v>
      </c>
      <c r="E1923" t="s">
        <v>7634</v>
      </c>
      <c r="F1923" t="s">
        <v>7635</v>
      </c>
      <c r="H1923">
        <v>49.502860499999997</v>
      </c>
      <c r="I1923">
        <v>-122.2701297</v>
      </c>
      <c r="J1923" s="1" t="str">
        <f t="shared" si="126"/>
        <v>NGR bulk stream sediment</v>
      </c>
      <c r="K1923" s="1" t="str">
        <f t="shared" si="127"/>
        <v>&lt;177 micron (NGR)</v>
      </c>
      <c r="L1923">
        <v>48</v>
      </c>
      <c r="M1923" t="s">
        <v>101</v>
      </c>
      <c r="N1923">
        <v>796</v>
      </c>
      <c r="O1923">
        <v>24</v>
      </c>
      <c r="P1923">
        <v>53</v>
      </c>
      <c r="Q1923">
        <v>24</v>
      </c>
      <c r="R1923">
        <v>17</v>
      </c>
      <c r="S1923">
        <v>8</v>
      </c>
      <c r="T1923">
        <v>140</v>
      </c>
      <c r="U1923">
        <v>1.9</v>
      </c>
      <c r="V1923">
        <v>-0.2</v>
      </c>
      <c r="W1923">
        <v>2</v>
      </c>
      <c r="X1923">
        <v>60</v>
      </c>
      <c r="Y1923">
        <v>108</v>
      </c>
      <c r="Z1923">
        <v>0.2</v>
      </c>
      <c r="AA1923">
        <v>0.3</v>
      </c>
      <c r="AB1923">
        <v>1</v>
      </c>
      <c r="AC1923">
        <v>4</v>
      </c>
      <c r="AD1923">
        <v>63</v>
      </c>
      <c r="AE1923">
        <v>1</v>
      </c>
      <c r="AF1923">
        <v>150</v>
      </c>
      <c r="AG1923">
        <v>1.1000000000000001</v>
      </c>
      <c r="AH1923">
        <v>9.1</v>
      </c>
      <c r="AI1923">
        <v>2</v>
      </c>
      <c r="AJ1923">
        <v>0.1</v>
      </c>
      <c r="AK1923">
        <v>10</v>
      </c>
    </row>
    <row r="1924" spans="1:37" hidden="1" x14ac:dyDescent="0.3">
      <c r="A1924" t="s">
        <v>7636</v>
      </c>
      <c r="B1924" t="s">
        <v>7637</v>
      </c>
      <c r="C1924" s="1" t="str">
        <f t="shared" si="124"/>
        <v>12:0028</v>
      </c>
      <c r="D1924" s="1" t="str">
        <f t="shared" si="125"/>
        <v>12:0037</v>
      </c>
      <c r="E1924" t="s">
        <v>7638</v>
      </c>
      <c r="F1924" t="s">
        <v>7639</v>
      </c>
      <c r="H1924">
        <v>49.545463499999997</v>
      </c>
      <c r="I1924">
        <v>-122.29377049999999</v>
      </c>
      <c r="J1924" s="1" t="str">
        <f t="shared" si="126"/>
        <v>NGR bulk stream sediment</v>
      </c>
      <c r="K1924" s="1" t="str">
        <f t="shared" si="127"/>
        <v>&lt;177 micron (NGR)</v>
      </c>
      <c r="L1924">
        <v>48</v>
      </c>
      <c r="M1924" t="s">
        <v>106</v>
      </c>
      <c r="N1924">
        <v>797</v>
      </c>
      <c r="O1924">
        <v>21</v>
      </c>
      <c r="P1924">
        <v>7</v>
      </c>
      <c r="Q1924">
        <v>2</v>
      </c>
      <c r="R1924">
        <v>33</v>
      </c>
      <c r="S1924">
        <v>2</v>
      </c>
      <c r="T1924">
        <v>118</v>
      </c>
      <c r="U1924">
        <v>1.46</v>
      </c>
      <c r="V1924">
        <v>-0.2</v>
      </c>
      <c r="W1924">
        <v>1</v>
      </c>
      <c r="X1924">
        <v>45</v>
      </c>
      <c r="Y1924">
        <v>37</v>
      </c>
      <c r="Z1924">
        <v>-0.2</v>
      </c>
      <c r="AA1924">
        <v>-0.2</v>
      </c>
      <c r="AB1924">
        <v>1</v>
      </c>
      <c r="AC1924">
        <v>1</v>
      </c>
      <c r="AD1924">
        <v>21</v>
      </c>
      <c r="AE1924">
        <v>2</v>
      </c>
      <c r="AF1924">
        <v>120</v>
      </c>
      <c r="AG1924">
        <v>1.2</v>
      </c>
      <c r="AH1924">
        <v>3.2</v>
      </c>
      <c r="AI1924">
        <v>4</v>
      </c>
      <c r="AJ1924">
        <v>0.1</v>
      </c>
      <c r="AK1924">
        <v>10</v>
      </c>
    </row>
    <row r="1925" spans="1:37" hidden="1" x14ac:dyDescent="0.3">
      <c r="A1925" t="s">
        <v>7640</v>
      </c>
      <c r="B1925" t="s">
        <v>7641</v>
      </c>
      <c r="C1925" s="1" t="str">
        <f t="shared" si="124"/>
        <v>12:0028</v>
      </c>
      <c r="D1925" s="1" t="str">
        <f t="shared" si="125"/>
        <v>12:0037</v>
      </c>
      <c r="E1925" t="s">
        <v>7642</v>
      </c>
      <c r="F1925" t="s">
        <v>7643</v>
      </c>
      <c r="H1925">
        <v>49.559411400000002</v>
      </c>
      <c r="I1925">
        <v>-122.18372239999999</v>
      </c>
      <c r="J1925" s="1" t="str">
        <f t="shared" si="126"/>
        <v>NGR bulk stream sediment</v>
      </c>
      <c r="K1925" s="1" t="str">
        <f t="shared" si="127"/>
        <v>&lt;177 micron (NGR)</v>
      </c>
      <c r="L1925">
        <v>48</v>
      </c>
      <c r="M1925" t="s">
        <v>111</v>
      </c>
      <c r="N1925">
        <v>798</v>
      </c>
      <c r="O1925">
        <v>34</v>
      </c>
      <c r="P1925">
        <v>74</v>
      </c>
      <c r="Q1925">
        <v>9</v>
      </c>
      <c r="R1925">
        <v>11</v>
      </c>
      <c r="S1925">
        <v>9</v>
      </c>
      <c r="T1925">
        <v>199</v>
      </c>
      <c r="U1925">
        <v>2.15</v>
      </c>
      <c r="V1925">
        <v>-0.2</v>
      </c>
      <c r="W1925">
        <v>3</v>
      </c>
      <c r="X1925">
        <v>80</v>
      </c>
      <c r="Y1925">
        <v>91</v>
      </c>
      <c r="Z1925">
        <v>-0.2</v>
      </c>
      <c r="AA1925">
        <v>0.3</v>
      </c>
      <c r="AB1925">
        <v>1</v>
      </c>
      <c r="AC1925">
        <v>5</v>
      </c>
      <c r="AD1925">
        <v>23</v>
      </c>
      <c r="AE1925">
        <v>2</v>
      </c>
      <c r="AF1925">
        <v>140</v>
      </c>
      <c r="AG1925">
        <v>1.7</v>
      </c>
      <c r="AH1925">
        <v>3.8</v>
      </c>
      <c r="AI1925">
        <v>2</v>
      </c>
      <c r="AJ1925">
        <v>0.1</v>
      </c>
      <c r="AK1925">
        <v>10</v>
      </c>
    </row>
    <row r="1926" spans="1:37" hidden="1" x14ac:dyDescent="0.3">
      <c r="A1926" t="s">
        <v>7644</v>
      </c>
      <c r="B1926" t="s">
        <v>7645</v>
      </c>
      <c r="C1926" s="1" t="str">
        <f t="shared" si="124"/>
        <v>12:0028</v>
      </c>
      <c r="D1926" s="1" t="str">
        <f t="shared" si="125"/>
        <v>12:0037</v>
      </c>
      <c r="E1926" t="s">
        <v>7646</v>
      </c>
      <c r="F1926" t="s">
        <v>7647</v>
      </c>
      <c r="H1926">
        <v>49.555905299999999</v>
      </c>
      <c r="I1926">
        <v>-122.1878459</v>
      </c>
      <c r="J1926" s="1" t="str">
        <f t="shared" si="126"/>
        <v>NGR bulk stream sediment</v>
      </c>
      <c r="K1926" s="1" t="str">
        <f t="shared" si="127"/>
        <v>&lt;177 micron (NGR)</v>
      </c>
      <c r="L1926">
        <v>49</v>
      </c>
      <c r="M1926" t="s">
        <v>116</v>
      </c>
      <c r="N1926">
        <v>799</v>
      </c>
      <c r="O1926">
        <v>34</v>
      </c>
      <c r="P1926">
        <v>56</v>
      </c>
      <c r="Q1926">
        <v>6</v>
      </c>
      <c r="R1926">
        <v>5</v>
      </c>
      <c r="S1926">
        <v>8</v>
      </c>
      <c r="T1926">
        <v>168</v>
      </c>
      <c r="U1926">
        <v>2.3199999999999998</v>
      </c>
      <c r="V1926">
        <v>-0.2</v>
      </c>
      <c r="W1926">
        <v>3</v>
      </c>
      <c r="X1926">
        <v>85</v>
      </c>
      <c r="Y1926">
        <v>71</v>
      </c>
      <c r="Z1926">
        <v>-0.2</v>
      </c>
      <c r="AA1926">
        <v>-0.2</v>
      </c>
      <c r="AB1926">
        <v>1</v>
      </c>
      <c r="AC1926">
        <v>2</v>
      </c>
      <c r="AD1926">
        <v>19</v>
      </c>
      <c r="AE1926">
        <v>1</v>
      </c>
      <c r="AF1926">
        <v>170</v>
      </c>
      <c r="AG1926">
        <v>1</v>
      </c>
      <c r="AH1926">
        <v>2.5</v>
      </c>
      <c r="AI1926">
        <v>1</v>
      </c>
      <c r="AJ1926">
        <v>0.1</v>
      </c>
      <c r="AK1926">
        <v>10</v>
      </c>
    </row>
    <row r="1927" spans="1:37" hidden="1" x14ac:dyDescent="0.3">
      <c r="A1927" t="s">
        <v>7648</v>
      </c>
      <c r="B1927" t="s">
        <v>7649</v>
      </c>
      <c r="C1927" s="1" t="str">
        <f t="shared" si="124"/>
        <v>12:0028</v>
      </c>
      <c r="D1927" s="1" t="str">
        <f t="shared" si="125"/>
        <v>12:0037</v>
      </c>
      <c r="E1927" t="s">
        <v>7646</v>
      </c>
      <c r="F1927" t="s">
        <v>7650</v>
      </c>
      <c r="H1927">
        <v>49.555905299999999</v>
      </c>
      <c r="I1927">
        <v>-122.1878459</v>
      </c>
      <c r="J1927" s="1" t="str">
        <f t="shared" si="126"/>
        <v>NGR bulk stream sediment</v>
      </c>
      <c r="K1927" s="1" t="str">
        <f t="shared" si="127"/>
        <v>&lt;177 micron (NGR)</v>
      </c>
      <c r="L1927">
        <v>49</v>
      </c>
      <c r="M1927" t="s">
        <v>120</v>
      </c>
      <c r="N1927">
        <v>800</v>
      </c>
      <c r="O1927">
        <v>33</v>
      </c>
      <c r="P1927">
        <v>47</v>
      </c>
      <c r="Q1927">
        <v>7</v>
      </c>
      <c r="R1927">
        <v>6</v>
      </c>
      <c r="S1927">
        <v>9</v>
      </c>
      <c r="T1927">
        <v>155</v>
      </c>
      <c r="U1927">
        <v>2.52</v>
      </c>
      <c r="V1927">
        <v>-0.2</v>
      </c>
      <c r="W1927">
        <v>2</v>
      </c>
      <c r="X1927">
        <v>91</v>
      </c>
      <c r="Y1927">
        <v>79</v>
      </c>
      <c r="Z1927">
        <v>-0.2</v>
      </c>
      <c r="AA1927">
        <v>0.2</v>
      </c>
      <c r="AB1927">
        <v>1</v>
      </c>
      <c r="AC1927">
        <v>2</v>
      </c>
      <c r="AD1927">
        <v>24</v>
      </c>
      <c r="AE1927">
        <v>2</v>
      </c>
      <c r="AF1927">
        <v>150</v>
      </c>
      <c r="AG1927">
        <v>0.9</v>
      </c>
      <c r="AH1927">
        <v>2.6</v>
      </c>
      <c r="AI1927">
        <v>1</v>
      </c>
      <c r="AJ1927">
        <v>0.1</v>
      </c>
      <c r="AK1927">
        <v>10</v>
      </c>
    </row>
    <row r="1928" spans="1:37" hidden="1" x14ac:dyDescent="0.3">
      <c r="A1928" t="s">
        <v>7651</v>
      </c>
      <c r="B1928" t="s">
        <v>7652</v>
      </c>
      <c r="C1928" s="1" t="str">
        <f t="shared" si="124"/>
        <v>12:0028</v>
      </c>
      <c r="D1928" s="1" t="str">
        <f t="shared" si="125"/>
        <v>12:0037</v>
      </c>
      <c r="E1928" t="s">
        <v>7653</v>
      </c>
      <c r="F1928" t="s">
        <v>7654</v>
      </c>
      <c r="H1928">
        <v>49.677337899999998</v>
      </c>
      <c r="I1928">
        <v>-122.14532629999999</v>
      </c>
      <c r="J1928" s="1" t="str">
        <f t="shared" si="126"/>
        <v>NGR bulk stream sediment</v>
      </c>
      <c r="K1928" s="1" t="str">
        <f t="shared" si="127"/>
        <v>&lt;177 micron (NGR)</v>
      </c>
      <c r="L1928">
        <v>49</v>
      </c>
      <c r="M1928" t="s">
        <v>41</v>
      </c>
      <c r="N1928">
        <v>801</v>
      </c>
      <c r="O1928">
        <v>29</v>
      </c>
      <c r="P1928">
        <v>16</v>
      </c>
      <c r="Q1928">
        <v>4</v>
      </c>
      <c r="R1928">
        <v>3</v>
      </c>
      <c r="S1928">
        <v>5</v>
      </c>
      <c r="T1928">
        <v>236</v>
      </c>
      <c r="U1928">
        <v>1.56</v>
      </c>
      <c r="V1928">
        <v>0.2</v>
      </c>
      <c r="W1928">
        <v>2</v>
      </c>
      <c r="X1928">
        <v>36</v>
      </c>
      <c r="Y1928">
        <v>26</v>
      </c>
      <c r="Z1928">
        <v>-0.2</v>
      </c>
      <c r="AA1928">
        <v>0.2</v>
      </c>
      <c r="AB1928">
        <v>1</v>
      </c>
      <c r="AC1928">
        <v>2</v>
      </c>
      <c r="AD1928">
        <v>27</v>
      </c>
      <c r="AE1928">
        <v>1</v>
      </c>
      <c r="AF1928">
        <v>160</v>
      </c>
      <c r="AG1928">
        <v>7.3</v>
      </c>
      <c r="AH1928">
        <v>2.7</v>
      </c>
      <c r="AI1928">
        <v>1</v>
      </c>
      <c r="AJ1928">
        <v>0.1</v>
      </c>
      <c r="AK1928">
        <v>10</v>
      </c>
    </row>
    <row r="1929" spans="1:37" hidden="1" x14ac:dyDescent="0.3">
      <c r="A1929" t="s">
        <v>7655</v>
      </c>
      <c r="B1929" t="s">
        <v>7656</v>
      </c>
      <c r="C1929" s="1" t="str">
        <f t="shared" si="124"/>
        <v>12:0028</v>
      </c>
      <c r="D1929" s="1" t="str">
        <f t="shared" si="125"/>
        <v>12:0037</v>
      </c>
      <c r="E1929" t="s">
        <v>7657</v>
      </c>
      <c r="F1929" t="s">
        <v>7658</v>
      </c>
      <c r="H1929">
        <v>49.657654700000002</v>
      </c>
      <c r="I1929">
        <v>-122.1512123</v>
      </c>
      <c r="J1929" s="1" t="str">
        <f t="shared" si="126"/>
        <v>NGR bulk stream sediment</v>
      </c>
      <c r="K1929" s="1" t="str">
        <f t="shared" si="127"/>
        <v>&lt;177 micron (NGR)</v>
      </c>
      <c r="L1929">
        <v>49</v>
      </c>
      <c r="M1929" t="s">
        <v>46</v>
      </c>
      <c r="N1929">
        <v>802</v>
      </c>
      <c r="O1929">
        <v>32</v>
      </c>
      <c r="P1929">
        <v>32</v>
      </c>
      <c r="Q1929">
        <v>10</v>
      </c>
      <c r="R1929">
        <v>4</v>
      </c>
      <c r="S1929">
        <v>5</v>
      </c>
      <c r="T1929">
        <v>188</v>
      </c>
      <c r="U1929">
        <v>1.48</v>
      </c>
      <c r="V1929">
        <v>-0.2</v>
      </c>
      <c r="W1929">
        <v>1</v>
      </c>
      <c r="X1929">
        <v>44</v>
      </c>
      <c r="Y1929">
        <v>51</v>
      </c>
      <c r="Z1929">
        <v>-0.2</v>
      </c>
      <c r="AA1929">
        <v>0.3</v>
      </c>
      <c r="AB1929">
        <v>1</v>
      </c>
      <c r="AC1929">
        <v>4</v>
      </c>
      <c r="AD1929">
        <v>22</v>
      </c>
      <c r="AE1929">
        <v>3</v>
      </c>
      <c r="AF1929">
        <v>130</v>
      </c>
      <c r="AG1929">
        <v>2.9</v>
      </c>
      <c r="AH1929">
        <v>3.4</v>
      </c>
      <c r="AI1929">
        <v>1</v>
      </c>
      <c r="AJ1929">
        <v>0.1</v>
      </c>
      <c r="AK1929">
        <v>10</v>
      </c>
    </row>
    <row r="1930" spans="1:37" hidden="1" x14ac:dyDescent="0.3">
      <c r="A1930" t="s">
        <v>7659</v>
      </c>
      <c r="B1930" t="s">
        <v>7660</v>
      </c>
      <c r="C1930" s="1" t="str">
        <f t="shared" si="124"/>
        <v>12:0028</v>
      </c>
      <c r="D1930" s="1" t="str">
        <f t="shared" si="125"/>
        <v>12:0037</v>
      </c>
      <c r="E1930" t="s">
        <v>7661</v>
      </c>
      <c r="F1930" t="s">
        <v>7662</v>
      </c>
      <c r="H1930">
        <v>49.646114799999999</v>
      </c>
      <c r="I1930">
        <v>-122.1649326</v>
      </c>
      <c r="J1930" s="1" t="str">
        <f t="shared" si="126"/>
        <v>NGR bulk stream sediment</v>
      </c>
      <c r="K1930" s="1" t="str">
        <f t="shared" si="127"/>
        <v>&lt;177 micron (NGR)</v>
      </c>
      <c r="L1930">
        <v>49</v>
      </c>
      <c r="M1930" t="s">
        <v>51</v>
      </c>
      <c r="N1930">
        <v>803</v>
      </c>
      <c r="O1930">
        <v>57</v>
      </c>
      <c r="P1930">
        <v>16</v>
      </c>
      <c r="Q1930">
        <v>10</v>
      </c>
      <c r="R1930">
        <v>3</v>
      </c>
      <c r="S1930">
        <v>6</v>
      </c>
      <c r="T1930">
        <v>433</v>
      </c>
      <c r="U1930">
        <v>2.09</v>
      </c>
      <c r="V1930">
        <v>0.2</v>
      </c>
      <c r="W1930">
        <v>3</v>
      </c>
      <c r="X1930">
        <v>42</v>
      </c>
      <c r="Y1930">
        <v>31</v>
      </c>
      <c r="Z1930">
        <v>-0.2</v>
      </c>
      <c r="AA1930">
        <v>0.2</v>
      </c>
      <c r="AB1930">
        <v>1</v>
      </c>
      <c r="AC1930">
        <v>2</v>
      </c>
      <c r="AD1930">
        <v>36</v>
      </c>
      <c r="AE1930">
        <v>2</v>
      </c>
      <c r="AF1930">
        <v>150</v>
      </c>
      <c r="AG1930">
        <v>3.1</v>
      </c>
      <c r="AH1930">
        <v>8.1</v>
      </c>
      <c r="AI1930">
        <v>1</v>
      </c>
      <c r="AJ1930">
        <v>0.1</v>
      </c>
      <c r="AK1930">
        <v>10</v>
      </c>
    </row>
    <row r="1931" spans="1:37" hidden="1" x14ac:dyDescent="0.3">
      <c r="A1931" t="s">
        <v>7663</v>
      </c>
      <c r="B1931" t="s">
        <v>7664</v>
      </c>
      <c r="C1931" s="1" t="str">
        <f t="shared" si="124"/>
        <v>12:0028</v>
      </c>
      <c r="D1931" s="1" t="str">
        <f t="shared" si="125"/>
        <v>12:0037</v>
      </c>
      <c r="E1931" t="s">
        <v>7665</v>
      </c>
      <c r="F1931" t="s">
        <v>7666</v>
      </c>
      <c r="H1931">
        <v>49.626978000000001</v>
      </c>
      <c r="I1931">
        <v>-122.1718226</v>
      </c>
      <c r="J1931" s="1" t="str">
        <f t="shared" si="126"/>
        <v>NGR bulk stream sediment</v>
      </c>
      <c r="K1931" s="1" t="str">
        <f t="shared" si="127"/>
        <v>&lt;177 micron (NGR)</v>
      </c>
      <c r="L1931">
        <v>49</v>
      </c>
      <c r="M1931" t="s">
        <v>56</v>
      </c>
      <c r="N1931">
        <v>804</v>
      </c>
      <c r="O1931">
        <v>36</v>
      </c>
      <c r="P1931">
        <v>68</v>
      </c>
      <c r="Q1931">
        <v>9</v>
      </c>
      <c r="R1931">
        <v>6</v>
      </c>
      <c r="S1931">
        <v>8</v>
      </c>
      <c r="T1931">
        <v>166</v>
      </c>
      <c r="U1931">
        <v>1.75</v>
      </c>
      <c r="V1931">
        <v>-0.2</v>
      </c>
      <c r="W1931">
        <v>2</v>
      </c>
      <c r="X1931">
        <v>81</v>
      </c>
      <c r="Y1931">
        <v>65</v>
      </c>
      <c r="Z1931">
        <v>-0.2</v>
      </c>
      <c r="AA1931">
        <v>0.5</v>
      </c>
      <c r="AB1931">
        <v>1</v>
      </c>
      <c r="AC1931">
        <v>8</v>
      </c>
      <c r="AD1931">
        <v>28</v>
      </c>
      <c r="AE1931">
        <v>2</v>
      </c>
      <c r="AF1931">
        <v>140</v>
      </c>
      <c r="AG1931">
        <v>1.5</v>
      </c>
      <c r="AH1931">
        <v>4.2</v>
      </c>
      <c r="AI1931">
        <v>4</v>
      </c>
      <c r="AJ1931">
        <v>0.1</v>
      </c>
      <c r="AK1931">
        <v>10</v>
      </c>
    </row>
    <row r="1932" spans="1:37" hidden="1" x14ac:dyDescent="0.3">
      <c r="A1932" t="s">
        <v>7667</v>
      </c>
      <c r="B1932" t="s">
        <v>7668</v>
      </c>
      <c r="C1932" s="1" t="str">
        <f t="shared" si="124"/>
        <v>12:0028</v>
      </c>
      <c r="D1932" s="1" t="str">
        <f t="shared" si="125"/>
        <v>12:0037</v>
      </c>
      <c r="E1932" t="s">
        <v>7669</v>
      </c>
      <c r="F1932" t="s">
        <v>7670</v>
      </c>
      <c r="H1932">
        <v>49.622646000000003</v>
      </c>
      <c r="I1932">
        <v>-122.1850215</v>
      </c>
      <c r="J1932" s="1" t="str">
        <f t="shared" si="126"/>
        <v>NGR bulk stream sediment</v>
      </c>
      <c r="K1932" s="1" t="str">
        <f t="shared" si="127"/>
        <v>&lt;177 micron (NGR)</v>
      </c>
      <c r="L1932">
        <v>49</v>
      </c>
      <c r="M1932" t="s">
        <v>61</v>
      </c>
      <c r="N1932">
        <v>805</v>
      </c>
      <c r="O1932">
        <v>29</v>
      </c>
      <c r="P1932">
        <v>26</v>
      </c>
      <c r="Q1932">
        <v>5</v>
      </c>
      <c r="R1932">
        <v>3</v>
      </c>
      <c r="S1932">
        <v>5</v>
      </c>
      <c r="T1932">
        <v>192</v>
      </c>
      <c r="U1932">
        <v>1.78</v>
      </c>
      <c r="V1932">
        <v>-0.2</v>
      </c>
      <c r="W1932">
        <v>3</v>
      </c>
      <c r="X1932">
        <v>46</v>
      </c>
      <c r="Y1932">
        <v>50</v>
      </c>
      <c r="Z1932">
        <v>-0.2</v>
      </c>
      <c r="AA1932">
        <v>0.2</v>
      </c>
      <c r="AB1932">
        <v>1</v>
      </c>
      <c r="AC1932">
        <v>3</v>
      </c>
      <c r="AD1932">
        <v>32</v>
      </c>
      <c r="AE1932">
        <v>1</v>
      </c>
      <c r="AF1932">
        <v>150</v>
      </c>
      <c r="AG1932">
        <v>1.6</v>
      </c>
      <c r="AH1932">
        <v>7.5</v>
      </c>
      <c r="AI1932">
        <v>1</v>
      </c>
      <c r="AJ1932">
        <v>0.1</v>
      </c>
      <c r="AK1932">
        <v>10</v>
      </c>
    </row>
    <row r="1933" spans="1:37" hidden="1" x14ac:dyDescent="0.3">
      <c r="A1933" t="s">
        <v>7671</v>
      </c>
      <c r="B1933" t="s">
        <v>7672</v>
      </c>
      <c r="C1933" s="1" t="str">
        <f t="shared" si="124"/>
        <v>12:0028</v>
      </c>
      <c r="D1933" s="1" t="str">
        <f t="shared" si="125"/>
        <v>12:0037</v>
      </c>
      <c r="E1933" t="s">
        <v>7673</v>
      </c>
      <c r="F1933" t="s">
        <v>7674</v>
      </c>
      <c r="H1933">
        <v>49.6179706</v>
      </c>
      <c r="I1933">
        <v>-122.22196649999999</v>
      </c>
      <c r="J1933" s="1" t="str">
        <f t="shared" si="126"/>
        <v>NGR bulk stream sediment</v>
      </c>
      <c r="K1933" s="1" t="str">
        <f t="shared" si="127"/>
        <v>&lt;177 micron (NGR)</v>
      </c>
      <c r="L1933">
        <v>49</v>
      </c>
      <c r="M1933" t="s">
        <v>66</v>
      </c>
      <c r="N1933">
        <v>806</v>
      </c>
      <c r="O1933">
        <v>25</v>
      </c>
      <c r="P1933">
        <v>89</v>
      </c>
      <c r="Q1933">
        <v>2</v>
      </c>
      <c r="R1933">
        <v>17</v>
      </c>
      <c r="S1933">
        <v>11</v>
      </c>
      <c r="T1933">
        <v>98</v>
      </c>
      <c r="U1933">
        <v>1.7</v>
      </c>
      <c r="V1933">
        <v>-0.2</v>
      </c>
      <c r="W1933">
        <v>3</v>
      </c>
      <c r="X1933">
        <v>63</v>
      </c>
      <c r="Y1933">
        <v>330</v>
      </c>
      <c r="Z1933">
        <v>-0.2</v>
      </c>
      <c r="AA1933">
        <v>-0.2</v>
      </c>
      <c r="AB1933">
        <v>1</v>
      </c>
      <c r="AC1933">
        <v>1</v>
      </c>
      <c r="AD1933">
        <v>18</v>
      </c>
      <c r="AE1933">
        <v>2</v>
      </c>
      <c r="AF1933">
        <v>120</v>
      </c>
      <c r="AG1933">
        <v>0.8</v>
      </c>
      <c r="AH1933">
        <v>3.5</v>
      </c>
      <c r="AI1933">
        <v>1</v>
      </c>
      <c r="AJ1933">
        <v>0.1</v>
      </c>
      <c r="AK1933">
        <v>10</v>
      </c>
    </row>
    <row r="1934" spans="1:37" hidden="1" x14ac:dyDescent="0.3">
      <c r="A1934" t="s">
        <v>7675</v>
      </c>
      <c r="B1934" t="s">
        <v>7676</v>
      </c>
      <c r="C1934" s="1" t="str">
        <f t="shared" si="124"/>
        <v>12:0028</v>
      </c>
      <c r="D1934" s="1" t="str">
        <f t="shared" si="125"/>
        <v>12:0037</v>
      </c>
      <c r="E1934" t="s">
        <v>7677</v>
      </c>
      <c r="F1934" t="s">
        <v>7678</v>
      </c>
      <c r="H1934">
        <v>49.615615300000002</v>
      </c>
      <c r="I1934">
        <v>-122.23025459999999</v>
      </c>
      <c r="J1934" s="1" t="str">
        <f t="shared" si="126"/>
        <v>NGR bulk stream sediment</v>
      </c>
      <c r="K1934" s="1" t="str">
        <f t="shared" si="127"/>
        <v>&lt;177 micron (NGR)</v>
      </c>
      <c r="L1934">
        <v>49</v>
      </c>
      <c r="M1934" t="s">
        <v>71</v>
      </c>
      <c r="N1934">
        <v>807</v>
      </c>
      <c r="O1934">
        <v>43</v>
      </c>
      <c r="P1934">
        <v>23</v>
      </c>
      <c r="Q1934">
        <v>6</v>
      </c>
      <c r="R1934">
        <v>7</v>
      </c>
      <c r="S1934">
        <v>6</v>
      </c>
      <c r="T1934">
        <v>247</v>
      </c>
      <c r="U1934">
        <v>2.04</v>
      </c>
      <c r="V1934">
        <v>-0.2</v>
      </c>
      <c r="W1934">
        <v>1</v>
      </c>
      <c r="X1934">
        <v>54</v>
      </c>
      <c r="Y1934">
        <v>55</v>
      </c>
      <c r="Z1934">
        <v>-0.2</v>
      </c>
      <c r="AA1934">
        <v>-0.2</v>
      </c>
      <c r="AB1934">
        <v>1</v>
      </c>
      <c r="AC1934">
        <v>2</v>
      </c>
      <c r="AD1934">
        <v>21</v>
      </c>
      <c r="AE1934">
        <v>2</v>
      </c>
      <c r="AF1934">
        <v>180</v>
      </c>
      <c r="AG1934">
        <v>1.1000000000000001</v>
      </c>
      <c r="AH1934">
        <v>3.5</v>
      </c>
      <c r="AI1934">
        <v>1</v>
      </c>
      <c r="AJ1934">
        <v>0.1</v>
      </c>
      <c r="AK1934">
        <v>10</v>
      </c>
    </row>
    <row r="1935" spans="1:37" hidden="1" x14ac:dyDescent="0.3">
      <c r="A1935" t="s">
        <v>7679</v>
      </c>
      <c r="B1935" t="s">
        <v>7680</v>
      </c>
      <c r="C1935" s="1" t="str">
        <f t="shared" si="124"/>
        <v>12:0028</v>
      </c>
      <c r="D1935" s="1" t="str">
        <f t="shared" si="125"/>
        <v>12:0037</v>
      </c>
      <c r="E1935" t="s">
        <v>7681</v>
      </c>
      <c r="F1935" t="s">
        <v>7682</v>
      </c>
      <c r="H1935">
        <v>49.616391200000002</v>
      </c>
      <c r="I1935">
        <v>-122.2526139</v>
      </c>
      <c r="J1935" s="1" t="str">
        <f t="shared" si="126"/>
        <v>NGR bulk stream sediment</v>
      </c>
      <c r="K1935" s="1" t="str">
        <f t="shared" si="127"/>
        <v>&lt;177 micron (NGR)</v>
      </c>
      <c r="L1935">
        <v>49</v>
      </c>
      <c r="M1935" t="s">
        <v>76</v>
      </c>
      <c r="N1935">
        <v>808</v>
      </c>
      <c r="O1935">
        <v>45</v>
      </c>
      <c r="P1935">
        <v>27</v>
      </c>
      <c r="Q1935">
        <v>4</v>
      </c>
      <c r="R1935">
        <v>6</v>
      </c>
      <c r="S1935">
        <v>9</v>
      </c>
      <c r="T1935">
        <v>197</v>
      </c>
      <c r="U1935">
        <v>2.1800000000000002</v>
      </c>
      <c r="V1935">
        <v>-0.2</v>
      </c>
      <c r="W1935">
        <v>2</v>
      </c>
      <c r="X1935">
        <v>74</v>
      </c>
      <c r="Y1935">
        <v>48</v>
      </c>
      <c r="Z1935">
        <v>0.2</v>
      </c>
      <c r="AA1935">
        <v>0.2</v>
      </c>
      <c r="AB1935">
        <v>1</v>
      </c>
      <c r="AC1935">
        <v>2</v>
      </c>
      <c r="AD1935">
        <v>33</v>
      </c>
      <c r="AE1935">
        <v>1</v>
      </c>
      <c r="AF1935">
        <v>180</v>
      </c>
      <c r="AG1935">
        <v>0.9</v>
      </c>
      <c r="AH1935">
        <v>5.8</v>
      </c>
      <c r="AI1935">
        <v>1</v>
      </c>
      <c r="AJ1935">
        <v>0.1</v>
      </c>
      <c r="AK1935">
        <v>10</v>
      </c>
    </row>
    <row r="1936" spans="1:37" hidden="1" x14ac:dyDescent="0.3">
      <c r="A1936" t="s">
        <v>7683</v>
      </c>
      <c r="B1936" t="s">
        <v>7684</v>
      </c>
      <c r="C1936" s="1" t="str">
        <f t="shared" si="124"/>
        <v>12:0028</v>
      </c>
      <c r="D1936" s="1" t="str">
        <f t="shared" si="125"/>
        <v>12:0037</v>
      </c>
      <c r="E1936" t="s">
        <v>7685</v>
      </c>
      <c r="F1936" t="s">
        <v>7686</v>
      </c>
      <c r="H1936">
        <v>49.641964000000002</v>
      </c>
      <c r="I1936">
        <v>-122.0867306</v>
      </c>
      <c r="J1936" s="1" t="str">
        <f t="shared" si="126"/>
        <v>NGR bulk stream sediment</v>
      </c>
      <c r="K1936" s="1" t="str">
        <f t="shared" si="127"/>
        <v>&lt;177 micron (NGR)</v>
      </c>
      <c r="L1936">
        <v>49</v>
      </c>
      <c r="M1936" t="s">
        <v>81</v>
      </c>
      <c r="N1936">
        <v>809</v>
      </c>
      <c r="O1936">
        <v>33</v>
      </c>
      <c r="P1936">
        <v>30</v>
      </c>
      <c r="Q1936">
        <v>11</v>
      </c>
      <c r="R1936">
        <v>12</v>
      </c>
      <c r="S1936">
        <v>5</v>
      </c>
      <c r="T1936">
        <v>149</v>
      </c>
      <c r="U1936">
        <v>1.42</v>
      </c>
      <c r="V1936">
        <v>0.2</v>
      </c>
      <c r="W1936">
        <v>3</v>
      </c>
      <c r="X1936">
        <v>53</v>
      </c>
      <c r="Y1936">
        <v>44</v>
      </c>
      <c r="Z1936">
        <v>-0.2</v>
      </c>
      <c r="AA1936">
        <v>0.3</v>
      </c>
      <c r="AB1936">
        <v>1</v>
      </c>
      <c r="AC1936">
        <v>5</v>
      </c>
      <c r="AD1936">
        <v>22</v>
      </c>
      <c r="AE1936">
        <v>2</v>
      </c>
      <c r="AF1936">
        <v>140</v>
      </c>
      <c r="AG1936">
        <v>3.5</v>
      </c>
      <c r="AH1936">
        <v>3.8</v>
      </c>
      <c r="AI1936">
        <v>1</v>
      </c>
      <c r="AJ1936">
        <v>0.1</v>
      </c>
      <c r="AK1936">
        <v>10</v>
      </c>
    </row>
    <row r="1937" spans="1:37" hidden="1" x14ac:dyDescent="0.3">
      <c r="A1937" t="s">
        <v>7687</v>
      </c>
      <c r="B1937" t="s">
        <v>7688</v>
      </c>
      <c r="C1937" s="1" t="str">
        <f t="shared" si="124"/>
        <v>12:0028</v>
      </c>
      <c r="D1937" s="1" t="str">
        <f t="shared" si="125"/>
        <v>12:0037</v>
      </c>
      <c r="E1937" t="s">
        <v>7689</v>
      </c>
      <c r="F1937" t="s">
        <v>7690</v>
      </c>
      <c r="H1937">
        <v>49.641097799999997</v>
      </c>
      <c r="I1937">
        <v>-122.0784223</v>
      </c>
      <c r="J1937" s="1" t="str">
        <f t="shared" si="126"/>
        <v>NGR bulk stream sediment</v>
      </c>
      <c r="K1937" s="1" t="str">
        <f t="shared" si="127"/>
        <v>&lt;177 micron (NGR)</v>
      </c>
      <c r="L1937">
        <v>49</v>
      </c>
      <c r="M1937" t="s">
        <v>86</v>
      </c>
      <c r="N1937">
        <v>810</v>
      </c>
      <c r="O1937">
        <v>31</v>
      </c>
      <c r="P1937">
        <v>40</v>
      </c>
      <c r="Q1937">
        <v>12</v>
      </c>
      <c r="R1937">
        <v>4</v>
      </c>
      <c r="S1937">
        <v>4</v>
      </c>
      <c r="T1937">
        <v>148</v>
      </c>
      <c r="U1937">
        <v>1.61</v>
      </c>
      <c r="V1937">
        <v>-0.2</v>
      </c>
      <c r="W1937">
        <v>1</v>
      </c>
      <c r="X1937">
        <v>65</v>
      </c>
      <c r="Y1937">
        <v>56</v>
      </c>
      <c r="Z1937">
        <v>0.3</v>
      </c>
      <c r="AA1937">
        <v>0.5</v>
      </c>
      <c r="AB1937">
        <v>1</v>
      </c>
      <c r="AC1937">
        <v>5</v>
      </c>
      <c r="AD1937">
        <v>30</v>
      </c>
      <c r="AE1937">
        <v>5</v>
      </c>
      <c r="AF1937">
        <v>150</v>
      </c>
      <c r="AG1937">
        <v>4.3</v>
      </c>
      <c r="AH1937">
        <v>4</v>
      </c>
      <c r="AI1937">
        <v>1</v>
      </c>
      <c r="AJ1937">
        <v>0.1</v>
      </c>
      <c r="AK1937">
        <v>10</v>
      </c>
    </row>
    <row r="1938" spans="1:37" hidden="1" x14ac:dyDescent="0.3">
      <c r="A1938" t="s">
        <v>7691</v>
      </c>
      <c r="B1938" t="s">
        <v>7692</v>
      </c>
      <c r="C1938" s="1" t="str">
        <f t="shared" si="124"/>
        <v>12:0028</v>
      </c>
      <c r="D1938" s="1" t="str">
        <f t="shared" si="125"/>
        <v>12:0037</v>
      </c>
      <c r="E1938" t="s">
        <v>7693</v>
      </c>
      <c r="F1938" t="s">
        <v>7694</v>
      </c>
      <c r="H1938">
        <v>49.652464600000002</v>
      </c>
      <c r="I1938">
        <v>-122.055667</v>
      </c>
      <c r="J1938" s="1" t="str">
        <f t="shared" si="126"/>
        <v>NGR bulk stream sediment</v>
      </c>
      <c r="K1938" s="1" t="str">
        <f t="shared" si="127"/>
        <v>&lt;177 micron (NGR)</v>
      </c>
      <c r="L1938">
        <v>49</v>
      </c>
      <c r="M1938" t="s">
        <v>91</v>
      </c>
      <c r="N1938">
        <v>811</v>
      </c>
      <c r="O1938">
        <v>160</v>
      </c>
      <c r="P1938">
        <v>43</v>
      </c>
      <c r="Q1938">
        <v>87</v>
      </c>
      <c r="R1938">
        <v>16</v>
      </c>
      <c r="S1938">
        <v>13</v>
      </c>
      <c r="T1938">
        <v>725</v>
      </c>
      <c r="U1938">
        <v>3.44</v>
      </c>
      <c r="V1938">
        <v>1</v>
      </c>
      <c r="W1938">
        <v>2</v>
      </c>
      <c r="X1938">
        <v>59</v>
      </c>
      <c r="Y1938">
        <v>30</v>
      </c>
      <c r="Z1938">
        <v>0.8</v>
      </c>
      <c r="AA1938">
        <v>1.3</v>
      </c>
      <c r="AB1938">
        <v>1</v>
      </c>
      <c r="AC1938">
        <v>27</v>
      </c>
      <c r="AD1938">
        <v>58</v>
      </c>
      <c r="AE1938">
        <v>2</v>
      </c>
      <c r="AF1938">
        <v>170</v>
      </c>
      <c r="AG1938">
        <v>2.2999999999999998</v>
      </c>
      <c r="AH1938">
        <v>6.7</v>
      </c>
      <c r="AI1938">
        <v>2</v>
      </c>
      <c r="AJ1938">
        <v>0.4</v>
      </c>
      <c r="AK1938">
        <v>10</v>
      </c>
    </row>
    <row r="1939" spans="1:37" hidden="1" x14ac:dyDescent="0.3">
      <c r="A1939" t="s">
        <v>7695</v>
      </c>
      <c r="B1939" t="s">
        <v>7696</v>
      </c>
      <c r="C1939" s="1" t="str">
        <f t="shared" si="124"/>
        <v>12:0028</v>
      </c>
      <c r="D1939" s="1" t="str">
        <f t="shared" si="125"/>
        <v>12:0037</v>
      </c>
      <c r="E1939" t="s">
        <v>7697</v>
      </c>
      <c r="F1939" t="s">
        <v>7698</v>
      </c>
      <c r="H1939">
        <v>49.706553800000002</v>
      </c>
      <c r="I1939">
        <v>-122.1956057</v>
      </c>
      <c r="J1939" s="1" t="str">
        <f t="shared" si="126"/>
        <v>NGR bulk stream sediment</v>
      </c>
      <c r="K1939" s="1" t="str">
        <f t="shared" si="127"/>
        <v>&lt;177 micron (NGR)</v>
      </c>
      <c r="L1939">
        <v>49</v>
      </c>
      <c r="M1939" t="s">
        <v>96</v>
      </c>
      <c r="N1939">
        <v>812</v>
      </c>
      <c r="O1939">
        <v>45</v>
      </c>
      <c r="P1939">
        <v>30</v>
      </c>
      <c r="Q1939">
        <v>7</v>
      </c>
      <c r="R1939">
        <v>2</v>
      </c>
      <c r="S1939">
        <v>8</v>
      </c>
      <c r="T1939">
        <v>450</v>
      </c>
      <c r="U1939">
        <v>2.35</v>
      </c>
      <c r="V1939">
        <v>0.2</v>
      </c>
      <c r="W1939">
        <v>2</v>
      </c>
      <c r="X1939">
        <v>64</v>
      </c>
      <c r="Y1939">
        <v>20</v>
      </c>
      <c r="Z1939">
        <v>0.2</v>
      </c>
      <c r="AA1939">
        <v>0.2</v>
      </c>
      <c r="AB1939">
        <v>1</v>
      </c>
      <c r="AC1939">
        <v>4</v>
      </c>
      <c r="AD1939">
        <v>30</v>
      </c>
      <c r="AE1939">
        <v>1</v>
      </c>
      <c r="AF1939">
        <v>180</v>
      </c>
      <c r="AG1939">
        <v>14.8</v>
      </c>
      <c r="AH1939">
        <v>10.7</v>
      </c>
      <c r="AI1939">
        <v>5</v>
      </c>
      <c r="AJ1939">
        <v>0.2</v>
      </c>
      <c r="AK1939">
        <v>10</v>
      </c>
    </row>
    <row r="1940" spans="1:37" hidden="1" x14ac:dyDescent="0.3">
      <c r="A1940" t="s">
        <v>7699</v>
      </c>
      <c r="B1940" t="s">
        <v>7700</v>
      </c>
      <c r="C1940" s="1" t="str">
        <f t="shared" si="124"/>
        <v>12:0028</v>
      </c>
      <c r="D1940" s="1" t="str">
        <f t="shared" si="125"/>
        <v>12:0037</v>
      </c>
      <c r="E1940" t="s">
        <v>7701</v>
      </c>
      <c r="F1940" t="s">
        <v>7702</v>
      </c>
      <c r="H1940">
        <v>49.691664699999997</v>
      </c>
      <c r="I1940">
        <v>-122.2136947</v>
      </c>
      <c r="J1940" s="1" t="str">
        <f t="shared" si="126"/>
        <v>NGR bulk stream sediment</v>
      </c>
      <c r="K1940" s="1" t="str">
        <f t="shared" si="127"/>
        <v>&lt;177 micron (NGR)</v>
      </c>
      <c r="L1940">
        <v>49</v>
      </c>
      <c r="M1940" t="s">
        <v>101</v>
      </c>
      <c r="N1940">
        <v>813</v>
      </c>
      <c r="O1940">
        <v>43</v>
      </c>
      <c r="P1940">
        <v>27</v>
      </c>
      <c r="Q1940">
        <v>6</v>
      </c>
      <c r="R1940">
        <v>4</v>
      </c>
      <c r="S1940">
        <v>9</v>
      </c>
      <c r="T1940">
        <v>315</v>
      </c>
      <c r="U1940">
        <v>2.19</v>
      </c>
      <c r="V1940">
        <v>-0.2</v>
      </c>
      <c r="W1940">
        <v>2</v>
      </c>
      <c r="X1940">
        <v>66</v>
      </c>
      <c r="Y1940">
        <v>36</v>
      </c>
      <c r="Z1940">
        <v>-0.2</v>
      </c>
      <c r="AA1940">
        <v>-0.2</v>
      </c>
      <c r="AB1940">
        <v>1</v>
      </c>
      <c r="AC1940">
        <v>2</v>
      </c>
      <c r="AD1940">
        <v>24</v>
      </c>
      <c r="AE1940">
        <v>1</v>
      </c>
      <c r="AF1940">
        <v>180</v>
      </c>
      <c r="AG1940">
        <v>2.1</v>
      </c>
      <c r="AH1940">
        <v>3.2</v>
      </c>
      <c r="AI1940">
        <v>1</v>
      </c>
      <c r="AJ1940">
        <v>0.1</v>
      </c>
      <c r="AK1940">
        <v>10</v>
      </c>
    </row>
    <row r="1941" spans="1:37" hidden="1" x14ac:dyDescent="0.3">
      <c r="A1941" t="s">
        <v>7703</v>
      </c>
      <c r="B1941" t="s">
        <v>7704</v>
      </c>
      <c r="C1941" s="1" t="str">
        <f t="shared" si="124"/>
        <v>12:0028</v>
      </c>
      <c r="D1941" s="1" t="str">
        <f t="shared" si="125"/>
        <v>12:0037</v>
      </c>
      <c r="E1941" t="s">
        <v>7705</v>
      </c>
      <c r="F1941" t="s">
        <v>7706</v>
      </c>
      <c r="H1941">
        <v>49.687624700000001</v>
      </c>
      <c r="I1941">
        <v>-122.2516218</v>
      </c>
      <c r="J1941" s="1" t="str">
        <f t="shared" si="126"/>
        <v>NGR bulk stream sediment</v>
      </c>
      <c r="K1941" s="1" t="str">
        <f t="shared" si="127"/>
        <v>&lt;177 micron (NGR)</v>
      </c>
      <c r="L1941">
        <v>49</v>
      </c>
      <c r="M1941" t="s">
        <v>106</v>
      </c>
      <c r="N1941">
        <v>814</v>
      </c>
      <c r="O1941">
        <v>61</v>
      </c>
      <c r="P1941">
        <v>25</v>
      </c>
      <c r="Q1941">
        <v>8</v>
      </c>
      <c r="R1941">
        <v>6</v>
      </c>
      <c r="S1941">
        <v>11</v>
      </c>
      <c r="T1941">
        <v>760</v>
      </c>
      <c r="U1941">
        <v>2.84</v>
      </c>
      <c r="V1941">
        <v>-0.2</v>
      </c>
      <c r="W1941">
        <v>1</v>
      </c>
      <c r="X1941">
        <v>50</v>
      </c>
      <c r="Y1941">
        <v>21</v>
      </c>
      <c r="Z1941">
        <v>0.2</v>
      </c>
      <c r="AA1941">
        <v>0.3</v>
      </c>
      <c r="AB1941">
        <v>1</v>
      </c>
      <c r="AC1941">
        <v>6</v>
      </c>
      <c r="AD1941">
        <v>45</v>
      </c>
      <c r="AE1941">
        <v>1</v>
      </c>
      <c r="AF1941">
        <v>200</v>
      </c>
      <c r="AG1941">
        <v>2.9</v>
      </c>
      <c r="AH1941">
        <v>11.7</v>
      </c>
      <c r="AI1941">
        <v>3</v>
      </c>
      <c r="AJ1941">
        <v>0.1</v>
      </c>
      <c r="AK1941">
        <v>10</v>
      </c>
    </row>
    <row r="1942" spans="1:37" hidden="1" x14ac:dyDescent="0.3">
      <c r="A1942" t="s">
        <v>7707</v>
      </c>
      <c r="B1942" t="s">
        <v>7708</v>
      </c>
      <c r="C1942" s="1" t="str">
        <f t="shared" si="124"/>
        <v>12:0028</v>
      </c>
      <c r="D1942" s="1" t="str">
        <f t="shared" si="125"/>
        <v>12:0037</v>
      </c>
      <c r="E1942" t="s">
        <v>7709</v>
      </c>
      <c r="F1942" t="s">
        <v>7710</v>
      </c>
      <c r="H1942">
        <v>49.681782400000003</v>
      </c>
      <c r="I1942">
        <v>-122.25792149999999</v>
      </c>
      <c r="J1942" s="1" t="str">
        <f t="shared" si="126"/>
        <v>NGR bulk stream sediment</v>
      </c>
      <c r="K1942" s="1" t="str">
        <f t="shared" si="127"/>
        <v>&lt;177 micron (NGR)</v>
      </c>
      <c r="L1942">
        <v>49</v>
      </c>
      <c r="M1942" t="s">
        <v>111</v>
      </c>
      <c r="N1942">
        <v>815</v>
      </c>
      <c r="O1942">
        <v>87</v>
      </c>
      <c r="P1942">
        <v>66</v>
      </c>
      <c r="Q1942">
        <v>11</v>
      </c>
      <c r="R1942">
        <v>18</v>
      </c>
      <c r="S1942">
        <v>16</v>
      </c>
      <c r="T1942">
        <v>517</v>
      </c>
      <c r="U1942">
        <v>3.26</v>
      </c>
      <c r="V1942">
        <v>0.3</v>
      </c>
      <c r="W1942">
        <v>1</v>
      </c>
      <c r="X1942">
        <v>106</v>
      </c>
      <c r="Y1942">
        <v>68</v>
      </c>
      <c r="Z1942">
        <v>-0.2</v>
      </c>
      <c r="AA1942">
        <v>0.2</v>
      </c>
      <c r="AB1942">
        <v>1</v>
      </c>
      <c r="AC1942">
        <v>2</v>
      </c>
      <c r="AD1942">
        <v>32</v>
      </c>
      <c r="AE1942">
        <v>2</v>
      </c>
      <c r="AF1942">
        <v>230</v>
      </c>
      <c r="AG1942">
        <v>2.4</v>
      </c>
      <c r="AH1942">
        <v>5.0999999999999996</v>
      </c>
      <c r="AI1942">
        <v>6</v>
      </c>
      <c r="AJ1942">
        <v>0.1</v>
      </c>
      <c r="AK1942">
        <v>10</v>
      </c>
    </row>
    <row r="1943" spans="1:37" hidden="1" x14ac:dyDescent="0.3">
      <c r="A1943" t="s">
        <v>7711</v>
      </c>
      <c r="B1943" t="s">
        <v>7712</v>
      </c>
      <c r="C1943" s="1" t="str">
        <f t="shared" si="124"/>
        <v>12:0028</v>
      </c>
      <c r="D1943" s="1" t="str">
        <f t="shared" si="125"/>
        <v>12:0037</v>
      </c>
      <c r="E1943" t="s">
        <v>7713</v>
      </c>
      <c r="F1943" t="s">
        <v>7714</v>
      </c>
      <c r="H1943">
        <v>49.683015699999999</v>
      </c>
      <c r="I1943">
        <v>-122.2594831</v>
      </c>
      <c r="J1943" s="1" t="str">
        <f t="shared" si="126"/>
        <v>NGR bulk stream sediment</v>
      </c>
      <c r="K1943" s="1" t="str">
        <f t="shared" si="127"/>
        <v>&lt;177 micron (NGR)</v>
      </c>
      <c r="L1943">
        <v>50</v>
      </c>
      <c r="M1943" t="s">
        <v>116</v>
      </c>
      <c r="N1943">
        <v>816</v>
      </c>
      <c r="O1943">
        <v>102</v>
      </c>
      <c r="P1943">
        <v>63</v>
      </c>
      <c r="Q1943">
        <v>10</v>
      </c>
      <c r="R1943">
        <v>13</v>
      </c>
      <c r="S1943">
        <v>15</v>
      </c>
      <c r="T1943">
        <v>362</v>
      </c>
      <c r="U1943">
        <v>4.3499999999999996</v>
      </c>
      <c r="V1943">
        <v>0.2</v>
      </c>
      <c r="W1943">
        <v>4</v>
      </c>
      <c r="X1943">
        <v>106</v>
      </c>
      <c r="Y1943">
        <v>44</v>
      </c>
      <c r="Z1943">
        <v>0.3</v>
      </c>
      <c r="AA1943">
        <v>0.5</v>
      </c>
      <c r="AB1943">
        <v>1</v>
      </c>
      <c r="AC1943">
        <v>14</v>
      </c>
      <c r="AD1943">
        <v>13</v>
      </c>
      <c r="AE1943">
        <v>2</v>
      </c>
      <c r="AF1943">
        <v>210</v>
      </c>
      <c r="AG1943">
        <v>1</v>
      </c>
      <c r="AH1943">
        <v>4.3</v>
      </c>
      <c r="AI1943">
        <v>2</v>
      </c>
      <c r="AJ1943">
        <v>0.1</v>
      </c>
      <c r="AK1943">
        <v>10</v>
      </c>
    </row>
    <row r="1944" spans="1:37" hidden="1" x14ac:dyDescent="0.3">
      <c r="A1944" t="s">
        <v>7715</v>
      </c>
      <c r="B1944" t="s">
        <v>7716</v>
      </c>
      <c r="C1944" s="1" t="str">
        <f t="shared" si="124"/>
        <v>12:0028</v>
      </c>
      <c r="D1944" s="1" t="str">
        <f t="shared" si="125"/>
        <v>12:0037</v>
      </c>
      <c r="E1944" t="s">
        <v>7713</v>
      </c>
      <c r="F1944" t="s">
        <v>7717</v>
      </c>
      <c r="H1944">
        <v>49.683015699999999</v>
      </c>
      <c r="I1944">
        <v>-122.2594831</v>
      </c>
      <c r="J1944" s="1" t="str">
        <f t="shared" si="126"/>
        <v>NGR bulk stream sediment</v>
      </c>
      <c r="K1944" s="1" t="str">
        <f t="shared" si="127"/>
        <v>&lt;177 micron (NGR)</v>
      </c>
      <c r="L1944">
        <v>50</v>
      </c>
      <c r="M1944" t="s">
        <v>120</v>
      </c>
      <c r="N1944">
        <v>817</v>
      </c>
      <c r="O1944">
        <v>73</v>
      </c>
      <c r="P1944">
        <v>45</v>
      </c>
      <c r="Q1944">
        <v>7</v>
      </c>
      <c r="R1944">
        <v>10</v>
      </c>
      <c r="S1944">
        <v>11</v>
      </c>
      <c r="T1944">
        <v>288</v>
      </c>
      <c r="U1944">
        <v>3.28</v>
      </c>
      <c r="V1944">
        <v>-0.2</v>
      </c>
      <c r="W1944">
        <v>3</v>
      </c>
      <c r="X1944">
        <v>94</v>
      </c>
      <c r="Y1944">
        <v>57</v>
      </c>
      <c r="Z1944">
        <v>0.4</v>
      </c>
      <c r="AA1944">
        <v>0.3</v>
      </c>
      <c r="AB1944">
        <v>1</v>
      </c>
      <c r="AC1944">
        <v>10</v>
      </c>
      <c r="AD1944">
        <v>12</v>
      </c>
      <c r="AE1944">
        <v>2</v>
      </c>
      <c r="AF1944">
        <v>220</v>
      </c>
      <c r="AG1944">
        <v>1.1000000000000001</v>
      </c>
      <c r="AH1944">
        <v>4.0999999999999996</v>
      </c>
      <c r="AI1944">
        <v>1</v>
      </c>
      <c r="AJ1944">
        <v>0.1</v>
      </c>
      <c r="AK1944">
        <v>10</v>
      </c>
    </row>
    <row r="1945" spans="1:37" hidden="1" x14ac:dyDescent="0.3">
      <c r="A1945" t="s">
        <v>7718</v>
      </c>
      <c r="B1945" t="s">
        <v>7719</v>
      </c>
      <c r="C1945" s="1" t="str">
        <f t="shared" si="124"/>
        <v>12:0028</v>
      </c>
      <c r="D1945" s="1" t="str">
        <f t="shared" si="125"/>
        <v>12:0037</v>
      </c>
      <c r="E1945" t="s">
        <v>7720</v>
      </c>
      <c r="F1945" t="s">
        <v>7721</v>
      </c>
      <c r="H1945">
        <v>49.697008500000003</v>
      </c>
      <c r="I1945">
        <v>-122.32986630000001</v>
      </c>
      <c r="J1945" s="1" t="str">
        <f t="shared" si="126"/>
        <v>NGR bulk stream sediment</v>
      </c>
      <c r="K1945" s="1" t="str">
        <f t="shared" si="127"/>
        <v>&lt;177 micron (NGR)</v>
      </c>
      <c r="L1945">
        <v>50</v>
      </c>
      <c r="M1945" t="s">
        <v>41</v>
      </c>
      <c r="N1945">
        <v>818</v>
      </c>
      <c r="O1945">
        <v>49</v>
      </c>
      <c r="P1945">
        <v>38</v>
      </c>
      <c r="Q1945">
        <v>19</v>
      </c>
      <c r="R1945">
        <v>14</v>
      </c>
      <c r="S1945">
        <v>10</v>
      </c>
      <c r="T1945">
        <v>720</v>
      </c>
      <c r="U1945">
        <v>2.36</v>
      </c>
      <c r="V1945">
        <v>0.5</v>
      </c>
      <c r="W1945">
        <v>3</v>
      </c>
      <c r="X1945">
        <v>72</v>
      </c>
      <c r="Y1945">
        <v>110</v>
      </c>
      <c r="Z1945">
        <v>-0.2</v>
      </c>
      <c r="AA1945">
        <v>0.2</v>
      </c>
      <c r="AB1945">
        <v>1</v>
      </c>
      <c r="AC1945">
        <v>10</v>
      </c>
      <c r="AD1945">
        <v>57</v>
      </c>
      <c r="AE1945">
        <v>1</v>
      </c>
      <c r="AF1945">
        <v>140</v>
      </c>
      <c r="AG1945">
        <v>2.2000000000000002</v>
      </c>
      <c r="AH1945">
        <v>15.5</v>
      </c>
      <c r="AI1945">
        <v>7</v>
      </c>
      <c r="AJ1945">
        <v>0.1</v>
      </c>
      <c r="AK1945">
        <v>10</v>
      </c>
    </row>
    <row r="1946" spans="1:37" hidden="1" x14ac:dyDescent="0.3">
      <c r="A1946" t="s">
        <v>7722</v>
      </c>
      <c r="B1946" t="s">
        <v>7723</v>
      </c>
      <c r="C1946" s="1" t="str">
        <f t="shared" si="124"/>
        <v>12:0028</v>
      </c>
      <c r="D1946" s="1" t="str">
        <f t="shared" si="125"/>
        <v>12:0037</v>
      </c>
      <c r="E1946" t="s">
        <v>7724</v>
      </c>
      <c r="F1946" t="s">
        <v>7725</v>
      </c>
      <c r="H1946">
        <v>49.695933799999999</v>
      </c>
      <c r="I1946">
        <v>-122.3322383</v>
      </c>
      <c r="J1946" s="1" t="str">
        <f t="shared" si="126"/>
        <v>NGR bulk stream sediment</v>
      </c>
      <c r="K1946" s="1" t="str">
        <f t="shared" si="127"/>
        <v>&lt;177 micron (NGR)</v>
      </c>
      <c r="L1946">
        <v>50</v>
      </c>
      <c r="M1946" t="s">
        <v>46</v>
      </c>
      <c r="N1946">
        <v>819</v>
      </c>
      <c r="O1946">
        <v>47</v>
      </c>
      <c r="P1946">
        <v>42</v>
      </c>
      <c r="Q1946">
        <v>4</v>
      </c>
      <c r="R1946">
        <v>13</v>
      </c>
      <c r="S1946">
        <v>15</v>
      </c>
      <c r="T1946">
        <v>880</v>
      </c>
      <c r="U1946">
        <v>3.26</v>
      </c>
      <c r="V1946">
        <v>-0.2</v>
      </c>
      <c r="W1946">
        <v>4</v>
      </c>
      <c r="X1946">
        <v>90</v>
      </c>
      <c r="Y1946">
        <v>98</v>
      </c>
      <c r="Z1946">
        <v>-0.2</v>
      </c>
      <c r="AA1946">
        <v>-0.2</v>
      </c>
      <c r="AB1946">
        <v>1</v>
      </c>
      <c r="AC1946">
        <v>2</v>
      </c>
      <c r="AD1946">
        <v>47</v>
      </c>
      <c r="AE1946">
        <v>2</v>
      </c>
      <c r="AF1946">
        <v>170</v>
      </c>
      <c r="AG1946">
        <v>1.9</v>
      </c>
      <c r="AH1946">
        <v>19.100000000000001</v>
      </c>
      <c r="AI1946">
        <v>3</v>
      </c>
      <c r="AJ1946">
        <v>0.2</v>
      </c>
      <c r="AK1946">
        <v>10</v>
      </c>
    </row>
    <row r="1947" spans="1:37" hidden="1" x14ac:dyDescent="0.3">
      <c r="A1947" t="s">
        <v>7726</v>
      </c>
      <c r="B1947" t="s">
        <v>7727</v>
      </c>
      <c r="C1947" s="1" t="str">
        <f t="shared" si="124"/>
        <v>12:0028</v>
      </c>
      <c r="D1947" s="1" t="str">
        <f t="shared" si="125"/>
        <v>12:0037</v>
      </c>
      <c r="E1947" t="s">
        <v>7728</v>
      </c>
      <c r="F1947" t="s">
        <v>7729</v>
      </c>
      <c r="H1947">
        <v>49.667177500000001</v>
      </c>
      <c r="I1947">
        <v>-122.38615110000001</v>
      </c>
      <c r="J1947" s="1" t="str">
        <f t="shared" si="126"/>
        <v>NGR bulk stream sediment</v>
      </c>
      <c r="K1947" s="1" t="str">
        <f t="shared" si="127"/>
        <v>&lt;177 micron (NGR)</v>
      </c>
      <c r="L1947">
        <v>50</v>
      </c>
      <c r="M1947" t="s">
        <v>51</v>
      </c>
      <c r="N1947">
        <v>820</v>
      </c>
      <c r="O1947">
        <v>48</v>
      </c>
      <c r="P1947">
        <v>339</v>
      </c>
      <c r="Q1947">
        <v>-2</v>
      </c>
      <c r="R1947">
        <v>25</v>
      </c>
      <c r="S1947">
        <v>20</v>
      </c>
      <c r="T1947">
        <v>185</v>
      </c>
      <c r="U1947">
        <v>3.09</v>
      </c>
      <c r="V1947">
        <v>-0.2</v>
      </c>
      <c r="W1947">
        <v>8</v>
      </c>
      <c r="X1947">
        <v>89</v>
      </c>
      <c r="Y1947">
        <v>137</v>
      </c>
      <c r="Z1947">
        <v>-0.2</v>
      </c>
      <c r="AA1947">
        <v>-0.2</v>
      </c>
      <c r="AB1947">
        <v>1</v>
      </c>
      <c r="AC1947">
        <v>1</v>
      </c>
      <c r="AD1947">
        <v>18</v>
      </c>
      <c r="AE1947">
        <v>2</v>
      </c>
      <c r="AF1947">
        <v>160</v>
      </c>
      <c r="AG1947">
        <v>0.7</v>
      </c>
      <c r="AH1947">
        <v>3.4</v>
      </c>
      <c r="AI1947">
        <v>13</v>
      </c>
      <c r="AJ1947">
        <v>0.1</v>
      </c>
      <c r="AK1947">
        <v>10</v>
      </c>
    </row>
    <row r="1948" spans="1:37" hidden="1" x14ac:dyDescent="0.3">
      <c r="A1948" t="s">
        <v>7730</v>
      </c>
      <c r="B1948" t="s">
        <v>7731</v>
      </c>
      <c r="C1948" s="1" t="str">
        <f t="shared" si="124"/>
        <v>12:0028</v>
      </c>
      <c r="D1948" s="1" t="str">
        <f t="shared" si="125"/>
        <v>12:0037</v>
      </c>
      <c r="E1948" t="s">
        <v>7732</v>
      </c>
      <c r="F1948" t="s">
        <v>7733</v>
      </c>
      <c r="H1948">
        <v>49.668930099999997</v>
      </c>
      <c r="I1948">
        <v>-122.3858796</v>
      </c>
      <c r="J1948" s="1" t="str">
        <f t="shared" si="126"/>
        <v>NGR bulk stream sediment</v>
      </c>
      <c r="K1948" s="1" t="str">
        <f t="shared" si="127"/>
        <v>&lt;177 micron (NGR)</v>
      </c>
      <c r="L1948">
        <v>50</v>
      </c>
      <c r="M1948" t="s">
        <v>56</v>
      </c>
      <c r="N1948">
        <v>821</v>
      </c>
      <c r="O1948">
        <v>39</v>
      </c>
      <c r="P1948">
        <v>150</v>
      </c>
      <c r="Q1948">
        <v>2</v>
      </c>
      <c r="R1948">
        <v>20</v>
      </c>
      <c r="S1948">
        <v>22</v>
      </c>
      <c r="T1948">
        <v>166</v>
      </c>
      <c r="U1948">
        <v>3.33</v>
      </c>
      <c r="V1948">
        <v>-0.2</v>
      </c>
      <c r="W1948">
        <v>9</v>
      </c>
      <c r="X1948">
        <v>92</v>
      </c>
      <c r="Y1948">
        <v>130</v>
      </c>
      <c r="Z1948">
        <v>-0.2</v>
      </c>
      <c r="AA1948">
        <v>-0.2</v>
      </c>
      <c r="AB1948">
        <v>1</v>
      </c>
      <c r="AC1948">
        <v>1</v>
      </c>
      <c r="AD1948">
        <v>23</v>
      </c>
      <c r="AE1948">
        <v>1</v>
      </c>
      <c r="AF1948">
        <v>120</v>
      </c>
      <c r="AG1948">
        <v>0.8</v>
      </c>
      <c r="AH1948">
        <v>2.6</v>
      </c>
      <c r="AI1948">
        <v>14</v>
      </c>
      <c r="AJ1948">
        <v>0.1</v>
      </c>
      <c r="AK1948">
        <v>10</v>
      </c>
    </row>
    <row r="1949" spans="1:37" hidden="1" x14ac:dyDescent="0.3">
      <c r="A1949" t="s">
        <v>7734</v>
      </c>
      <c r="B1949" t="s">
        <v>7735</v>
      </c>
      <c r="C1949" s="1" t="str">
        <f t="shared" si="124"/>
        <v>12:0028</v>
      </c>
      <c r="D1949" s="1" t="str">
        <f t="shared" si="125"/>
        <v>12:0037</v>
      </c>
      <c r="E1949" t="s">
        <v>7736</v>
      </c>
      <c r="F1949" t="s">
        <v>7737</v>
      </c>
      <c r="H1949">
        <v>49.666738600000002</v>
      </c>
      <c r="I1949">
        <v>-122.3967857</v>
      </c>
      <c r="J1949" s="1" t="str">
        <f t="shared" si="126"/>
        <v>NGR bulk stream sediment</v>
      </c>
      <c r="K1949" s="1" t="str">
        <f t="shared" si="127"/>
        <v>&lt;177 micron (NGR)</v>
      </c>
      <c r="L1949">
        <v>50</v>
      </c>
      <c r="M1949" t="s">
        <v>61</v>
      </c>
      <c r="N1949">
        <v>822</v>
      </c>
      <c r="O1949">
        <v>95</v>
      </c>
      <c r="P1949">
        <v>79</v>
      </c>
      <c r="Q1949">
        <v>11</v>
      </c>
      <c r="R1949">
        <v>22</v>
      </c>
      <c r="S1949">
        <v>21</v>
      </c>
      <c r="T1949">
        <v>810</v>
      </c>
      <c r="U1949">
        <v>4.46</v>
      </c>
      <c r="V1949">
        <v>-0.2</v>
      </c>
      <c r="W1949">
        <v>3</v>
      </c>
      <c r="X1949">
        <v>96</v>
      </c>
      <c r="Y1949">
        <v>104</v>
      </c>
      <c r="Z1949">
        <v>0.3</v>
      </c>
      <c r="AA1949">
        <v>0.2</v>
      </c>
      <c r="AB1949">
        <v>1</v>
      </c>
      <c r="AC1949">
        <v>5</v>
      </c>
      <c r="AD1949">
        <v>42</v>
      </c>
      <c r="AE1949">
        <v>1</v>
      </c>
      <c r="AF1949">
        <v>240</v>
      </c>
      <c r="AG1949">
        <v>0.9</v>
      </c>
      <c r="AH1949">
        <v>8.9</v>
      </c>
      <c r="AI1949">
        <v>12</v>
      </c>
      <c r="AJ1949">
        <v>0.1</v>
      </c>
      <c r="AK1949">
        <v>10</v>
      </c>
    </row>
    <row r="1950" spans="1:37" hidden="1" x14ac:dyDescent="0.3">
      <c r="A1950" t="s">
        <v>7738</v>
      </c>
      <c r="B1950" t="s">
        <v>7739</v>
      </c>
      <c r="C1950" s="1" t="str">
        <f t="shared" si="124"/>
        <v>12:0028</v>
      </c>
      <c r="D1950" s="1" t="str">
        <f t="shared" si="125"/>
        <v>12:0037</v>
      </c>
      <c r="E1950" t="s">
        <v>7740</v>
      </c>
      <c r="F1950" t="s">
        <v>7741</v>
      </c>
      <c r="H1950">
        <v>49.716980999999997</v>
      </c>
      <c r="I1950">
        <v>-122.36244189999999</v>
      </c>
      <c r="J1950" s="1" t="str">
        <f t="shared" si="126"/>
        <v>NGR bulk stream sediment</v>
      </c>
      <c r="K1950" s="1" t="str">
        <f t="shared" si="127"/>
        <v>&lt;177 micron (NGR)</v>
      </c>
      <c r="L1950">
        <v>50</v>
      </c>
      <c r="M1950" t="s">
        <v>66</v>
      </c>
      <c r="N1950">
        <v>823</v>
      </c>
      <c r="O1950">
        <v>32</v>
      </c>
      <c r="P1950">
        <v>92</v>
      </c>
      <c r="Q1950">
        <v>2</v>
      </c>
      <c r="R1950">
        <v>13</v>
      </c>
      <c r="S1950">
        <v>11</v>
      </c>
      <c r="T1950">
        <v>160</v>
      </c>
      <c r="U1950">
        <v>2.5299999999999998</v>
      </c>
      <c r="V1950">
        <v>-0.2</v>
      </c>
      <c r="W1950">
        <v>5</v>
      </c>
      <c r="X1950">
        <v>84</v>
      </c>
      <c r="Y1950">
        <v>110</v>
      </c>
      <c r="Z1950">
        <v>-0.2</v>
      </c>
      <c r="AA1950">
        <v>0.2</v>
      </c>
      <c r="AB1950">
        <v>1</v>
      </c>
      <c r="AC1950">
        <v>1</v>
      </c>
      <c r="AD1950">
        <v>13</v>
      </c>
      <c r="AE1950">
        <v>2</v>
      </c>
      <c r="AF1950">
        <v>140</v>
      </c>
      <c r="AG1950">
        <v>1.1000000000000001</v>
      </c>
      <c r="AH1950">
        <v>2.2000000000000002</v>
      </c>
      <c r="AI1950">
        <v>16</v>
      </c>
      <c r="AJ1950">
        <v>0.1</v>
      </c>
      <c r="AK1950">
        <v>10</v>
      </c>
    </row>
    <row r="1951" spans="1:37" hidden="1" x14ac:dyDescent="0.3">
      <c r="A1951" t="s">
        <v>7742</v>
      </c>
      <c r="B1951" t="s">
        <v>7743</v>
      </c>
      <c r="C1951" s="1" t="str">
        <f t="shared" si="124"/>
        <v>12:0028</v>
      </c>
      <c r="D1951" s="1" t="str">
        <f t="shared" si="125"/>
        <v>12:0037</v>
      </c>
      <c r="E1951" t="s">
        <v>7744</v>
      </c>
      <c r="F1951" t="s">
        <v>7745</v>
      </c>
      <c r="H1951">
        <v>49.720750700000004</v>
      </c>
      <c r="I1951">
        <v>-122.3544571</v>
      </c>
      <c r="J1951" s="1" t="str">
        <f t="shared" si="126"/>
        <v>NGR bulk stream sediment</v>
      </c>
      <c r="K1951" s="1" t="str">
        <f t="shared" si="127"/>
        <v>&lt;177 micron (NGR)</v>
      </c>
      <c r="L1951">
        <v>50</v>
      </c>
      <c r="M1951" t="s">
        <v>71</v>
      </c>
      <c r="N1951">
        <v>824</v>
      </c>
      <c r="O1951">
        <v>43</v>
      </c>
      <c r="P1951">
        <v>29</v>
      </c>
      <c r="Q1951">
        <v>2</v>
      </c>
      <c r="R1951">
        <v>56</v>
      </c>
      <c r="S1951">
        <v>15</v>
      </c>
      <c r="T1951">
        <v>297</v>
      </c>
      <c r="U1951">
        <v>2.48</v>
      </c>
      <c r="V1951">
        <v>-0.2</v>
      </c>
      <c r="W1951">
        <v>2</v>
      </c>
      <c r="X1951">
        <v>73</v>
      </c>
      <c r="Y1951">
        <v>420</v>
      </c>
      <c r="Z1951">
        <v>-0.2</v>
      </c>
      <c r="AA1951">
        <v>0.2</v>
      </c>
      <c r="AB1951">
        <v>1</v>
      </c>
      <c r="AC1951">
        <v>2</v>
      </c>
      <c r="AD1951">
        <v>17</v>
      </c>
      <c r="AE1951">
        <v>1</v>
      </c>
      <c r="AF1951">
        <v>130</v>
      </c>
      <c r="AG1951">
        <v>1.2</v>
      </c>
      <c r="AH1951">
        <v>5.4</v>
      </c>
      <c r="AI1951">
        <v>2</v>
      </c>
      <c r="AJ1951">
        <v>0.1</v>
      </c>
      <c r="AK1951">
        <v>10</v>
      </c>
    </row>
    <row r="1952" spans="1:37" hidden="1" x14ac:dyDescent="0.3">
      <c r="A1952" t="s">
        <v>7746</v>
      </c>
      <c r="B1952" t="s">
        <v>7747</v>
      </c>
      <c r="C1952" s="1" t="str">
        <f t="shared" si="124"/>
        <v>12:0028</v>
      </c>
      <c r="D1952" s="1" t="str">
        <f t="shared" si="125"/>
        <v>12:0037</v>
      </c>
      <c r="E1952" t="s">
        <v>7748</v>
      </c>
      <c r="F1952" t="s">
        <v>7749</v>
      </c>
      <c r="H1952">
        <v>49.815230900000003</v>
      </c>
      <c r="I1952">
        <v>-122.3719983</v>
      </c>
      <c r="J1952" s="1" t="str">
        <f t="shared" si="126"/>
        <v>NGR bulk stream sediment</v>
      </c>
      <c r="K1952" s="1" t="str">
        <f t="shared" si="127"/>
        <v>&lt;177 micron (NGR)</v>
      </c>
      <c r="L1952">
        <v>50</v>
      </c>
      <c r="M1952" t="s">
        <v>76</v>
      </c>
      <c r="N1952">
        <v>825</v>
      </c>
      <c r="O1952">
        <v>33</v>
      </c>
      <c r="P1952">
        <v>38</v>
      </c>
      <c r="Q1952">
        <v>2</v>
      </c>
      <c r="R1952">
        <v>10</v>
      </c>
      <c r="S1952">
        <v>6</v>
      </c>
      <c r="T1952">
        <v>147</v>
      </c>
      <c r="U1952">
        <v>1.7</v>
      </c>
      <c r="V1952">
        <v>-0.2</v>
      </c>
      <c r="W1952">
        <v>3</v>
      </c>
      <c r="X1952">
        <v>62</v>
      </c>
      <c r="Y1952">
        <v>107</v>
      </c>
      <c r="Z1952">
        <v>-0.2</v>
      </c>
      <c r="AA1952">
        <v>-0.2</v>
      </c>
      <c r="AB1952">
        <v>1</v>
      </c>
      <c r="AC1952">
        <v>1</v>
      </c>
      <c r="AD1952">
        <v>12</v>
      </c>
      <c r="AE1952">
        <v>2</v>
      </c>
      <c r="AF1952">
        <v>100</v>
      </c>
      <c r="AG1952">
        <v>1</v>
      </c>
      <c r="AH1952">
        <v>2.7</v>
      </c>
      <c r="AI1952">
        <v>3</v>
      </c>
      <c r="AJ1952">
        <v>0.1</v>
      </c>
      <c r="AK1952">
        <v>10</v>
      </c>
    </row>
    <row r="1953" spans="1:37" hidden="1" x14ac:dyDescent="0.3">
      <c r="A1953" t="s">
        <v>7750</v>
      </c>
      <c r="B1953" t="s">
        <v>7751</v>
      </c>
      <c r="C1953" s="1" t="str">
        <f t="shared" si="124"/>
        <v>12:0028</v>
      </c>
      <c r="D1953" s="1" t="str">
        <f t="shared" si="125"/>
        <v>12:0037</v>
      </c>
      <c r="E1953" t="s">
        <v>7752</v>
      </c>
      <c r="F1953" t="s">
        <v>7753</v>
      </c>
      <c r="H1953">
        <v>49.806545700000001</v>
      </c>
      <c r="I1953">
        <v>-122.357865</v>
      </c>
      <c r="J1953" s="1" t="str">
        <f t="shared" si="126"/>
        <v>NGR bulk stream sediment</v>
      </c>
      <c r="K1953" s="1" t="str">
        <f t="shared" si="127"/>
        <v>&lt;177 micron (NGR)</v>
      </c>
      <c r="L1953">
        <v>50</v>
      </c>
      <c r="M1953" t="s">
        <v>81</v>
      </c>
      <c r="N1953">
        <v>826</v>
      </c>
      <c r="O1953">
        <v>37</v>
      </c>
      <c r="P1953">
        <v>176</v>
      </c>
      <c r="Q1953">
        <v>4</v>
      </c>
      <c r="R1953">
        <v>19</v>
      </c>
      <c r="S1953">
        <v>17</v>
      </c>
      <c r="T1953">
        <v>144</v>
      </c>
      <c r="U1953">
        <v>2.95</v>
      </c>
      <c r="V1953">
        <v>-0.2</v>
      </c>
      <c r="W1953">
        <v>6</v>
      </c>
      <c r="X1953">
        <v>84</v>
      </c>
      <c r="Y1953">
        <v>147</v>
      </c>
      <c r="Z1953">
        <v>-0.2</v>
      </c>
      <c r="AA1953">
        <v>-0.2</v>
      </c>
      <c r="AB1953">
        <v>1</v>
      </c>
      <c r="AC1953">
        <v>1</v>
      </c>
      <c r="AD1953">
        <v>18</v>
      </c>
      <c r="AE1953">
        <v>2</v>
      </c>
      <c r="AF1953">
        <v>100</v>
      </c>
      <c r="AG1953">
        <v>0.6</v>
      </c>
      <c r="AH1953">
        <v>2.5</v>
      </c>
      <c r="AI1953">
        <v>17</v>
      </c>
      <c r="AJ1953">
        <v>0.2</v>
      </c>
      <c r="AK1953">
        <v>10</v>
      </c>
    </row>
    <row r="1954" spans="1:37" hidden="1" x14ac:dyDescent="0.3">
      <c r="A1954" t="s">
        <v>7754</v>
      </c>
      <c r="B1954" t="s">
        <v>7755</v>
      </c>
      <c r="C1954" s="1" t="str">
        <f t="shared" si="124"/>
        <v>12:0028</v>
      </c>
      <c r="D1954" s="1" t="str">
        <f t="shared" si="125"/>
        <v>12:0037</v>
      </c>
      <c r="E1954" t="s">
        <v>7756</v>
      </c>
      <c r="F1954" t="s">
        <v>7757</v>
      </c>
      <c r="H1954">
        <v>49.818082400000002</v>
      </c>
      <c r="I1954">
        <v>-122.3523053</v>
      </c>
      <c r="J1954" s="1" t="str">
        <f t="shared" si="126"/>
        <v>NGR bulk stream sediment</v>
      </c>
      <c r="K1954" s="1" t="str">
        <f t="shared" si="127"/>
        <v>&lt;177 micron (NGR)</v>
      </c>
      <c r="L1954">
        <v>50</v>
      </c>
      <c r="M1954" t="s">
        <v>86</v>
      </c>
      <c r="N1954">
        <v>827</v>
      </c>
      <c r="O1954">
        <v>57</v>
      </c>
      <c r="P1954">
        <v>32</v>
      </c>
      <c r="Q1954">
        <v>3</v>
      </c>
      <c r="R1954">
        <v>14</v>
      </c>
      <c r="S1954">
        <v>11</v>
      </c>
      <c r="T1954">
        <v>356</v>
      </c>
      <c r="U1954">
        <v>2.4700000000000002</v>
      </c>
      <c r="V1954">
        <v>0.2</v>
      </c>
      <c r="W1954">
        <v>3</v>
      </c>
      <c r="X1954">
        <v>73</v>
      </c>
      <c r="Y1954">
        <v>85</v>
      </c>
      <c r="Z1954">
        <v>-0.2</v>
      </c>
      <c r="AA1954">
        <v>-0.2</v>
      </c>
      <c r="AB1954">
        <v>1</v>
      </c>
      <c r="AC1954">
        <v>2</v>
      </c>
      <c r="AD1954">
        <v>22</v>
      </c>
      <c r="AE1954">
        <v>1</v>
      </c>
      <c r="AF1954">
        <v>200</v>
      </c>
      <c r="AG1954">
        <v>1.7</v>
      </c>
      <c r="AH1954">
        <v>5.0999999999999996</v>
      </c>
      <c r="AI1954">
        <v>2</v>
      </c>
      <c r="AJ1954">
        <v>0.2</v>
      </c>
      <c r="AK1954">
        <v>10</v>
      </c>
    </row>
    <row r="1955" spans="1:37" hidden="1" x14ac:dyDescent="0.3">
      <c r="A1955" t="s">
        <v>7758</v>
      </c>
      <c r="B1955" t="s">
        <v>7759</v>
      </c>
      <c r="C1955" s="1" t="str">
        <f t="shared" si="124"/>
        <v>12:0028</v>
      </c>
      <c r="D1955" s="1" t="str">
        <f t="shared" si="125"/>
        <v>12:0037</v>
      </c>
      <c r="E1955" t="s">
        <v>7760</v>
      </c>
      <c r="F1955" t="s">
        <v>7761</v>
      </c>
      <c r="H1955">
        <v>49.807911699999998</v>
      </c>
      <c r="I1955">
        <v>-122.30299050000001</v>
      </c>
      <c r="J1955" s="1" t="str">
        <f t="shared" si="126"/>
        <v>NGR bulk stream sediment</v>
      </c>
      <c r="K1955" s="1" t="str">
        <f t="shared" si="127"/>
        <v>&lt;177 micron (NGR)</v>
      </c>
      <c r="L1955">
        <v>50</v>
      </c>
      <c r="M1955" t="s">
        <v>91</v>
      </c>
      <c r="N1955">
        <v>828</v>
      </c>
      <c r="O1955">
        <v>35</v>
      </c>
      <c r="P1955">
        <v>21</v>
      </c>
      <c r="Q1955">
        <v>2</v>
      </c>
      <c r="R1955">
        <v>9</v>
      </c>
      <c r="S1955">
        <v>9</v>
      </c>
      <c r="T1955">
        <v>223</v>
      </c>
      <c r="U1955">
        <v>1.98</v>
      </c>
      <c r="V1955">
        <v>-0.2</v>
      </c>
      <c r="W1955">
        <v>2</v>
      </c>
      <c r="X1955">
        <v>67</v>
      </c>
      <c r="Y1955">
        <v>88</v>
      </c>
      <c r="Z1955">
        <v>0.2</v>
      </c>
      <c r="AA1955">
        <v>-0.2</v>
      </c>
      <c r="AB1955">
        <v>1</v>
      </c>
      <c r="AC1955">
        <v>2</v>
      </c>
      <c r="AD1955">
        <v>19</v>
      </c>
      <c r="AE1955">
        <v>1</v>
      </c>
      <c r="AF1955">
        <v>120</v>
      </c>
      <c r="AG1955">
        <v>2</v>
      </c>
      <c r="AH1955">
        <v>5</v>
      </c>
      <c r="AI1955">
        <v>4</v>
      </c>
      <c r="AJ1955">
        <v>0.1</v>
      </c>
      <c r="AK1955">
        <v>10</v>
      </c>
    </row>
    <row r="1956" spans="1:37" hidden="1" x14ac:dyDescent="0.3">
      <c r="A1956" t="s">
        <v>7762</v>
      </c>
      <c r="B1956" t="s">
        <v>7763</v>
      </c>
      <c r="C1956" s="1" t="str">
        <f t="shared" si="124"/>
        <v>12:0028</v>
      </c>
      <c r="D1956" s="1" t="str">
        <f t="shared" si="125"/>
        <v>12:0037</v>
      </c>
      <c r="E1956" t="s">
        <v>7764</v>
      </c>
      <c r="F1956" t="s">
        <v>7765</v>
      </c>
      <c r="H1956">
        <v>49.803418000000001</v>
      </c>
      <c r="I1956">
        <v>-122.2872957</v>
      </c>
      <c r="J1956" s="1" t="str">
        <f t="shared" si="126"/>
        <v>NGR bulk stream sediment</v>
      </c>
      <c r="K1956" s="1" t="str">
        <f t="shared" si="127"/>
        <v>&lt;177 micron (NGR)</v>
      </c>
      <c r="L1956">
        <v>50</v>
      </c>
      <c r="M1956" t="s">
        <v>96</v>
      </c>
      <c r="N1956">
        <v>829</v>
      </c>
      <c r="O1956">
        <v>45</v>
      </c>
      <c r="P1956">
        <v>19</v>
      </c>
      <c r="Q1956">
        <v>2</v>
      </c>
      <c r="R1956">
        <v>11</v>
      </c>
      <c r="S1956">
        <v>7</v>
      </c>
      <c r="T1956">
        <v>278</v>
      </c>
      <c r="U1956">
        <v>1.99</v>
      </c>
      <c r="V1956">
        <v>0.2</v>
      </c>
      <c r="W1956">
        <v>3</v>
      </c>
      <c r="X1956">
        <v>50</v>
      </c>
      <c r="Y1956">
        <v>58</v>
      </c>
      <c r="Z1956">
        <v>0.2</v>
      </c>
      <c r="AA1956">
        <v>0.2</v>
      </c>
      <c r="AB1956">
        <v>1</v>
      </c>
      <c r="AC1956">
        <v>4</v>
      </c>
      <c r="AD1956">
        <v>17</v>
      </c>
      <c r="AE1956">
        <v>1</v>
      </c>
      <c r="AF1956">
        <v>170</v>
      </c>
      <c r="AG1956">
        <v>2.8</v>
      </c>
      <c r="AH1956">
        <v>4.2</v>
      </c>
      <c r="AI1956">
        <v>1</v>
      </c>
      <c r="AJ1956">
        <v>0.1</v>
      </c>
      <c r="AK1956">
        <v>10</v>
      </c>
    </row>
    <row r="1957" spans="1:37" hidden="1" x14ac:dyDescent="0.3">
      <c r="A1957" t="s">
        <v>7766</v>
      </c>
      <c r="B1957" t="s">
        <v>7767</v>
      </c>
      <c r="C1957" s="1" t="str">
        <f t="shared" si="124"/>
        <v>12:0028</v>
      </c>
      <c r="D1957" s="1" t="str">
        <f t="shared" si="125"/>
        <v>12:0037</v>
      </c>
      <c r="E1957" t="s">
        <v>7768</v>
      </c>
      <c r="F1957" t="s">
        <v>7769</v>
      </c>
      <c r="H1957">
        <v>49.981751699999997</v>
      </c>
      <c r="I1957">
        <v>-122.5374013</v>
      </c>
      <c r="J1957" s="1" t="str">
        <f t="shared" si="126"/>
        <v>NGR bulk stream sediment</v>
      </c>
      <c r="K1957" s="1" t="str">
        <f t="shared" si="127"/>
        <v>&lt;177 micron (NGR)</v>
      </c>
      <c r="L1957">
        <v>50</v>
      </c>
      <c r="M1957" t="s">
        <v>101</v>
      </c>
      <c r="N1957">
        <v>830</v>
      </c>
      <c r="O1957">
        <v>61</v>
      </c>
      <c r="P1957">
        <v>26</v>
      </c>
      <c r="Q1957">
        <v>19</v>
      </c>
      <c r="R1957">
        <v>9</v>
      </c>
      <c r="S1957">
        <v>10</v>
      </c>
      <c r="T1957">
        <v>640</v>
      </c>
      <c r="U1957">
        <v>2.4700000000000002</v>
      </c>
      <c r="V1957">
        <v>0.5</v>
      </c>
      <c r="W1957">
        <v>2</v>
      </c>
      <c r="X1957">
        <v>53</v>
      </c>
      <c r="Y1957">
        <v>61</v>
      </c>
      <c r="Z1957">
        <v>-0.2</v>
      </c>
      <c r="AA1957">
        <v>0.6</v>
      </c>
      <c r="AB1957">
        <v>1</v>
      </c>
      <c r="AC1957">
        <v>2</v>
      </c>
      <c r="AD1957">
        <v>13</v>
      </c>
      <c r="AE1957">
        <v>2</v>
      </c>
      <c r="AF1957">
        <v>130</v>
      </c>
      <c r="AG1957">
        <v>2.2000000000000002</v>
      </c>
      <c r="AH1957">
        <v>4.3</v>
      </c>
      <c r="AI1957">
        <v>1</v>
      </c>
      <c r="AJ1957">
        <v>0.1</v>
      </c>
      <c r="AK1957">
        <v>10</v>
      </c>
    </row>
    <row r="1958" spans="1:37" hidden="1" x14ac:dyDescent="0.3">
      <c r="A1958" t="s">
        <v>7770</v>
      </c>
      <c r="B1958" t="s">
        <v>7771</v>
      </c>
      <c r="C1958" s="1" t="str">
        <f t="shared" si="124"/>
        <v>12:0028</v>
      </c>
      <c r="D1958" s="1" t="str">
        <f t="shared" si="125"/>
        <v>12:0037</v>
      </c>
      <c r="E1958" t="s">
        <v>7772</v>
      </c>
      <c r="F1958" t="s">
        <v>7773</v>
      </c>
      <c r="H1958">
        <v>49.9828805</v>
      </c>
      <c r="I1958">
        <v>-122.5385204</v>
      </c>
      <c r="J1958" s="1" t="str">
        <f t="shared" si="126"/>
        <v>NGR bulk stream sediment</v>
      </c>
      <c r="K1958" s="1" t="str">
        <f t="shared" si="127"/>
        <v>&lt;177 micron (NGR)</v>
      </c>
      <c r="L1958">
        <v>50</v>
      </c>
      <c r="M1958" t="s">
        <v>106</v>
      </c>
      <c r="N1958">
        <v>831</v>
      </c>
      <c r="O1958">
        <v>14</v>
      </c>
      <c r="P1958">
        <v>20</v>
      </c>
      <c r="Q1958">
        <v>2</v>
      </c>
      <c r="R1958">
        <v>2</v>
      </c>
      <c r="S1958">
        <v>5</v>
      </c>
      <c r="T1958">
        <v>104</v>
      </c>
      <c r="U1958">
        <v>1.18</v>
      </c>
      <c r="V1958">
        <v>-0.2</v>
      </c>
      <c r="W1958">
        <v>3</v>
      </c>
      <c r="X1958">
        <v>31</v>
      </c>
      <c r="Y1958">
        <v>31</v>
      </c>
      <c r="Z1958">
        <v>-0.2</v>
      </c>
      <c r="AA1958">
        <v>-0.2</v>
      </c>
      <c r="AB1958">
        <v>1</v>
      </c>
      <c r="AC1958">
        <v>1</v>
      </c>
      <c r="AD1958">
        <v>-10</v>
      </c>
      <c r="AE1958">
        <v>1</v>
      </c>
      <c r="AF1958">
        <v>120</v>
      </c>
      <c r="AG1958">
        <v>1</v>
      </c>
      <c r="AH1958">
        <v>-1</v>
      </c>
      <c r="AI1958">
        <v>12</v>
      </c>
      <c r="AJ1958">
        <v>0.1</v>
      </c>
      <c r="AK1958">
        <v>10</v>
      </c>
    </row>
    <row r="1959" spans="1:37" hidden="1" x14ac:dyDescent="0.3">
      <c r="A1959" t="s">
        <v>7774</v>
      </c>
      <c r="B1959" t="s">
        <v>7775</v>
      </c>
      <c r="C1959" s="1" t="str">
        <f t="shared" si="124"/>
        <v>12:0028</v>
      </c>
      <c r="D1959" s="1" t="str">
        <f t="shared" si="125"/>
        <v>12:0037</v>
      </c>
      <c r="E1959" t="s">
        <v>7776</v>
      </c>
      <c r="F1959" t="s">
        <v>7777</v>
      </c>
      <c r="H1959">
        <v>49.969512899999998</v>
      </c>
      <c r="I1959">
        <v>-122.5203937</v>
      </c>
      <c r="J1959" s="1" t="str">
        <f t="shared" si="126"/>
        <v>NGR bulk stream sediment</v>
      </c>
      <c r="K1959" s="1" t="str">
        <f t="shared" si="127"/>
        <v>&lt;177 micron (NGR)</v>
      </c>
      <c r="L1959">
        <v>50</v>
      </c>
      <c r="M1959" t="s">
        <v>111</v>
      </c>
      <c r="N1959">
        <v>832</v>
      </c>
      <c r="O1959">
        <v>96</v>
      </c>
      <c r="P1959">
        <v>22</v>
      </c>
      <c r="Q1959">
        <v>26</v>
      </c>
      <c r="R1959">
        <v>13</v>
      </c>
      <c r="S1959">
        <v>9</v>
      </c>
      <c r="T1959">
        <v>890</v>
      </c>
      <c r="U1959">
        <v>2.16</v>
      </c>
      <c r="V1959">
        <v>0.6</v>
      </c>
      <c r="W1959">
        <v>2</v>
      </c>
      <c r="X1959">
        <v>48</v>
      </c>
      <c r="Y1959">
        <v>54</v>
      </c>
      <c r="Z1959">
        <v>0.3</v>
      </c>
      <c r="AA1959">
        <v>0.8</v>
      </c>
      <c r="AB1959">
        <v>1</v>
      </c>
      <c r="AC1959">
        <v>5</v>
      </c>
      <c r="AD1959">
        <v>28</v>
      </c>
      <c r="AE1959">
        <v>1</v>
      </c>
      <c r="AF1959">
        <v>160</v>
      </c>
      <c r="AG1959">
        <v>4</v>
      </c>
      <c r="AH1959">
        <v>4.5999999999999996</v>
      </c>
      <c r="AI1959">
        <v>1</v>
      </c>
      <c r="AJ1959">
        <v>0.3</v>
      </c>
      <c r="AK1959">
        <v>10</v>
      </c>
    </row>
    <row r="1960" spans="1:37" hidden="1" x14ac:dyDescent="0.3">
      <c r="A1960" t="s">
        <v>7778</v>
      </c>
      <c r="B1960" t="s">
        <v>7779</v>
      </c>
      <c r="C1960" s="1" t="str">
        <f t="shared" ref="C1960:C2023" si="128">HYPERLINK("http://geochem.nrcan.gc.ca/cdogs/content/bdl/bdl120028_e.htm", "12:0028")</f>
        <v>12:0028</v>
      </c>
      <c r="D1960" s="1" t="str">
        <f t="shared" ref="D1960:D2023" si="129">HYPERLINK("http://geochem.nrcan.gc.ca/cdogs/content/svy/svy120037_e.htm", "12:0037")</f>
        <v>12:0037</v>
      </c>
      <c r="E1960" t="s">
        <v>7780</v>
      </c>
      <c r="F1960" t="s">
        <v>7781</v>
      </c>
      <c r="H1960">
        <v>49.999179900000001</v>
      </c>
      <c r="I1960">
        <v>-122.5716025</v>
      </c>
      <c r="J1960" s="1" t="str">
        <f t="shared" si="126"/>
        <v>NGR bulk stream sediment</v>
      </c>
      <c r="K1960" s="1" t="str">
        <f t="shared" si="127"/>
        <v>&lt;177 micron (NGR)</v>
      </c>
      <c r="L1960">
        <v>50</v>
      </c>
      <c r="M1960" t="s">
        <v>125</v>
      </c>
      <c r="N1960">
        <v>833</v>
      </c>
      <c r="O1960">
        <v>45</v>
      </c>
      <c r="P1960">
        <v>32</v>
      </c>
      <c r="Q1960">
        <v>6</v>
      </c>
      <c r="R1960">
        <v>10</v>
      </c>
      <c r="S1960">
        <v>13</v>
      </c>
      <c r="T1960">
        <v>557</v>
      </c>
      <c r="U1960">
        <v>2.52</v>
      </c>
      <c r="V1960">
        <v>0.2</v>
      </c>
      <c r="W1960">
        <v>3</v>
      </c>
      <c r="X1960">
        <v>55</v>
      </c>
      <c r="Y1960">
        <v>56</v>
      </c>
      <c r="Z1960">
        <v>0.5</v>
      </c>
      <c r="AA1960">
        <v>1</v>
      </c>
      <c r="AB1960">
        <v>1</v>
      </c>
      <c r="AC1960">
        <v>11</v>
      </c>
      <c r="AD1960">
        <v>17</v>
      </c>
      <c r="AE1960">
        <v>2</v>
      </c>
      <c r="AF1960">
        <v>140</v>
      </c>
      <c r="AG1960">
        <v>1.2</v>
      </c>
      <c r="AH1960">
        <v>1.8</v>
      </c>
      <c r="AI1960">
        <v>3</v>
      </c>
      <c r="AJ1960">
        <v>0.1</v>
      </c>
      <c r="AK1960">
        <v>10</v>
      </c>
    </row>
    <row r="1961" spans="1:37" hidden="1" x14ac:dyDescent="0.3">
      <c r="A1961" t="s">
        <v>7782</v>
      </c>
      <c r="B1961" t="s">
        <v>7783</v>
      </c>
      <c r="C1961" s="1" t="str">
        <f t="shared" si="128"/>
        <v>12:0028</v>
      </c>
      <c r="D1961" s="1" t="str">
        <f t="shared" si="129"/>
        <v>12:0037</v>
      </c>
      <c r="E1961" t="s">
        <v>7784</v>
      </c>
      <c r="F1961" t="s">
        <v>7785</v>
      </c>
      <c r="H1961">
        <v>49.998784499999999</v>
      </c>
      <c r="I1961">
        <v>-122.3349284</v>
      </c>
      <c r="J1961" s="1" t="str">
        <f t="shared" si="126"/>
        <v>NGR bulk stream sediment</v>
      </c>
      <c r="K1961" s="1" t="str">
        <f t="shared" si="127"/>
        <v>&lt;177 micron (NGR)</v>
      </c>
      <c r="L1961">
        <v>51</v>
      </c>
      <c r="M1961" t="s">
        <v>41</v>
      </c>
      <c r="N1961">
        <v>834</v>
      </c>
      <c r="O1961">
        <v>56</v>
      </c>
      <c r="P1961">
        <v>33</v>
      </c>
      <c r="Q1961">
        <v>11</v>
      </c>
      <c r="R1961">
        <v>11</v>
      </c>
      <c r="S1961">
        <v>10</v>
      </c>
      <c r="T1961">
        <v>476</v>
      </c>
      <c r="U1961">
        <v>2.16</v>
      </c>
      <c r="V1961">
        <v>0.4</v>
      </c>
      <c r="W1961">
        <v>2</v>
      </c>
      <c r="X1961">
        <v>60</v>
      </c>
      <c r="Y1961">
        <v>52</v>
      </c>
      <c r="Z1961">
        <v>0.2</v>
      </c>
      <c r="AA1961">
        <v>0.2</v>
      </c>
      <c r="AB1961">
        <v>1</v>
      </c>
      <c r="AC1961">
        <v>3</v>
      </c>
      <c r="AD1961">
        <v>44</v>
      </c>
      <c r="AE1961">
        <v>2</v>
      </c>
      <c r="AF1961">
        <v>170</v>
      </c>
      <c r="AG1961">
        <v>10.5</v>
      </c>
      <c r="AH1961">
        <v>9.4</v>
      </c>
      <c r="AI1961">
        <v>7</v>
      </c>
      <c r="AJ1961">
        <v>0.1</v>
      </c>
      <c r="AK1961">
        <v>10</v>
      </c>
    </row>
    <row r="1962" spans="1:37" hidden="1" x14ac:dyDescent="0.3">
      <c r="A1962" t="s">
        <v>7786</v>
      </c>
      <c r="B1962" t="s">
        <v>7787</v>
      </c>
      <c r="C1962" s="1" t="str">
        <f t="shared" si="128"/>
        <v>12:0028</v>
      </c>
      <c r="D1962" s="1" t="str">
        <f t="shared" si="129"/>
        <v>12:0037</v>
      </c>
      <c r="E1962" t="s">
        <v>7788</v>
      </c>
      <c r="F1962" t="s">
        <v>7789</v>
      </c>
      <c r="H1962">
        <v>49.987338999999999</v>
      </c>
      <c r="I1962">
        <v>-122.3597218</v>
      </c>
      <c r="J1962" s="1" t="str">
        <f t="shared" si="126"/>
        <v>NGR bulk stream sediment</v>
      </c>
      <c r="K1962" s="1" t="str">
        <f t="shared" si="127"/>
        <v>&lt;177 micron (NGR)</v>
      </c>
      <c r="L1962">
        <v>51</v>
      </c>
      <c r="M1962" t="s">
        <v>46</v>
      </c>
      <c r="N1962">
        <v>835</v>
      </c>
      <c r="O1962">
        <v>48</v>
      </c>
      <c r="P1962">
        <v>32</v>
      </c>
      <c r="Q1962">
        <v>10</v>
      </c>
      <c r="R1962">
        <v>12</v>
      </c>
      <c r="S1962">
        <v>11</v>
      </c>
      <c r="T1962">
        <v>342</v>
      </c>
      <c r="U1962">
        <v>2.13</v>
      </c>
      <c r="V1962">
        <v>0.2</v>
      </c>
      <c r="W1962">
        <v>3</v>
      </c>
      <c r="X1962">
        <v>62</v>
      </c>
      <c r="Y1962">
        <v>70</v>
      </c>
      <c r="Z1962">
        <v>0.4</v>
      </c>
      <c r="AA1962">
        <v>0.3</v>
      </c>
      <c r="AB1962">
        <v>1</v>
      </c>
      <c r="AC1962">
        <v>6</v>
      </c>
      <c r="AD1962">
        <v>27</v>
      </c>
      <c r="AE1962">
        <v>1</v>
      </c>
      <c r="AF1962">
        <v>130</v>
      </c>
      <c r="AG1962">
        <v>2.4</v>
      </c>
      <c r="AH1962">
        <v>3.2</v>
      </c>
      <c r="AI1962">
        <v>1</v>
      </c>
      <c r="AJ1962">
        <v>0.1</v>
      </c>
      <c r="AK1962">
        <v>10</v>
      </c>
    </row>
    <row r="1963" spans="1:37" hidden="1" x14ac:dyDescent="0.3">
      <c r="A1963" t="s">
        <v>7790</v>
      </c>
      <c r="B1963" t="s">
        <v>7791</v>
      </c>
      <c r="C1963" s="1" t="str">
        <f t="shared" si="128"/>
        <v>12:0028</v>
      </c>
      <c r="D1963" s="1" t="str">
        <f t="shared" si="129"/>
        <v>12:0037</v>
      </c>
      <c r="E1963" t="s">
        <v>7792</v>
      </c>
      <c r="F1963" t="s">
        <v>7793</v>
      </c>
      <c r="H1963">
        <v>49.9754</v>
      </c>
      <c r="I1963">
        <v>-122.3461983</v>
      </c>
      <c r="J1963" s="1" t="str">
        <f t="shared" si="126"/>
        <v>NGR bulk stream sediment</v>
      </c>
      <c r="K1963" s="1" t="str">
        <f t="shared" si="127"/>
        <v>&lt;177 micron (NGR)</v>
      </c>
      <c r="L1963">
        <v>51</v>
      </c>
      <c r="M1963" t="s">
        <v>116</v>
      </c>
      <c r="N1963">
        <v>836</v>
      </c>
      <c r="O1963">
        <v>58</v>
      </c>
      <c r="P1963">
        <v>16</v>
      </c>
      <c r="Q1963">
        <v>11</v>
      </c>
      <c r="R1963">
        <v>7</v>
      </c>
      <c r="S1963">
        <v>6</v>
      </c>
      <c r="T1963">
        <v>337</v>
      </c>
      <c r="U1963">
        <v>1.66</v>
      </c>
      <c r="V1963">
        <v>0.2</v>
      </c>
      <c r="W1963">
        <v>2</v>
      </c>
      <c r="X1963">
        <v>34</v>
      </c>
      <c r="Y1963">
        <v>36</v>
      </c>
      <c r="Z1963">
        <v>-0.2</v>
      </c>
      <c r="AA1963">
        <v>0.2</v>
      </c>
      <c r="AB1963">
        <v>1</v>
      </c>
      <c r="AC1963">
        <v>1</v>
      </c>
      <c r="AD1963">
        <v>24</v>
      </c>
      <c r="AE1963">
        <v>2</v>
      </c>
      <c r="AF1963">
        <v>110</v>
      </c>
      <c r="AG1963">
        <v>2.5</v>
      </c>
      <c r="AH1963">
        <v>1.8</v>
      </c>
      <c r="AI1963">
        <v>3</v>
      </c>
      <c r="AJ1963">
        <v>0.1</v>
      </c>
      <c r="AK1963">
        <v>10</v>
      </c>
    </row>
    <row r="1964" spans="1:37" hidden="1" x14ac:dyDescent="0.3">
      <c r="A1964" t="s">
        <v>7794</v>
      </c>
      <c r="B1964" t="s">
        <v>7795</v>
      </c>
      <c r="C1964" s="1" t="str">
        <f t="shared" si="128"/>
        <v>12:0028</v>
      </c>
      <c r="D1964" s="1" t="str">
        <f t="shared" si="129"/>
        <v>12:0037</v>
      </c>
      <c r="E1964" t="s">
        <v>7792</v>
      </c>
      <c r="F1964" t="s">
        <v>7796</v>
      </c>
      <c r="H1964">
        <v>49.9754</v>
      </c>
      <c r="I1964">
        <v>-122.3461983</v>
      </c>
      <c r="J1964" s="1" t="str">
        <f t="shared" si="126"/>
        <v>NGR bulk stream sediment</v>
      </c>
      <c r="K1964" s="1" t="str">
        <f t="shared" si="127"/>
        <v>&lt;177 micron (NGR)</v>
      </c>
      <c r="L1964">
        <v>51</v>
      </c>
      <c r="M1964" t="s">
        <v>120</v>
      </c>
      <c r="N1964">
        <v>837</v>
      </c>
      <c r="O1964">
        <v>51</v>
      </c>
      <c r="P1964">
        <v>15</v>
      </c>
      <c r="Q1964">
        <v>10</v>
      </c>
      <c r="R1964">
        <v>6</v>
      </c>
      <c r="S1964">
        <v>5</v>
      </c>
      <c r="T1964">
        <v>329</v>
      </c>
      <c r="U1964">
        <v>1.58</v>
      </c>
      <c r="V1964">
        <v>-0.2</v>
      </c>
      <c r="W1964">
        <v>1</v>
      </c>
      <c r="X1964">
        <v>31</v>
      </c>
      <c r="Y1964">
        <v>37</v>
      </c>
      <c r="Z1964">
        <v>-0.2</v>
      </c>
      <c r="AA1964">
        <v>0.2</v>
      </c>
      <c r="AB1964">
        <v>1</v>
      </c>
      <c r="AC1964">
        <v>1</v>
      </c>
      <c r="AD1964">
        <v>18</v>
      </c>
      <c r="AE1964">
        <v>2</v>
      </c>
      <c r="AF1964">
        <v>100</v>
      </c>
      <c r="AG1964">
        <v>2.2000000000000002</v>
      </c>
      <c r="AH1964">
        <v>2.2999999999999998</v>
      </c>
      <c r="AI1964">
        <v>2</v>
      </c>
      <c r="AJ1964">
        <v>0.1</v>
      </c>
      <c r="AK1964">
        <v>10</v>
      </c>
    </row>
    <row r="1965" spans="1:37" hidden="1" x14ac:dyDescent="0.3">
      <c r="A1965" t="s">
        <v>7797</v>
      </c>
      <c r="B1965" t="s">
        <v>7798</v>
      </c>
      <c r="C1965" s="1" t="str">
        <f t="shared" si="128"/>
        <v>12:0028</v>
      </c>
      <c r="D1965" s="1" t="str">
        <f t="shared" si="129"/>
        <v>12:0037</v>
      </c>
      <c r="E1965" t="s">
        <v>7799</v>
      </c>
      <c r="F1965" t="s">
        <v>7800</v>
      </c>
      <c r="H1965">
        <v>49.828927</v>
      </c>
      <c r="I1965">
        <v>-122.1458459</v>
      </c>
      <c r="J1965" s="1" t="str">
        <f t="shared" si="126"/>
        <v>NGR bulk stream sediment</v>
      </c>
      <c r="K1965" s="1" t="str">
        <f t="shared" si="127"/>
        <v>&lt;177 micron (NGR)</v>
      </c>
      <c r="L1965">
        <v>51</v>
      </c>
      <c r="M1965" t="s">
        <v>51</v>
      </c>
      <c r="N1965">
        <v>838</v>
      </c>
      <c r="O1965">
        <v>36</v>
      </c>
      <c r="P1965">
        <v>42</v>
      </c>
      <c r="Q1965">
        <v>3</v>
      </c>
      <c r="R1965">
        <v>12</v>
      </c>
      <c r="S1965">
        <v>6</v>
      </c>
      <c r="T1965">
        <v>145</v>
      </c>
      <c r="U1965">
        <v>1.17</v>
      </c>
      <c r="V1965">
        <v>-0.2</v>
      </c>
      <c r="W1965">
        <v>2</v>
      </c>
      <c r="X1965">
        <v>37</v>
      </c>
      <c r="Y1965">
        <v>92</v>
      </c>
      <c r="Z1965">
        <v>-0.2</v>
      </c>
      <c r="AA1965">
        <v>0.2</v>
      </c>
      <c r="AB1965">
        <v>1</v>
      </c>
      <c r="AC1965">
        <v>2</v>
      </c>
      <c r="AD1965">
        <v>43</v>
      </c>
      <c r="AE1965">
        <v>1</v>
      </c>
      <c r="AF1965">
        <v>130</v>
      </c>
      <c r="AG1965">
        <v>0.8</v>
      </c>
      <c r="AH1965">
        <v>1.2</v>
      </c>
      <c r="AI1965">
        <v>1</v>
      </c>
      <c r="AJ1965">
        <v>0.1</v>
      </c>
      <c r="AK1965">
        <v>10</v>
      </c>
    </row>
    <row r="1966" spans="1:37" hidden="1" x14ac:dyDescent="0.3">
      <c r="A1966" t="s">
        <v>7801</v>
      </c>
      <c r="B1966" t="s">
        <v>7802</v>
      </c>
      <c r="C1966" s="1" t="str">
        <f t="shared" si="128"/>
        <v>12:0028</v>
      </c>
      <c r="D1966" s="1" t="str">
        <f t="shared" si="129"/>
        <v>12:0037</v>
      </c>
      <c r="E1966" t="s">
        <v>7803</v>
      </c>
      <c r="F1966" t="s">
        <v>7804</v>
      </c>
      <c r="H1966">
        <v>49.946700399999997</v>
      </c>
      <c r="I1966">
        <v>-122.3306966</v>
      </c>
      <c r="J1966" s="1" t="str">
        <f t="shared" si="126"/>
        <v>NGR bulk stream sediment</v>
      </c>
      <c r="K1966" s="1" t="str">
        <f t="shared" si="127"/>
        <v>&lt;177 micron (NGR)</v>
      </c>
      <c r="L1966">
        <v>51</v>
      </c>
      <c r="M1966" t="s">
        <v>56</v>
      </c>
      <c r="N1966">
        <v>839</v>
      </c>
      <c r="O1966">
        <v>34</v>
      </c>
      <c r="P1966">
        <v>23</v>
      </c>
      <c r="Q1966">
        <v>5</v>
      </c>
      <c r="R1966">
        <v>6</v>
      </c>
      <c r="S1966">
        <v>6</v>
      </c>
      <c r="T1966">
        <v>228</v>
      </c>
      <c r="U1966">
        <v>1.81</v>
      </c>
      <c r="V1966">
        <v>-0.2</v>
      </c>
      <c r="W1966">
        <v>2</v>
      </c>
      <c r="X1966">
        <v>54</v>
      </c>
      <c r="Y1966">
        <v>30</v>
      </c>
      <c r="Z1966">
        <v>-0.2</v>
      </c>
      <c r="AA1966">
        <v>0.3</v>
      </c>
      <c r="AB1966">
        <v>1</v>
      </c>
      <c r="AC1966">
        <v>2</v>
      </c>
      <c r="AD1966">
        <v>17</v>
      </c>
      <c r="AE1966">
        <v>2</v>
      </c>
      <c r="AF1966">
        <v>120</v>
      </c>
      <c r="AG1966">
        <v>2.4</v>
      </c>
      <c r="AH1966">
        <v>2.7</v>
      </c>
      <c r="AI1966">
        <v>4</v>
      </c>
      <c r="AJ1966">
        <v>0.1</v>
      </c>
      <c r="AK1966">
        <v>10</v>
      </c>
    </row>
    <row r="1967" spans="1:37" hidden="1" x14ac:dyDescent="0.3">
      <c r="A1967" t="s">
        <v>7805</v>
      </c>
      <c r="B1967" t="s">
        <v>7806</v>
      </c>
      <c r="C1967" s="1" t="str">
        <f t="shared" si="128"/>
        <v>12:0028</v>
      </c>
      <c r="D1967" s="1" t="str">
        <f t="shared" si="129"/>
        <v>12:0037</v>
      </c>
      <c r="E1967" t="s">
        <v>7807</v>
      </c>
      <c r="F1967" t="s">
        <v>7808</v>
      </c>
      <c r="H1967">
        <v>49.938612599999999</v>
      </c>
      <c r="I1967">
        <v>-122.27640220000001</v>
      </c>
      <c r="J1967" s="1" t="str">
        <f t="shared" si="126"/>
        <v>NGR bulk stream sediment</v>
      </c>
      <c r="K1967" s="1" t="str">
        <f t="shared" si="127"/>
        <v>&lt;177 micron (NGR)</v>
      </c>
      <c r="L1967">
        <v>51</v>
      </c>
      <c r="M1967" t="s">
        <v>61</v>
      </c>
      <c r="N1967">
        <v>840</v>
      </c>
      <c r="O1967">
        <v>19</v>
      </c>
      <c r="P1967">
        <v>43</v>
      </c>
      <c r="Q1967">
        <v>2</v>
      </c>
      <c r="R1967">
        <v>4</v>
      </c>
      <c r="S1967">
        <v>8</v>
      </c>
      <c r="T1967">
        <v>100</v>
      </c>
      <c r="U1967">
        <v>1.42</v>
      </c>
      <c r="V1967">
        <v>-0.2</v>
      </c>
      <c r="W1967">
        <v>1</v>
      </c>
      <c r="X1967">
        <v>46</v>
      </c>
      <c r="Y1967">
        <v>50</v>
      </c>
      <c r="Z1967">
        <v>-0.2</v>
      </c>
      <c r="AA1967">
        <v>0.2</v>
      </c>
      <c r="AB1967">
        <v>1</v>
      </c>
      <c r="AC1967">
        <v>1</v>
      </c>
      <c r="AD1967">
        <v>138</v>
      </c>
      <c r="AE1967">
        <v>1</v>
      </c>
      <c r="AF1967">
        <v>110</v>
      </c>
      <c r="AG1967">
        <v>1.3</v>
      </c>
      <c r="AH1967">
        <v>-1</v>
      </c>
      <c r="AI1967">
        <v>2</v>
      </c>
      <c r="AJ1967">
        <v>0.1</v>
      </c>
      <c r="AK1967">
        <v>10</v>
      </c>
    </row>
    <row r="1968" spans="1:37" hidden="1" x14ac:dyDescent="0.3">
      <c r="A1968" t="s">
        <v>7809</v>
      </c>
      <c r="B1968" t="s">
        <v>7810</v>
      </c>
      <c r="C1968" s="1" t="str">
        <f t="shared" si="128"/>
        <v>12:0028</v>
      </c>
      <c r="D1968" s="1" t="str">
        <f t="shared" si="129"/>
        <v>12:0037</v>
      </c>
      <c r="E1968" t="s">
        <v>7811</v>
      </c>
      <c r="F1968" t="s">
        <v>7812</v>
      </c>
      <c r="H1968">
        <v>49.9433626</v>
      </c>
      <c r="I1968">
        <v>-122.2679268</v>
      </c>
      <c r="J1968" s="1" t="str">
        <f t="shared" si="126"/>
        <v>NGR bulk stream sediment</v>
      </c>
      <c r="K1968" s="1" t="str">
        <f t="shared" si="127"/>
        <v>&lt;177 micron (NGR)</v>
      </c>
      <c r="L1968">
        <v>51</v>
      </c>
      <c r="M1968" t="s">
        <v>66</v>
      </c>
      <c r="N1968">
        <v>841</v>
      </c>
      <c r="O1968">
        <v>29</v>
      </c>
      <c r="P1968">
        <v>31</v>
      </c>
      <c r="Q1968">
        <v>-2</v>
      </c>
      <c r="R1968">
        <v>16</v>
      </c>
      <c r="S1968">
        <v>9</v>
      </c>
      <c r="T1968">
        <v>181</v>
      </c>
      <c r="U1968">
        <v>1.76</v>
      </c>
      <c r="V1968">
        <v>-0.2</v>
      </c>
      <c r="W1968">
        <v>2</v>
      </c>
      <c r="X1968">
        <v>52</v>
      </c>
      <c r="Y1968">
        <v>150</v>
      </c>
      <c r="Z1968">
        <v>-0.2</v>
      </c>
      <c r="AA1968">
        <v>0.2</v>
      </c>
      <c r="AB1968">
        <v>1</v>
      </c>
      <c r="AC1968">
        <v>2</v>
      </c>
      <c r="AD1968">
        <v>27</v>
      </c>
      <c r="AE1968">
        <v>1</v>
      </c>
      <c r="AF1968">
        <v>120</v>
      </c>
      <c r="AG1968">
        <v>0.7</v>
      </c>
      <c r="AH1968">
        <v>2.2000000000000002</v>
      </c>
      <c r="AI1968">
        <v>1</v>
      </c>
      <c r="AJ1968">
        <v>0.1</v>
      </c>
      <c r="AK1968">
        <v>10</v>
      </c>
    </row>
    <row r="1969" spans="1:37" hidden="1" x14ac:dyDescent="0.3">
      <c r="A1969" t="s">
        <v>7813</v>
      </c>
      <c r="B1969" t="s">
        <v>7814</v>
      </c>
      <c r="C1969" s="1" t="str">
        <f t="shared" si="128"/>
        <v>12:0028</v>
      </c>
      <c r="D1969" s="1" t="str">
        <f t="shared" si="129"/>
        <v>12:0037</v>
      </c>
      <c r="E1969" t="s">
        <v>7815</v>
      </c>
      <c r="F1969" t="s">
        <v>7816</v>
      </c>
      <c r="H1969">
        <v>49.942226599999998</v>
      </c>
      <c r="I1969">
        <v>-122.2646549</v>
      </c>
      <c r="J1969" s="1" t="str">
        <f t="shared" si="126"/>
        <v>NGR bulk stream sediment</v>
      </c>
      <c r="K1969" s="1" t="str">
        <f t="shared" si="127"/>
        <v>&lt;177 micron (NGR)</v>
      </c>
      <c r="L1969">
        <v>51</v>
      </c>
      <c r="M1969" t="s">
        <v>71</v>
      </c>
      <c r="N1969">
        <v>842</v>
      </c>
      <c r="O1969">
        <v>10</v>
      </c>
      <c r="P1969">
        <v>24</v>
      </c>
      <c r="Q1969">
        <v>-2</v>
      </c>
      <c r="R1969">
        <v>8</v>
      </c>
      <c r="S1969">
        <v>7</v>
      </c>
      <c r="T1969">
        <v>66</v>
      </c>
      <c r="U1969">
        <v>1.1000000000000001</v>
      </c>
      <c r="V1969">
        <v>-0.2</v>
      </c>
      <c r="W1969">
        <v>1</v>
      </c>
      <c r="X1969">
        <v>50</v>
      </c>
      <c r="Y1969">
        <v>117</v>
      </c>
      <c r="Z1969">
        <v>-0.2</v>
      </c>
      <c r="AA1969">
        <v>-0.2</v>
      </c>
      <c r="AB1969">
        <v>1</v>
      </c>
      <c r="AC1969">
        <v>1</v>
      </c>
      <c r="AD1969">
        <v>175</v>
      </c>
      <c r="AE1969">
        <v>1</v>
      </c>
      <c r="AF1969">
        <v>100</v>
      </c>
      <c r="AG1969">
        <v>1.1000000000000001</v>
      </c>
      <c r="AH1969">
        <v>-1</v>
      </c>
      <c r="AI1969">
        <v>2</v>
      </c>
      <c r="AJ1969">
        <v>0.1</v>
      </c>
      <c r="AK1969">
        <v>10</v>
      </c>
    </row>
    <row r="1970" spans="1:37" hidden="1" x14ac:dyDescent="0.3">
      <c r="A1970" t="s">
        <v>7817</v>
      </c>
      <c r="B1970" t="s">
        <v>7818</v>
      </c>
      <c r="C1970" s="1" t="str">
        <f t="shared" si="128"/>
        <v>12:0028</v>
      </c>
      <c r="D1970" s="1" t="str">
        <f t="shared" si="129"/>
        <v>12:0037</v>
      </c>
      <c r="E1970" t="s">
        <v>7819</v>
      </c>
      <c r="F1970" t="s">
        <v>7820</v>
      </c>
      <c r="H1970">
        <v>49.792102700000001</v>
      </c>
      <c r="I1970">
        <v>-122.13622650000001</v>
      </c>
      <c r="J1970" s="1" t="str">
        <f t="shared" si="126"/>
        <v>NGR bulk stream sediment</v>
      </c>
      <c r="K1970" s="1" t="str">
        <f t="shared" si="127"/>
        <v>&lt;177 micron (NGR)</v>
      </c>
      <c r="L1970">
        <v>51</v>
      </c>
      <c r="M1970" t="s">
        <v>76</v>
      </c>
      <c r="N1970">
        <v>843</v>
      </c>
      <c r="O1970">
        <v>49</v>
      </c>
      <c r="P1970">
        <v>62</v>
      </c>
      <c r="Q1970">
        <v>4</v>
      </c>
      <c r="R1970">
        <v>29</v>
      </c>
      <c r="S1970">
        <v>12</v>
      </c>
      <c r="T1970">
        <v>295</v>
      </c>
      <c r="U1970">
        <v>2.13</v>
      </c>
      <c r="V1970">
        <v>-0.2</v>
      </c>
      <c r="W1970">
        <v>3</v>
      </c>
      <c r="X1970">
        <v>57</v>
      </c>
      <c r="Y1970">
        <v>211</v>
      </c>
      <c r="Z1970">
        <v>-0.2</v>
      </c>
      <c r="AA1970">
        <v>0.8</v>
      </c>
      <c r="AB1970">
        <v>1</v>
      </c>
      <c r="AC1970">
        <v>3</v>
      </c>
      <c r="AD1970">
        <v>71</v>
      </c>
      <c r="AE1970">
        <v>2</v>
      </c>
      <c r="AF1970">
        <v>130</v>
      </c>
      <c r="AG1970">
        <v>-0.5</v>
      </c>
      <c r="AH1970">
        <v>9.1999999999999993</v>
      </c>
      <c r="AI1970">
        <v>1</v>
      </c>
      <c r="AJ1970">
        <v>0.1</v>
      </c>
      <c r="AK1970">
        <v>10</v>
      </c>
    </row>
    <row r="1971" spans="1:37" hidden="1" x14ac:dyDescent="0.3">
      <c r="A1971" t="s">
        <v>7821</v>
      </c>
      <c r="B1971" t="s">
        <v>7822</v>
      </c>
      <c r="C1971" s="1" t="str">
        <f t="shared" si="128"/>
        <v>12:0028</v>
      </c>
      <c r="D1971" s="1" t="str">
        <f t="shared" si="129"/>
        <v>12:0037</v>
      </c>
      <c r="E1971" t="s">
        <v>7823</v>
      </c>
      <c r="F1971" t="s">
        <v>7824</v>
      </c>
      <c r="H1971">
        <v>49.807853600000001</v>
      </c>
      <c r="I1971">
        <v>-122.09384609999999</v>
      </c>
      <c r="J1971" s="1" t="str">
        <f t="shared" si="126"/>
        <v>NGR bulk stream sediment</v>
      </c>
      <c r="K1971" s="1" t="str">
        <f t="shared" si="127"/>
        <v>&lt;177 micron (NGR)</v>
      </c>
      <c r="L1971">
        <v>51</v>
      </c>
      <c r="M1971" t="s">
        <v>81</v>
      </c>
      <c r="N1971">
        <v>844</v>
      </c>
      <c r="O1971">
        <v>24</v>
      </c>
      <c r="P1971">
        <v>25</v>
      </c>
      <c r="Q1971">
        <v>2</v>
      </c>
      <c r="R1971">
        <v>12</v>
      </c>
      <c r="S1971">
        <v>5</v>
      </c>
      <c r="T1971">
        <v>100</v>
      </c>
      <c r="U1971">
        <v>0.83</v>
      </c>
      <c r="V1971">
        <v>-0.2</v>
      </c>
      <c r="W1971">
        <v>3</v>
      </c>
      <c r="X1971">
        <v>29</v>
      </c>
      <c r="Y1971">
        <v>144</v>
      </c>
      <c r="Z1971">
        <v>-0.2</v>
      </c>
      <c r="AA1971">
        <v>0.7</v>
      </c>
      <c r="AB1971">
        <v>1</v>
      </c>
      <c r="AC1971">
        <v>2</v>
      </c>
      <c r="AD1971">
        <v>220</v>
      </c>
      <c r="AE1971">
        <v>2</v>
      </c>
      <c r="AF1971">
        <v>110</v>
      </c>
      <c r="AG1971">
        <v>0.7</v>
      </c>
      <c r="AH1971">
        <v>2.6</v>
      </c>
      <c r="AI1971">
        <v>2</v>
      </c>
      <c r="AJ1971">
        <v>0.1</v>
      </c>
      <c r="AK1971">
        <v>10</v>
      </c>
    </row>
    <row r="1972" spans="1:37" hidden="1" x14ac:dyDescent="0.3">
      <c r="A1972" t="s">
        <v>7825</v>
      </c>
      <c r="B1972" t="s">
        <v>7826</v>
      </c>
      <c r="C1972" s="1" t="str">
        <f t="shared" si="128"/>
        <v>12:0028</v>
      </c>
      <c r="D1972" s="1" t="str">
        <f t="shared" si="129"/>
        <v>12:0037</v>
      </c>
      <c r="E1972" t="s">
        <v>7827</v>
      </c>
      <c r="F1972" t="s">
        <v>7828</v>
      </c>
      <c r="H1972">
        <v>49.810197899999999</v>
      </c>
      <c r="I1972">
        <v>-122.0774564</v>
      </c>
      <c r="J1972" s="1" t="str">
        <f t="shared" si="126"/>
        <v>NGR bulk stream sediment</v>
      </c>
      <c r="K1972" s="1" t="str">
        <f t="shared" si="127"/>
        <v>&lt;177 micron (NGR)</v>
      </c>
      <c r="L1972">
        <v>51</v>
      </c>
      <c r="M1972" t="s">
        <v>86</v>
      </c>
      <c r="N1972">
        <v>845</v>
      </c>
      <c r="O1972">
        <v>47</v>
      </c>
      <c r="P1972">
        <v>26</v>
      </c>
      <c r="Q1972">
        <v>6</v>
      </c>
      <c r="R1972">
        <v>10</v>
      </c>
      <c r="S1972">
        <v>5</v>
      </c>
      <c r="T1972">
        <v>297</v>
      </c>
      <c r="U1972">
        <v>1.08</v>
      </c>
      <c r="V1972">
        <v>-0.2</v>
      </c>
      <c r="W1972">
        <v>3</v>
      </c>
      <c r="X1972">
        <v>27</v>
      </c>
      <c r="Y1972">
        <v>89</v>
      </c>
      <c r="Z1972">
        <v>-0.2</v>
      </c>
      <c r="AA1972">
        <v>0.3</v>
      </c>
      <c r="AB1972">
        <v>1</v>
      </c>
      <c r="AC1972">
        <v>2</v>
      </c>
      <c r="AD1972">
        <v>125</v>
      </c>
      <c r="AE1972">
        <v>1</v>
      </c>
      <c r="AF1972">
        <v>110</v>
      </c>
      <c r="AG1972">
        <v>0.6</v>
      </c>
      <c r="AH1972">
        <v>6.6</v>
      </c>
      <c r="AI1972">
        <v>4</v>
      </c>
      <c r="AJ1972">
        <v>0.1</v>
      </c>
      <c r="AK1972">
        <v>10</v>
      </c>
    </row>
    <row r="1973" spans="1:37" hidden="1" x14ac:dyDescent="0.3">
      <c r="A1973" t="s">
        <v>7829</v>
      </c>
      <c r="B1973" t="s">
        <v>7830</v>
      </c>
      <c r="C1973" s="1" t="str">
        <f t="shared" si="128"/>
        <v>12:0028</v>
      </c>
      <c r="D1973" s="1" t="str">
        <f t="shared" si="129"/>
        <v>12:0037</v>
      </c>
      <c r="E1973" t="s">
        <v>7831</v>
      </c>
      <c r="F1973" t="s">
        <v>7832</v>
      </c>
      <c r="H1973">
        <v>49.811745999999999</v>
      </c>
      <c r="I1973">
        <v>-122.07870579999999</v>
      </c>
      <c r="J1973" s="1" t="str">
        <f t="shared" si="126"/>
        <v>NGR bulk stream sediment</v>
      </c>
      <c r="K1973" s="1" t="str">
        <f t="shared" si="127"/>
        <v>&lt;177 micron (NGR)</v>
      </c>
      <c r="L1973">
        <v>51</v>
      </c>
      <c r="M1973" t="s">
        <v>91</v>
      </c>
      <c r="N1973">
        <v>846</v>
      </c>
      <c r="O1973">
        <v>20</v>
      </c>
      <c r="P1973">
        <v>17</v>
      </c>
      <c r="Q1973">
        <v>4</v>
      </c>
      <c r="R1973">
        <v>5</v>
      </c>
      <c r="S1973">
        <v>3</v>
      </c>
      <c r="T1973">
        <v>135</v>
      </c>
      <c r="U1973">
        <v>0.74</v>
      </c>
      <c r="V1973">
        <v>-0.2</v>
      </c>
      <c r="W1973">
        <v>2</v>
      </c>
      <c r="X1973">
        <v>21</v>
      </c>
      <c r="Y1973">
        <v>80</v>
      </c>
      <c r="Z1973">
        <v>-0.2</v>
      </c>
      <c r="AA1973">
        <v>-0.2</v>
      </c>
      <c r="AB1973">
        <v>1</v>
      </c>
      <c r="AC1973">
        <v>1</v>
      </c>
      <c r="AD1973">
        <v>38</v>
      </c>
      <c r="AE1973">
        <v>2</v>
      </c>
      <c r="AF1973">
        <v>110</v>
      </c>
      <c r="AG1973">
        <v>0.9</v>
      </c>
      <c r="AH1973">
        <v>4.5</v>
      </c>
      <c r="AI1973">
        <v>1</v>
      </c>
      <c r="AJ1973">
        <v>0.1</v>
      </c>
      <c r="AK1973">
        <v>10</v>
      </c>
    </row>
    <row r="1974" spans="1:37" hidden="1" x14ac:dyDescent="0.3">
      <c r="A1974" t="s">
        <v>7833</v>
      </c>
      <c r="B1974" t="s">
        <v>7834</v>
      </c>
      <c r="C1974" s="1" t="str">
        <f t="shared" si="128"/>
        <v>12:0028</v>
      </c>
      <c r="D1974" s="1" t="str">
        <f t="shared" si="129"/>
        <v>12:0037</v>
      </c>
      <c r="E1974" t="s">
        <v>7835</v>
      </c>
      <c r="F1974" t="s">
        <v>7836</v>
      </c>
      <c r="H1974">
        <v>49.846193999999997</v>
      </c>
      <c r="I1974">
        <v>-122.15283049999999</v>
      </c>
      <c r="J1974" s="1" t="str">
        <f t="shared" si="126"/>
        <v>NGR bulk stream sediment</v>
      </c>
      <c r="K1974" s="1" t="str">
        <f t="shared" si="127"/>
        <v>&lt;177 micron (NGR)</v>
      </c>
      <c r="L1974">
        <v>51</v>
      </c>
      <c r="M1974" t="s">
        <v>96</v>
      </c>
      <c r="N1974">
        <v>847</v>
      </c>
      <c r="O1974">
        <v>22</v>
      </c>
      <c r="P1974">
        <v>22</v>
      </c>
      <c r="Q1974">
        <v>2</v>
      </c>
      <c r="R1974">
        <v>10</v>
      </c>
      <c r="S1974">
        <v>4</v>
      </c>
      <c r="T1974">
        <v>113</v>
      </c>
      <c r="U1974">
        <v>0.9</v>
      </c>
      <c r="V1974">
        <v>-0.2</v>
      </c>
      <c r="W1974">
        <v>4</v>
      </c>
      <c r="X1974">
        <v>40</v>
      </c>
      <c r="Y1974">
        <v>230</v>
      </c>
      <c r="Z1974">
        <v>-0.2</v>
      </c>
      <c r="AA1974">
        <v>-0.2</v>
      </c>
      <c r="AB1974">
        <v>1</v>
      </c>
      <c r="AC1974">
        <v>1</v>
      </c>
      <c r="AD1974">
        <v>17</v>
      </c>
      <c r="AE1974">
        <v>1</v>
      </c>
      <c r="AF1974">
        <v>100</v>
      </c>
      <c r="AG1974">
        <v>0.9</v>
      </c>
      <c r="AH1974">
        <v>1.8</v>
      </c>
      <c r="AI1974">
        <v>5</v>
      </c>
      <c r="AJ1974">
        <v>0.2</v>
      </c>
      <c r="AK1974">
        <v>10</v>
      </c>
    </row>
    <row r="1975" spans="1:37" hidden="1" x14ac:dyDescent="0.3">
      <c r="A1975" t="s">
        <v>7837</v>
      </c>
      <c r="B1975" t="s">
        <v>7838</v>
      </c>
      <c r="C1975" s="1" t="str">
        <f t="shared" si="128"/>
        <v>12:0028</v>
      </c>
      <c r="D1975" s="1" t="str">
        <f t="shared" si="129"/>
        <v>12:0037</v>
      </c>
      <c r="E1975" t="s">
        <v>7839</v>
      </c>
      <c r="F1975" t="s">
        <v>7840</v>
      </c>
      <c r="H1975">
        <v>49.830945300000003</v>
      </c>
      <c r="I1975">
        <v>-122.1426537</v>
      </c>
      <c r="J1975" s="1" t="str">
        <f t="shared" si="126"/>
        <v>NGR bulk stream sediment</v>
      </c>
      <c r="K1975" s="1" t="str">
        <f t="shared" si="127"/>
        <v>&lt;177 micron (NGR)</v>
      </c>
      <c r="L1975">
        <v>51</v>
      </c>
      <c r="M1975" t="s">
        <v>101</v>
      </c>
      <c r="N1975">
        <v>848</v>
      </c>
      <c r="O1975">
        <v>74</v>
      </c>
      <c r="P1975">
        <v>16</v>
      </c>
      <c r="Q1975">
        <v>20</v>
      </c>
      <c r="R1975">
        <v>3</v>
      </c>
      <c r="S1975">
        <v>3</v>
      </c>
      <c r="T1975">
        <v>950</v>
      </c>
      <c r="U1975">
        <v>1.3</v>
      </c>
      <c r="V1975">
        <v>0.3</v>
      </c>
      <c r="W1975">
        <v>3</v>
      </c>
      <c r="X1975">
        <v>16</v>
      </c>
      <c r="Y1975">
        <v>17</v>
      </c>
      <c r="Z1975">
        <v>-0.2</v>
      </c>
      <c r="AA1975">
        <v>0.4</v>
      </c>
      <c r="AB1975">
        <v>1</v>
      </c>
      <c r="AC1975">
        <v>5</v>
      </c>
      <c r="AD1975">
        <v>193</v>
      </c>
      <c r="AE1975">
        <v>2</v>
      </c>
      <c r="AF1975">
        <v>180</v>
      </c>
      <c r="AG1975">
        <v>3.7</v>
      </c>
      <c r="AH1975">
        <v>18.399999999999999</v>
      </c>
      <c r="AI1975">
        <v>2</v>
      </c>
      <c r="AJ1975">
        <v>0.1</v>
      </c>
      <c r="AK1975">
        <v>10</v>
      </c>
    </row>
    <row r="1976" spans="1:37" hidden="1" x14ac:dyDescent="0.3">
      <c r="A1976" t="s">
        <v>7841</v>
      </c>
      <c r="B1976" t="s">
        <v>7842</v>
      </c>
      <c r="C1976" s="1" t="str">
        <f t="shared" si="128"/>
        <v>12:0028</v>
      </c>
      <c r="D1976" s="1" t="str">
        <f t="shared" si="129"/>
        <v>12:0037</v>
      </c>
      <c r="E1976" t="s">
        <v>7843</v>
      </c>
      <c r="F1976" t="s">
        <v>7844</v>
      </c>
      <c r="H1976">
        <v>49.856211700000003</v>
      </c>
      <c r="I1976">
        <v>-122.14760510000001</v>
      </c>
      <c r="J1976" s="1" t="str">
        <f t="shared" si="126"/>
        <v>NGR bulk stream sediment</v>
      </c>
      <c r="K1976" s="1" t="str">
        <f t="shared" si="127"/>
        <v>&lt;177 micron (NGR)</v>
      </c>
      <c r="L1976">
        <v>51</v>
      </c>
      <c r="M1976" t="s">
        <v>106</v>
      </c>
      <c r="N1976">
        <v>849</v>
      </c>
      <c r="O1976">
        <v>32</v>
      </c>
      <c r="P1976">
        <v>4</v>
      </c>
      <c r="Q1976">
        <v>3</v>
      </c>
      <c r="R1976">
        <v>2</v>
      </c>
      <c r="S1976">
        <v>2</v>
      </c>
      <c r="T1976">
        <v>186</v>
      </c>
      <c r="U1976">
        <v>0.6</v>
      </c>
      <c r="V1976">
        <v>-0.2</v>
      </c>
      <c r="W1976">
        <v>2</v>
      </c>
      <c r="X1976">
        <v>9</v>
      </c>
      <c r="Y1976">
        <v>17</v>
      </c>
      <c r="Z1976">
        <v>-0.2</v>
      </c>
      <c r="AA1976">
        <v>-0.2</v>
      </c>
      <c r="AB1976">
        <v>1</v>
      </c>
      <c r="AC1976">
        <v>1</v>
      </c>
      <c r="AD1976">
        <v>37</v>
      </c>
      <c r="AE1976">
        <v>1</v>
      </c>
      <c r="AF1976">
        <v>110</v>
      </c>
      <c r="AG1976">
        <v>1.2</v>
      </c>
      <c r="AH1976">
        <v>4.9000000000000004</v>
      </c>
      <c r="AI1976">
        <v>1</v>
      </c>
      <c r="AJ1976">
        <v>0.1</v>
      </c>
      <c r="AK1976">
        <v>10</v>
      </c>
    </row>
    <row r="1977" spans="1:37" hidden="1" x14ac:dyDescent="0.3">
      <c r="A1977" t="s">
        <v>7845</v>
      </c>
      <c r="B1977" t="s">
        <v>7846</v>
      </c>
      <c r="C1977" s="1" t="str">
        <f t="shared" si="128"/>
        <v>12:0028</v>
      </c>
      <c r="D1977" s="1" t="str">
        <f t="shared" si="129"/>
        <v>12:0037</v>
      </c>
      <c r="E1977" t="s">
        <v>7847</v>
      </c>
      <c r="F1977" t="s">
        <v>7848</v>
      </c>
      <c r="H1977">
        <v>49.868972399999997</v>
      </c>
      <c r="I1977">
        <v>-122.1546451</v>
      </c>
      <c r="J1977" s="1" t="str">
        <f t="shared" si="126"/>
        <v>NGR bulk stream sediment</v>
      </c>
      <c r="K1977" s="1" t="str">
        <f t="shared" si="127"/>
        <v>&lt;177 micron (NGR)</v>
      </c>
      <c r="L1977">
        <v>51</v>
      </c>
      <c r="M1977" t="s">
        <v>111</v>
      </c>
      <c r="N1977">
        <v>850</v>
      </c>
      <c r="O1977">
        <v>28</v>
      </c>
      <c r="P1977">
        <v>2</v>
      </c>
      <c r="Q1977">
        <v>4</v>
      </c>
      <c r="R1977">
        <v>2</v>
      </c>
      <c r="S1977">
        <v>2</v>
      </c>
      <c r="T1977">
        <v>106</v>
      </c>
      <c r="U1977">
        <v>0.68</v>
      </c>
      <c r="V1977">
        <v>-0.2</v>
      </c>
      <c r="W1977">
        <v>1</v>
      </c>
      <c r="X1977">
        <v>19</v>
      </c>
      <c r="Y1977">
        <v>26</v>
      </c>
      <c r="Z1977">
        <v>-0.2</v>
      </c>
      <c r="AA1977">
        <v>-0.2</v>
      </c>
      <c r="AB1977">
        <v>1</v>
      </c>
      <c r="AC1977">
        <v>1</v>
      </c>
      <c r="AD1977">
        <v>23</v>
      </c>
      <c r="AE1977">
        <v>2</v>
      </c>
      <c r="AF1977">
        <v>110</v>
      </c>
      <c r="AG1977">
        <v>1.1000000000000001</v>
      </c>
      <c r="AH1977">
        <v>4.5</v>
      </c>
      <c r="AI1977">
        <v>8</v>
      </c>
      <c r="AJ1977">
        <v>0.1</v>
      </c>
      <c r="AK1977">
        <v>10</v>
      </c>
    </row>
    <row r="1978" spans="1:37" hidden="1" x14ac:dyDescent="0.3">
      <c r="A1978" t="s">
        <v>7849</v>
      </c>
      <c r="B1978" t="s">
        <v>7850</v>
      </c>
      <c r="C1978" s="1" t="str">
        <f t="shared" si="128"/>
        <v>12:0028</v>
      </c>
      <c r="D1978" s="1" t="str">
        <f t="shared" si="129"/>
        <v>12:0037</v>
      </c>
      <c r="E1978" t="s">
        <v>7851</v>
      </c>
      <c r="F1978" t="s">
        <v>7852</v>
      </c>
      <c r="H1978">
        <v>49.884220800000001</v>
      </c>
      <c r="I1978">
        <v>-122.1674505</v>
      </c>
      <c r="J1978" s="1" t="str">
        <f t="shared" si="126"/>
        <v>NGR bulk stream sediment</v>
      </c>
      <c r="K1978" s="1" t="str">
        <f t="shared" si="127"/>
        <v>&lt;177 micron (NGR)</v>
      </c>
      <c r="L1978">
        <v>51</v>
      </c>
      <c r="M1978" t="s">
        <v>125</v>
      </c>
      <c r="N1978">
        <v>851</v>
      </c>
      <c r="O1978">
        <v>69</v>
      </c>
      <c r="P1978">
        <v>9</v>
      </c>
      <c r="Q1978">
        <v>11</v>
      </c>
      <c r="R1978">
        <v>5</v>
      </c>
      <c r="S1978">
        <v>6</v>
      </c>
      <c r="T1978">
        <v>358</v>
      </c>
      <c r="U1978">
        <v>1.21</v>
      </c>
      <c r="V1978">
        <v>-0.2</v>
      </c>
      <c r="W1978">
        <v>2</v>
      </c>
      <c r="X1978">
        <v>30</v>
      </c>
      <c r="Y1978">
        <v>31</v>
      </c>
      <c r="Z1978">
        <v>-0.2</v>
      </c>
      <c r="AA1978">
        <v>-0.2</v>
      </c>
      <c r="AB1978">
        <v>1</v>
      </c>
      <c r="AC1978">
        <v>4</v>
      </c>
      <c r="AD1978">
        <v>64</v>
      </c>
      <c r="AE1978">
        <v>1</v>
      </c>
      <c r="AF1978">
        <v>200</v>
      </c>
      <c r="AG1978">
        <v>4.2</v>
      </c>
      <c r="AH1978">
        <v>14.7</v>
      </c>
      <c r="AI1978">
        <v>4</v>
      </c>
      <c r="AJ1978">
        <v>0.1</v>
      </c>
      <c r="AK1978">
        <v>10</v>
      </c>
    </row>
    <row r="1979" spans="1:37" hidden="1" x14ac:dyDescent="0.3">
      <c r="A1979" t="s">
        <v>7853</v>
      </c>
      <c r="B1979" t="s">
        <v>7854</v>
      </c>
      <c r="C1979" s="1" t="str">
        <f t="shared" si="128"/>
        <v>12:0028</v>
      </c>
      <c r="D1979" s="1" t="str">
        <f t="shared" si="129"/>
        <v>12:0037</v>
      </c>
      <c r="E1979" t="s">
        <v>7855</v>
      </c>
      <c r="F1979" t="s">
        <v>7856</v>
      </c>
      <c r="H1979">
        <v>49.896330399999997</v>
      </c>
      <c r="I1979">
        <v>-122.1856083</v>
      </c>
      <c r="J1979" s="1" t="str">
        <f t="shared" si="126"/>
        <v>NGR bulk stream sediment</v>
      </c>
      <c r="K1979" s="1" t="str">
        <f t="shared" si="127"/>
        <v>&lt;177 micron (NGR)</v>
      </c>
      <c r="L1979">
        <v>52</v>
      </c>
      <c r="M1979" t="s">
        <v>116</v>
      </c>
      <c r="N1979">
        <v>852</v>
      </c>
      <c r="O1979">
        <v>26</v>
      </c>
      <c r="P1979">
        <v>27</v>
      </c>
      <c r="Q1979">
        <v>2</v>
      </c>
      <c r="R1979">
        <v>12</v>
      </c>
      <c r="S1979">
        <v>7</v>
      </c>
      <c r="T1979">
        <v>126</v>
      </c>
      <c r="U1979">
        <v>1.25</v>
      </c>
      <c r="V1979">
        <v>-0.2</v>
      </c>
      <c r="W1979">
        <v>1</v>
      </c>
      <c r="X1979">
        <v>46</v>
      </c>
      <c r="Y1979">
        <v>150</v>
      </c>
      <c r="Z1979">
        <v>-0.2</v>
      </c>
      <c r="AA1979">
        <v>0.2</v>
      </c>
      <c r="AB1979">
        <v>1</v>
      </c>
      <c r="AC1979">
        <v>2</v>
      </c>
      <c r="AD1979">
        <v>38</v>
      </c>
      <c r="AE1979">
        <v>1</v>
      </c>
      <c r="AF1979">
        <v>150</v>
      </c>
      <c r="AG1979">
        <v>0.9</v>
      </c>
      <c r="AH1979">
        <v>4</v>
      </c>
      <c r="AI1979">
        <v>1</v>
      </c>
      <c r="AJ1979">
        <v>0.1</v>
      </c>
      <c r="AK1979">
        <v>10</v>
      </c>
    </row>
    <row r="1980" spans="1:37" hidden="1" x14ac:dyDescent="0.3">
      <c r="A1980" t="s">
        <v>7857</v>
      </c>
      <c r="B1980" t="s">
        <v>7858</v>
      </c>
      <c r="C1980" s="1" t="str">
        <f t="shared" si="128"/>
        <v>12:0028</v>
      </c>
      <c r="D1980" s="1" t="str">
        <f t="shared" si="129"/>
        <v>12:0037</v>
      </c>
      <c r="E1980" t="s">
        <v>7855</v>
      </c>
      <c r="F1980" t="s">
        <v>7859</v>
      </c>
      <c r="H1980">
        <v>49.896330399999997</v>
      </c>
      <c r="I1980">
        <v>-122.1856083</v>
      </c>
      <c r="J1980" s="1" t="str">
        <f t="shared" si="126"/>
        <v>NGR bulk stream sediment</v>
      </c>
      <c r="K1980" s="1" t="str">
        <f t="shared" si="127"/>
        <v>&lt;177 micron (NGR)</v>
      </c>
      <c r="L1980">
        <v>52</v>
      </c>
      <c r="M1980" t="s">
        <v>120</v>
      </c>
      <c r="N1980">
        <v>853</v>
      </c>
      <c r="O1980">
        <v>27</v>
      </c>
      <c r="P1980">
        <v>30</v>
      </c>
      <c r="Q1980">
        <v>2</v>
      </c>
      <c r="R1980">
        <v>13</v>
      </c>
      <c r="S1980">
        <v>7</v>
      </c>
      <c r="T1980">
        <v>136</v>
      </c>
      <c r="U1980">
        <v>1.37</v>
      </c>
      <c r="V1980">
        <v>-0.2</v>
      </c>
      <c r="W1980">
        <v>2</v>
      </c>
      <c r="X1980">
        <v>44</v>
      </c>
      <c r="Y1980">
        <v>147</v>
      </c>
      <c r="Z1980">
        <v>-0.2</v>
      </c>
      <c r="AA1980">
        <v>-0.2</v>
      </c>
      <c r="AB1980">
        <v>1</v>
      </c>
      <c r="AC1980">
        <v>2</v>
      </c>
      <c r="AD1980">
        <v>74</v>
      </c>
      <c r="AE1980">
        <v>2</v>
      </c>
      <c r="AF1980">
        <v>160</v>
      </c>
      <c r="AG1980">
        <v>1</v>
      </c>
      <c r="AH1980">
        <v>3.7</v>
      </c>
      <c r="AI1980">
        <v>1</v>
      </c>
      <c r="AJ1980">
        <v>0.1</v>
      </c>
      <c r="AK1980">
        <v>10</v>
      </c>
    </row>
    <row r="1981" spans="1:37" hidden="1" x14ac:dyDescent="0.3">
      <c r="A1981" t="s">
        <v>7860</v>
      </c>
      <c r="B1981" t="s">
        <v>7861</v>
      </c>
      <c r="C1981" s="1" t="str">
        <f t="shared" si="128"/>
        <v>12:0028</v>
      </c>
      <c r="D1981" s="1" t="str">
        <f t="shared" si="129"/>
        <v>12:0037</v>
      </c>
      <c r="E1981" t="s">
        <v>7862</v>
      </c>
      <c r="F1981" t="s">
        <v>7863</v>
      </c>
      <c r="H1981">
        <v>49.724832900000003</v>
      </c>
      <c r="I1981">
        <v>-122.00953149999999</v>
      </c>
      <c r="J1981" s="1" t="str">
        <f t="shared" si="126"/>
        <v>NGR bulk stream sediment</v>
      </c>
      <c r="K1981" s="1" t="str">
        <f t="shared" si="127"/>
        <v>&lt;177 micron (NGR)</v>
      </c>
      <c r="L1981">
        <v>52</v>
      </c>
      <c r="M1981" t="s">
        <v>41</v>
      </c>
      <c r="N1981">
        <v>854</v>
      </c>
      <c r="O1981">
        <v>28</v>
      </c>
      <c r="P1981">
        <v>11</v>
      </c>
      <c r="Q1981">
        <v>-2</v>
      </c>
      <c r="R1981">
        <v>-2</v>
      </c>
      <c r="S1981">
        <v>4</v>
      </c>
      <c r="T1981">
        <v>173</v>
      </c>
      <c r="U1981">
        <v>1.26</v>
      </c>
      <c r="V1981">
        <v>-0.2</v>
      </c>
      <c r="W1981">
        <v>4</v>
      </c>
      <c r="X1981">
        <v>23</v>
      </c>
      <c r="Y1981">
        <v>34</v>
      </c>
      <c r="Z1981">
        <v>-0.2</v>
      </c>
      <c r="AA1981">
        <v>0.2</v>
      </c>
      <c r="AB1981">
        <v>1</v>
      </c>
      <c r="AC1981">
        <v>3</v>
      </c>
      <c r="AD1981">
        <v>17</v>
      </c>
      <c r="AE1981">
        <v>2</v>
      </c>
      <c r="AF1981">
        <v>160</v>
      </c>
      <c r="AG1981">
        <v>1.7</v>
      </c>
      <c r="AH1981">
        <v>2.7</v>
      </c>
      <c r="AI1981">
        <v>2</v>
      </c>
      <c r="AJ1981">
        <v>0.1</v>
      </c>
      <c r="AK1981">
        <v>10</v>
      </c>
    </row>
    <row r="1982" spans="1:37" hidden="1" x14ac:dyDescent="0.3">
      <c r="A1982" t="s">
        <v>7864</v>
      </c>
      <c r="B1982" t="s">
        <v>7865</v>
      </c>
      <c r="C1982" s="1" t="str">
        <f t="shared" si="128"/>
        <v>12:0028</v>
      </c>
      <c r="D1982" s="1" t="str">
        <f t="shared" si="129"/>
        <v>12:0037</v>
      </c>
      <c r="E1982" t="s">
        <v>7866</v>
      </c>
      <c r="F1982" t="s">
        <v>7867</v>
      </c>
      <c r="H1982">
        <v>49.747663199999998</v>
      </c>
      <c r="I1982">
        <v>-122.00541579999999</v>
      </c>
      <c r="J1982" s="1" t="str">
        <f t="shared" si="126"/>
        <v>NGR bulk stream sediment</v>
      </c>
      <c r="K1982" s="1" t="str">
        <f t="shared" si="127"/>
        <v>&lt;177 micron (NGR)</v>
      </c>
      <c r="L1982">
        <v>52</v>
      </c>
      <c r="M1982" t="s">
        <v>46</v>
      </c>
      <c r="N1982">
        <v>855</v>
      </c>
      <c r="O1982">
        <v>47</v>
      </c>
      <c r="P1982">
        <v>102</v>
      </c>
      <c r="Q1982">
        <v>5</v>
      </c>
      <c r="R1982">
        <v>35</v>
      </c>
      <c r="S1982">
        <v>13</v>
      </c>
      <c r="T1982">
        <v>163</v>
      </c>
      <c r="U1982">
        <v>1.88</v>
      </c>
      <c r="V1982">
        <v>-0.2</v>
      </c>
      <c r="W1982">
        <v>4</v>
      </c>
      <c r="X1982">
        <v>63</v>
      </c>
      <c r="Y1982">
        <v>197</v>
      </c>
      <c r="Z1982">
        <v>-0.2</v>
      </c>
      <c r="AA1982">
        <v>0.8</v>
      </c>
      <c r="AB1982">
        <v>1</v>
      </c>
      <c r="AC1982">
        <v>5</v>
      </c>
      <c r="AD1982">
        <v>32</v>
      </c>
      <c r="AE1982">
        <v>1</v>
      </c>
      <c r="AF1982">
        <v>130</v>
      </c>
      <c r="AG1982">
        <v>0.8</v>
      </c>
      <c r="AH1982">
        <v>2.7</v>
      </c>
      <c r="AI1982">
        <v>4</v>
      </c>
      <c r="AJ1982">
        <v>0.1</v>
      </c>
      <c r="AK1982">
        <v>10</v>
      </c>
    </row>
    <row r="1983" spans="1:37" hidden="1" x14ac:dyDescent="0.3">
      <c r="A1983" t="s">
        <v>7868</v>
      </c>
      <c r="B1983" t="s">
        <v>7869</v>
      </c>
      <c r="C1983" s="1" t="str">
        <f t="shared" si="128"/>
        <v>12:0028</v>
      </c>
      <c r="D1983" s="1" t="str">
        <f t="shared" si="129"/>
        <v>12:0037</v>
      </c>
      <c r="E1983" t="s">
        <v>7870</v>
      </c>
      <c r="F1983" t="s">
        <v>7871</v>
      </c>
      <c r="H1983">
        <v>49.745792199999997</v>
      </c>
      <c r="I1983">
        <v>-122.0022752</v>
      </c>
      <c r="J1983" s="1" t="str">
        <f t="shared" si="126"/>
        <v>NGR bulk stream sediment</v>
      </c>
      <c r="K1983" s="1" t="str">
        <f t="shared" si="127"/>
        <v>&lt;177 micron (NGR)</v>
      </c>
      <c r="L1983">
        <v>52</v>
      </c>
      <c r="M1983" t="s">
        <v>51</v>
      </c>
      <c r="N1983">
        <v>856</v>
      </c>
      <c r="O1983">
        <v>27</v>
      </c>
      <c r="P1983">
        <v>24</v>
      </c>
      <c r="Q1983">
        <v>3</v>
      </c>
      <c r="R1983">
        <v>-2</v>
      </c>
      <c r="S1983">
        <v>3</v>
      </c>
      <c r="T1983">
        <v>182</v>
      </c>
      <c r="U1983">
        <v>0.98</v>
      </c>
      <c r="V1983">
        <v>-0.2</v>
      </c>
      <c r="W1983">
        <v>2</v>
      </c>
      <c r="X1983">
        <v>20</v>
      </c>
      <c r="Y1983">
        <v>23</v>
      </c>
      <c r="Z1983">
        <v>-0.2</v>
      </c>
      <c r="AA1983">
        <v>0.3</v>
      </c>
      <c r="AB1983">
        <v>1</v>
      </c>
      <c r="AC1983">
        <v>2</v>
      </c>
      <c r="AD1983">
        <v>22</v>
      </c>
      <c r="AE1983">
        <v>2</v>
      </c>
      <c r="AF1983">
        <v>120</v>
      </c>
      <c r="AG1983">
        <v>2.1</v>
      </c>
      <c r="AH1983">
        <v>-1</v>
      </c>
      <c r="AI1983">
        <v>3</v>
      </c>
      <c r="AJ1983">
        <v>0.1</v>
      </c>
      <c r="AK1983">
        <v>10</v>
      </c>
    </row>
    <row r="1984" spans="1:37" hidden="1" x14ac:dyDescent="0.3">
      <c r="A1984" t="s">
        <v>7872</v>
      </c>
      <c r="B1984" t="s">
        <v>7873</v>
      </c>
      <c r="C1984" s="1" t="str">
        <f t="shared" si="128"/>
        <v>12:0028</v>
      </c>
      <c r="D1984" s="1" t="str">
        <f t="shared" si="129"/>
        <v>12:0037</v>
      </c>
      <c r="E1984" t="s">
        <v>7874</v>
      </c>
      <c r="F1984" t="s">
        <v>7875</v>
      </c>
      <c r="H1984">
        <v>49.769493300000001</v>
      </c>
      <c r="I1984">
        <v>-122.00640009999999</v>
      </c>
      <c r="J1984" s="1" t="str">
        <f t="shared" si="126"/>
        <v>NGR bulk stream sediment</v>
      </c>
      <c r="K1984" s="1" t="str">
        <f t="shared" si="127"/>
        <v>&lt;177 micron (NGR)</v>
      </c>
      <c r="L1984">
        <v>52</v>
      </c>
      <c r="M1984" t="s">
        <v>56</v>
      </c>
      <c r="N1984">
        <v>857</v>
      </c>
      <c r="O1984">
        <v>43</v>
      </c>
      <c r="P1984">
        <v>35</v>
      </c>
      <c r="Q1984">
        <v>4</v>
      </c>
      <c r="R1984">
        <v>3</v>
      </c>
      <c r="S1984">
        <v>7</v>
      </c>
      <c r="T1984">
        <v>244</v>
      </c>
      <c r="U1984">
        <v>1.66</v>
      </c>
      <c r="V1984">
        <v>-0.2</v>
      </c>
      <c r="W1984">
        <v>4</v>
      </c>
      <c r="X1984">
        <v>44</v>
      </c>
      <c r="Y1984">
        <v>44</v>
      </c>
      <c r="Z1984">
        <v>-0.2</v>
      </c>
      <c r="AA1984">
        <v>0.2</v>
      </c>
      <c r="AB1984">
        <v>1</v>
      </c>
      <c r="AC1984">
        <v>4</v>
      </c>
      <c r="AD1984">
        <v>42</v>
      </c>
      <c r="AE1984">
        <v>2</v>
      </c>
      <c r="AF1984">
        <v>140</v>
      </c>
      <c r="AG1984">
        <v>1.4</v>
      </c>
      <c r="AH1984">
        <v>5</v>
      </c>
      <c r="AI1984">
        <v>1</v>
      </c>
      <c r="AJ1984">
        <v>0.1</v>
      </c>
      <c r="AK1984">
        <v>10</v>
      </c>
    </row>
    <row r="1985" spans="1:37" hidden="1" x14ac:dyDescent="0.3">
      <c r="A1985" t="s">
        <v>7876</v>
      </c>
      <c r="B1985" t="s">
        <v>7877</v>
      </c>
      <c r="C1985" s="1" t="str">
        <f t="shared" si="128"/>
        <v>12:0028</v>
      </c>
      <c r="D1985" s="1" t="str">
        <f t="shared" si="129"/>
        <v>12:0037</v>
      </c>
      <c r="E1985" t="s">
        <v>7878</v>
      </c>
      <c r="F1985" t="s">
        <v>7879</v>
      </c>
      <c r="H1985">
        <v>49.782818499999998</v>
      </c>
      <c r="I1985">
        <v>-122.02057550000001</v>
      </c>
      <c r="J1985" s="1" t="str">
        <f t="shared" si="126"/>
        <v>NGR bulk stream sediment</v>
      </c>
      <c r="K1985" s="1" t="str">
        <f t="shared" si="127"/>
        <v>&lt;177 micron (NGR)</v>
      </c>
      <c r="L1985">
        <v>52</v>
      </c>
      <c r="M1985" t="s">
        <v>61</v>
      </c>
      <c r="N1985">
        <v>858</v>
      </c>
      <c r="O1985">
        <v>29</v>
      </c>
      <c r="P1985">
        <v>26</v>
      </c>
      <c r="Q1985">
        <v>3</v>
      </c>
      <c r="R1985">
        <v>3</v>
      </c>
      <c r="S1985">
        <v>4</v>
      </c>
      <c r="T1985">
        <v>128</v>
      </c>
      <c r="U1985">
        <v>1.3</v>
      </c>
      <c r="V1985">
        <v>-0.2</v>
      </c>
      <c r="W1985">
        <v>3</v>
      </c>
      <c r="X1985">
        <v>31</v>
      </c>
      <c r="Y1985">
        <v>46</v>
      </c>
      <c r="Z1985">
        <v>-0.2</v>
      </c>
      <c r="AA1985">
        <v>0.2</v>
      </c>
      <c r="AB1985">
        <v>1</v>
      </c>
      <c r="AC1985">
        <v>3</v>
      </c>
      <c r="AD1985">
        <v>37</v>
      </c>
      <c r="AE1985">
        <v>2</v>
      </c>
      <c r="AF1985">
        <v>110</v>
      </c>
      <c r="AG1985">
        <v>1.8</v>
      </c>
      <c r="AH1985">
        <v>-1</v>
      </c>
      <c r="AI1985">
        <v>1</v>
      </c>
      <c r="AJ1985">
        <v>0.1</v>
      </c>
      <c r="AK1985">
        <v>10</v>
      </c>
    </row>
    <row r="1986" spans="1:37" hidden="1" x14ac:dyDescent="0.3">
      <c r="A1986" t="s">
        <v>7880</v>
      </c>
      <c r="B1986" t="s">
        <v>7881</v>
      </c>
      <c r="C1986" s="1" t="str">
        <f t="shared" si="128"/>
        <v>12:0028</v>
      </c>
      <c r="D1986" s="1" t="str">
        <f t="shared" si="129"/>
        <v>12:0037</v>
      </c>
      <c r="E1986" t="s">
        <v>7882</v>
      </c>
      <c r="F1986" t="s">
        <v>7883</v>
      </c>
      <c r="H1986">
        <v>49.7819225</v>
      </c>
      <c r="I1986">
        <v>-122.02847010000001</v>
      </c>
      <c r="J1986" s="1" t="str">
        <f t="shared" ref="J1986:J2036" si="130">HYPERLINK("http://geochem.nrcan.gc.ca/cdogs/content/kwd/kwd020030_e.htm", "NGR bulk stream sediment")</f>
        <v>NGR bulk stream sediment</v>
      </c>
      <c r="K1986" s="1" t="str">
        <f t="shared" ref="K1986:K2036" si="131">HYPERLINK("http://geochem.nrcan.gc.ca/cdogs/content/kwd/kwd080006_e.htm", "&lt;177 micron (NGR)")</f>
        <v>&lt;177 micron (NGR)</v>
      </c>
      <c r="L1986">
        <v>52</v>
      </c>
      <c r="M1986" t="s">
        <v>66</v>
      </c>
      <c r="N1986">
        <v>859</v>
      </c>
      <c r="O1986">
        <v>62</v>
      </c>
      <c r="P1986">
        <v>93</v>
      </c>
      <c r="Q1986">
        <v>6</v>
      </c>
      <c r="R1986">
        <v>43</v>
      </c>
      <c r="S1986">
        <v>16</v>
      </c>
      <c r="T1986">
        <v>301</v>
      </c>
      <c r="U1986">
        <v>2.68</v>
      </c>
      <c r="V1986">
        <v>-0.2</v>
      </c>
      <c r="W1986">
        <v>2</v>
      </c>
      <c r="X1986">
        <v>85</v>
      </c>
      <c r="Y1986">
        <v>220</v>
      </c>
      <c r="Z1986">
        <v>-0.2</v>
      </c>
      <c r="AA1986">
        <v>2.6</v>
      </c>
      <c r="AB1986">
        <v>1</v>
      </c>
      <c r="AC1986">
        <v>6</v>
      </c>
      <c r="AD1986">
        <v>2230</v>
      </c>
      <c r="AE1986">
        <v>2</v>
      </c>
      <c r="AF1986">
        <v>130</v>
      </c>
      <c r="AG1986">
        <v>1.6</v>
      </c>
      <c r="AH1986">
        <v>6.5</v>
      </c>
      <c r="AI1986">
        <v>4</v>
      </c>
      <c r="AJ1986">
        <v>0.1</v>
      </c>
      <c r="AK1986">
        <v>10</v>
      </c>
    </row>
    <row r="1987" spans="1:37" hidden="1" x14ac:dyDescent="0.3">
      <c r="A1987" t="s">
        <v>7884</v>
      </c>
      <c r="B1987" t="s">
        <v>7885</v>
      </c>
      <c r="C1987" s="1" t="str">
        <f t="shared" si="128"/>
        <v>12:0028</v>
      </c>
      <c r="D1987" s="1" t="str">
        <f t="shared" si="129"/>
        <v>12:0037</v>
      </c>
      <c r="E1987" t="s">
        <v>7886</v>
      </c>
      <c r="F1987" t="s">
        <v>7887</v>
      </c>
      <c r="H1987">
        <v>49.783518100000002</v>
      </c>
      <c r="I1987">
        <v>-122.0385934</v>
      </c>
      <c r="J1987" s="1" t="str">
        <f t="shared" si="130"/>
        <v>NGR bulk stream sediment</v>
      </c>
      <c r="K1987" s="1" t="str">
        <f t="shared" si="131"/>
        <v>&lt;177 micron (NGR)</v>
      </c>
      <c r="L1987">
        <v>52</v>
      </c>
      <c r="M1987" t="s">
        <v>71</v>
      </c>
      <c r="N1987">
        <v>860</v>
      </c>
      <c r="O1987">
        <v>18</v>
      </c>
      <c r="P1987">
        <v>25</v>
      </c>
      <c r="Q1987">
        <v>2</v>
      </c>
      <c r="R1987">
        <v>7</v>
      </c>
      <c r="S1987">
        <v>3</v>
      </c>
      <c r="T1987">
        <v>71</v>
      </c>
      <c r="U1987">
        <v>0.54</v>
      </c>
      <c r="V1987">
        <v>-0.2</v>
      </c>
      <c r="W1987">
        <v>1</v>
      </c>
      <c r="X1987">
        <v>26</v>
      </c>
      <c r="Y1987">
        <v>102</v>
      </c>
      <c r="Z1987">
        <v>-0.2</v>
      </c>
      <c r="AA1987">
        <v>0.2</v>
      </c>
      <c r="AB1987">
        <v>1</v>
      </c>
      <c r="AC1987">
        <v>1</v>
      </c>
      <c r="AD1987">
        <v>55</v>
      </c>
      <c r="AE1987">
        <v>1</v>
      </c>
      <c r="AF1987">
        <v>90</v>
      </c>
      <c r="AG1987">
        <v>0.7</v>
      </c>
      <c r="AH1987">
        <v>4</v>
      </c>
      <c r="AI1987">
        <v>3</v>
      </c>
      <c r="AJ1987">
        <v>0.1</v>
      </c>
      <c r="AK1987">
        <v>10</v>
      </c>
    </row>
    <row r="1988" spans="1:37" hidden="1" x14ac:dyDescent="0.3">
      <c r="A1988" t="s">
        <v>7888</v>
      </c>
      <c r="B1988" t="s">
        <v>7889</v>
      </c>
      <c r="C1988" s="1" t="str">
        <f t="shared" si="128"/>
        <v>12:0028</v>
      </c>
      <c r="D1988" s="1" t="str">
        <f t="shared" si="129"/>
        <v>12:0037</v>
      </c>
      <c r="E1988" t="s">
        <v>7890</v>
      </c>
      <c r="F1988" t="s">
        <v>7891</v>
      </c>
      <c r="H1988">
        <v>49.782383299999999</v>
      </c>
      <c r="I1988">
        <v>-122.0395049</v>
      </c>
      <c r="J1988" s="1" t="str">
        <f t="shared" si="130"/>
        <v>NGR bulk stream sediment</v>
      </c>
      <c r="K1988" s="1" t="str">
        <f t="shared" si="131"/>
        <v>&lt;177 micron (NGR)</v>
      </c>
      <c r="L1988">
        <v>52</v>
      </c>
      <c r="M1988" t="s">
        <v>76</v>
      </c>
      <c r="N1988">
        <v>861</v>
      </c>
      <c r="O1988">
        <v>29</v>
      </c>
      <c r="P1988">
        <v>42</v>
      </c>
      <c r="Q1988">
        <v>5</v>
      </c>
      <c r="R1988">
        <v>15</v>
      </c>
      <c r="S1988">
        <v>7</v>
      </c>
      <c r="T1988">
        <v>153</v>
      </c>
      <c r="U1988">
        <v>1.25</v>
      </c>
      <c r="V1988">
        <v>-0.2</v>
      </c>
      <c r="W1988">
        <v>3</v>
      </c>
      <c r="X1988">
        <v>43</v>
      </c>
      <c r="Y1988">
        <v>164</v>
      </c>
      <c r="Z1988">
        <v>-0.2</v>
      </c>
      <c r="AA1988">
        <v>0.4</v>
      </c>
      <c r="AB1988">
        <v>1</v>
      </c>
      <c r="AC1988">
        <v>3</v>
      </c>
      <c r="AD1988">
        <v>100</v>
      </c>
      <c r="AE1988">
        <v>1</v>
      </c>
      <c r="AF1988">
        <v>140</v>
      </c>
      <c r="AG1988">
        <v>0.6</v>
      </c>
      <c r="AH1988">
        <v>5</v>
      </c>
      <c r="AI1988">
        <v>4</v>
      </c>
      <c r="AJ1988">
        <v>0.1</v>
      </c>
      <c r="AK1988">
        <v>10</v>
      </c>
    </row>
    <row r="1989" spans="1:37" hidden="1" x14ac:dyDescent="0.3">
      <c r="A1989" t="s">
        <v>7892</v>
      </c>
      <c r="B1989" t="s">
        <v>7893</v>
      </c>
      <c r="C1989" s="1" t="str">
        <f t="shared" si="128"/>
        <v>12:0028</v>
      </c>
      <c r="D1989" s="1" t="str">
        <f t="shared" si="129"/>
        <v>12:0037</v>
      </c>
      <c r="E1989" t="s">
        <v>7894</v>
      </c>
      <c r="F1989" t="s">
        <v>7895</v>
      </c>
      <c r="H1989">
        <v>49.758952600000001</v>
      </c>
      <c r="I1989">
        <v>-122.3306539</v>
      </c>
      <c r="J1989" s="1" t="str">
        <f t="shared" si="130"/>
        <v>NGR bulk stream sediment</v>
      </c>
      <c r="K1989" s="1" t="str">
        <f t="shared" si="131"/>
        <v>&lt;177 micron (NGR)</v>
      </c>
      <c r="L1989">
        <v>52</v>
      </c>
      <c r="M1989" t="s">
        <v>81</v>
      </c>
      <c r="N1989">
        <v>862</v>
      </c>
      <c r="O1989">
        <v>400</v>
      </c>
      <c r="P1989">
        <v>78</v>
      </c>
      <c r="Q1989">
        <v>57</v>
      </c>
      <c r="R1989">
        <v>18</v>
      </c>
      <c r="S1989">
        <v>26</v>
      </c>
      <c r="T1989">
        <v>1140</v>
      </c>
      <c r="U1989">
        <v>5.2</v>
      </c>
      <c r="V1989">
        <v>1.9</v>
      </c>
      <c r="W1989">
        <v>4</v>
      </c>
      <c r="X1989">
        <v>62</v>
      </c>
      <c r="Y1989">
        <v>58</v>
      </c>
      <c r="Z1989">
        <v>0.4</v>
      </c>
      <c r="AA1989">
        <v>0.9</v>
      </c>
      <c r="AB1989">
        <v>1</v>
      </c>
      <c r="AC1989">
        <v>25</v>
      </c>
      <c r="AD1989">
        <v>74</v>
      </c>
      <c r="AE1989">
        <v>1</v>
      </c>
      <c r="AF1989">
        <v>190</v>
      </c>
      <c r="AG1989">
        <v>0.8</v>
      </c>
      <c r="AH1989">
        <v>8.4</v>
      </c>
      <c r="AI1989">
        <v>12</v>
      </c>
      <c r="AJ1989">
        <v>0.1</v>
      </c>
      <c r="AK1989">
        <v>10</v>
      </c>
    </row>
    <row r="1990" spans="1:37" hidden="1" x14ac:dyDescent="0.3">
      <c r="A1990" t="s">
        <v>7896</v>
      </c>
      <c r="B1990" t="s">
        <v>7897</v>
      </c>
      <c r="C1990" s="1" t="str">
        <f t="shared" si="128"/>
        <v>12:0028</v>
      </c>
      <c r="D1990" s="1" t="str">
        <f t="shared" si="129"/>
        <v>12:0037</v>
      </c>
      <c r="E1990" t="s">
        <v>7898</v>
      </c>
      <c r="F1990" t="s">
        <v>7899</v>
      </c>
      <c r="H1990">
        <v>49.7638587</v>
      </c>
      <c r="I1990">
        <v>-122.3423477</v>
      </c>
      <c r="J1990" s="1" t="str">
        <f t="shared" si="130"/>
        <v>NGR bulk stream sediment</v>
      </c>
      <c r="K1990" s="1" t="str">
        <f t="shared" si="131"/>
        <v>&lt;177 micron (NGR)</v>
      </c>
      <c r="L1990">
        <v>52</v>
      </c>
      <c r="M1990" t="s">
        <v>86</v>
      </c>
      <c r="N1990">
        <v>863</v>
      </c>
      <c r="O1990">
        <v>170</v>
      </c>
      <c r="P1990">
        <v>71</v>
      </c>
      <c r="Q1990">
        <v>16</v>
      </c>
      <c r="R1990">
        <v>8</v>
      </c>
      <c r="S1990">
        <v>18</v>
      </c>
      <c r="T1990">
        <v>800</v>
      </c>
      <c r="U1990">
        <v>4.37</v>
      </c>
      <c r="V1990">
        <v>0.7</v>
      </c>
      <c r="W1990">
        <v>2</v>
      </c>
      <c r="X1990">
        <v>68</v>
      </c>
      <c r="Y1990">
        <v>44</v>
      </c>
      <c r="Z1990">
        <v>-0.2</v>
      </c>
      <c r="AA1990">
        <v>0.9</v>
      </c>
      <c r="AB1990">
        <v>1</v>
      </c>
      <c r="AC1990">
        <v>20</v>
      </c>
      <c r="AD1990">
        <v>50</v>
      </c>
      <c r="AE1990">
        <v>2</v>
      </c>
      <c r="AF1990">
        <v>190</v>
      </c>
      <c r="AG1990">
        <v>1.6</v>
      </c>
      <c r="AH1990">
        <v>3.9</v>
      </c>
      <c r="AI1990">
        <v>12</v>
      </c>
      <c r="AJ1990">
        <v>0.1</v>
      </c>
      <c r="AK1990">
        <v>10</v>
      </c>
    </row>
    <row r="1991" spans="1:37" hidden="1" x14ac:dyDescent="0.3">
      <c r="A1991" t="s">
        <v>7900</v>
      </c>
      <c r="B1991" t="s">
        <v>7901</v>
      </c>
      <c r="C1991" s="1" t="str">
        <f t="shared" si="128"/>
        <v>12:0028</v>
      </c>
      <c r="D1991" s="1" t="str">
        <f t="shared" si="129"/>
        <v>12:0037</v>
      </c>
      <c r="E1991" t="s">
        <v>7902</v>
      </c>
      <c r="F1991" t="s">
        <v>7903</v>
      </c>
      <c r="H1991">
        <v>49.761754099999997</v>
      </c>
      <c r="I1991">
        <v>-122.3650365</v>
      </c>
      <c r="J1991" s="1" t="str">
        <f t="shared" si="130"/>
        <v>NGR bulk stream sediment</v>
      </c>
      <c r="K1991" s="1" t="str">
        <f t="shared" si="131"/>
        <v>&lt;177 micron (NGR)</v>
      </c>
      <c r="L1991">
        <v>52</v>
      </c>
      <c r="M1991" t="s">
        <v>91</v>
      </c>
      <c r="N1991">
        <v>864</v>
      </c>
      <c r="O1991">
        <v>420</v>
      </c>
      <c r="P1991">
        <v>160</v>
      </c>
      <c r="Q1991">
        <v>30</v>
      </c>
      <c r="R1991">
        <v>11</v>
      </c>
      <c r="S1991">
        <v>20</v>
      </c>
      <c r="T1991">
        <v>695</v>
      </c>
      <c r="U1991">
        <v>4.0999999999999996</v>
      </c>
      <c r="V1991">
        <v>1.4</v>
      </c>
      <c r="W1991">
        <v>4</v>
      </c>
      <c r="X1991">
        <v>80</v>
      </c>
      <c r="Y1991">
        <v>68</v>
      </c>
      <c r="Z1991">
        <v>0.2</v>
      </c>
      <c r="AA1991">
        <v>1.1000000000000001</v>
      </c>
      <c r="AB1991">
        <v>1</v>
      </c>
      <c r="AC1991">
        <v>23</v>
      </c>
      <c r="AD1991">
        <v>32</v>
      </c>
      <c r="AE1991">
        <v>2</v>
      </c>
      <c r="AF1991">
        <v>150</v>
      </c>
      <c r="AG1991">
        <v>0.6</v>
      </c>
      <c r="AH1991">
        <v>6.3</v>
      </c>
      <c r="AI1991">
        <v>16</v>
      </c>
      <c r="AJ1991">
        <v>0.1</v>
      </c>
      <c r="AK1991">
        <v>10</v>
      </c>
    </row>
    <row r="1992" spans="1:37" hidden="1" x14ac:dyDescent="0.3">
      <c r="A1992" t="s">
        <v>7904</v>
      </c>
      <c r="B1992" t="s">
        <v>7905</v>
      </c>
      <c r="C1992" s="1" t="str">
        <f t="shared" si="128"/>
        <v>12:0028</v>
      </c>
      <c r="D1992" s="1" t="str">
        <f t="shared" si="129"/>
        <v>12:0037</v>
      </c>
      <c r="E1992" t="s">
        <v>7906</v>
      </c>
      <c r="F1992" t="s">
        <v>7907</v>
      </c>
      <c r="H1992">
        <v>49.763270599999998</v>
      </c>
      <c r="I1992">
        <v>-122.3627256</v>
      </c>
      <c r="J1992" s="1" t="str">
        <f t="shared" si="130"/>
        <v>NGR bulk stream sediment</v>
      </c>
      <c r="K1992" s="1" t="str">
        <f t="shared" si="131"/>
        <v>&lt;177 micron (NGR)</v>
      </c>
      <c r="L1992">
        <v>52</v>
      </c>
      <c r="M1992" t="s">
        <v>96</v>
      </c>
      <c r="N1992">
        <v>865</v>
      </c>
      <c r="O1992">
        <v>245</v>
      </c>
      <c r="P1992">
        <v>60</v>
      </c>
      <c r="Q1992">
        <v>38</v>
      </c>
      <c r="R1992">
        <v>7</v>
      </c>
      <c r="S1992">
        <v>17</v>
      </c>
      <c r="T1992">
        <v>783</v>
      </c>
      <c r="U1992">
        <v>4</v>
      </c>
      <c r="V1992">
        <v>1.1000000000000001</v>
      </c>
      <c r="W1992">
        <v>3</v>
      </c>
      <c r="X1992">
        <v>71</v>
      </c>
      <c r="Y1992">
        <v>43</v>
      </c>
      <c r="Z1992">
        <v>0.2</v>
      </c>
      <c r="AA1992">
        <v>1.2</v>
      </c>
      <c r="AB1992">
        <v>1</v>
      </c>
      <c r="AC1992">
        <v>16</v>
      </c>
      <c r="AD1992">
        <v>42</v>
      </c>
      <c r="AE1992">
        <v>2</v>
      </c>
      <c r="AF1992">
        <v>170</v>
      </c>
      <c r="AG1992">
        <v>0.6</v>
      </c>
      <c r="AH1992">
        <v>10.199999999999999</v>
      </c>
      <c r="AI1992">
        <v>14</v>
      </c>
      <c r="AJ1992">
        <v>0.2</v>
      </c>
      <c r="AK1992">
        <v>10</v>
      </c>
    </row>
    <row r="1993" spans="1:37" hidden="1" x14ac:dyDescent="0.3">
      <c r="A1993" t="s">
        <v>7908</v>
      </c>
      <c r="B1993" t="s">
        <v>7909</v>
      </c>
      <c r="C1993" s="1" t="str">
        <f t="shared" si="128"/>
        <v>12:0028</v>
      </c>
      <c r="D1993" s="1" t="str">
        <f t="shared" si="129"/>
        <v>12:0037</v>
      </c>
      <c r="E1993" t="s">
        <v>7910</v>
      </c>
      <c r="F1993" t="s">
        <v>7911</v>
      </c>
      <c r="H1993">
        <v>49.700801499999997</v>
      </c>
      <c r="I1993">
        <v>-122.3778243</v>
      </c>
      <c r="J1993" s="1" t="str">
        <f t="shared" si="130"/>
        <v>NGR bulk stream sediment</v>
      </c>
      <c r="K1993" s="1" t="str">
        <f t="shared" si="131"/>
        <v>&lt;177 micron (NGR)</v>
      </c>
      <c r="L1993">
        <v>52</v>
      </c>
      <c r="M1993" t="s">
        <v>101</v>
      </c>
      <c r="N1993">
        <v>866</v>
      </c>
      <c r="O1993">
        <v>35</v>
      </c>
      <c r="P1993">
        <v>36</v>
      </c>
      <c r="Q1993">
        <v>2</v>
      </c>
      <c r="R1993">
        <v>10</v>
      </c>
      <c r="S1993">
        <v>13</v>
      </c>
      <c r="T1993">
        <v>237</v>
      </c>
      <c r="U1993">
        <v>2.17</v>
      </c>
      <c r="V1993">
        <v>-0.2</v>
      </c>
      <c r="W1993">
        <v>3</v>
      </c>
      <c r="X1993">
        <v>60</v>
      </c>
      <c r="Y1993">
        <v>129</v>
      </c>
      <c r="Z1993">
        <v>-0.2</v>
      </c>
      <c r="AA1993">
        <v>-0.2</v>
      </c>
      <c r="AB1993">
        <v>1</v>
      </c>
      <c r="AC1993">
        <v>3</v>
      </c>
      <c r="AD1993">
        <v>22</v>
      </c>
      <c r="AE1993">
        <v>1</v>
      </c>
      <c r="AF1993">
        <v>140</v>
      </c>
      <c r="AG1993">
        <v>1.2</v>
      </c>
      <c r="AH1993">
        <v>3.1</v>
      </c>
      <c r="AI1993">
        <v>3</v>
      </c>
      <c r="AJ1993">
        <v>0.1</v>
      </c>
      <c r="AK1993">
        <v>10</v>
      </c>
    </row>
    <row r="1994" spans="1:37" hidden="1" x14ac:dyDescent="0.3">
      <c r="A1994" t="s">
        <v>7912</v>
      </c>
      <c r="B1994" t="s">
        <v>7913</v>
      </c>
      <c r="C1994" s="1" t="str">
        <f t="shared" si="128"/>
        <v>12:0028</v>
      </c>
      <c r="D1994" s="1" t="str">
        <f t="shared" si="129"/>
        <v>12:0037</v>
      </c>
      <c r="E1994" t="s">
        <v>7914</v>
      </c>
      <c r="F1994" t="s">
        <v>7915</v>
      </c>
      <c r="H1994">
        <v>49.681491399999999</v>
      </c>
      <c r="I1994">
        <v>-122.40569739999999</v>
      </c>
      <c r="J1994" s="1" t="str">
        <f t="shared" si="130"/>
        <v>NGR bulk stream sediment</v>
      </c>
      <c r="K1994" s="1" t="str">
        <f t="shared" si="131"/>
        <v>&lt;177 micron (NGR)</v>
      </c>
      <c r="L1994">
        <v>52</v>
      </c>
      <c r="M1994" t="s">
        <v>106</v>
      </c>
      <c r="N1994">
        <v>867</v>
      </c>
      <c r="O1994">
        <v>65</v>
      </c>
      <c r="P1994">
        <v>45</v>
      </c>
      <c r="Q1994">
        <v>6</v>
      </c>
      <c r="R1994">
        <v>22</v>
      </c>
      <c r="S1994">
        <v>15</v>
      </c>
      <c r="T1994">
        <v>491</v>
      </c>
      <c r="U1994">
        <v>2.87</v>
      </c>
      <c r="V1994">
        <v>-0.2</v>
      </c>
      <c r="W1994">
        <v>2</v>
      </c>
      <c r="X1994">
        <v>70</v>
      </c>
      <c r="Y1994">
        <v>108</v>
      </c>
      <c r="Z1994">
        <v>0.2</v>
      </c>
      <c r="AA1994">
        <v>0.2</v>
      </c>
      <c r="AB1994">
        <v>1</v>
      </c>
      <c r="AC1994">
        <v>1</v>
      </c>
      <c r="AD1994">
        <v>28</v>
      </c>
      <c r="AE1994">
        <v>1</v>
      </c>
      <c r="AF1994">
        <v>260</v>
      </c>
      <c r="AG1994">
        <v>1.3</v>
      </c>
      <c r="AH1994">
        <v>6.3</v>
      </c>
      <c r="AI1994">
        <v>1</v>
      </c>
      <c r="AJ1994">
        <v>0.1</v>
      </c>
      <c r="AK1994">
        <v>10</v>
      </c>
    </row>
    <row r="1995" spans="1:37" hidden="1" x14ac:dyDescent="0.3">
      <c r="A1995" t="s">
        <v>7916</v>
      </c>
      <c r="B1995" t="s">
        <v>7917</v>
      </c>
      <c r="C1995" s="1" t="str">
        <f t="shared" si="128"/>
        <v>12:0028</v>
      </c>
      <c r="D1995" s="1" t="str">
        <f t="shared" si="129"/>
        <v>12:0037</v>
      </c>
      <c r="E1995" t="s">
        <v>7918</v>
      </c>
      <c r="F1995" t="s">
        <v>7919</v>
      </c>
      <c r="H1995">
        <v>49.680211900000003</v>
      </c>
      <c r="I1995">
        <v>-122.4070298</v>
      </c>
      <c r="J1995" s="1" t="str">
        <f t="shared" si="130"/>
        <v>NGR bulk stream sediment</v>
      </c>
      <c r="K1995" s="1" t="str">
        <f t="shared" si="131"/>
        <v>&lt;177 micron (NGR)</v>
      </c>
      <c r="L1995">
        <v>52</v>
      </c>
      <c r="M1995" t="s">
        <v>111</v>
      </c>
      <c r="N1995">
        <v>868</v>
      </c>
      <c r="O1995">
        <v>58</v>
      </c>
      <c r="P1995">
        <v>45</v>
      </c>
      <c r="Q1995">
        <v>7</v>
      </c>
      <c r="R1995">
        <v>15</v>
      </c>
      <c r="S1995">
        <v>14</v>
      </c>
      <c r="T1995">
        <v>320</v>
      </c>
      <c r="U1995">
        <v>2.41</v>
      </c>
      <c r="V1995">
        <v>-0.2</v>
      </c>
      <c r="W1995">
        <v>4</v>
      </c>
      <c r="X1995">
        <v>61</v>
      </c>
      <c r="Y1995">
        <v>107</v>
      </c>
      <c r="Z1995">
        <v>-0.2</v>
      </c>
      <c r="AA1995">
        <v>-0.2</v>
      </c>
      <c r="AB1995">
        <v>1</v>
      </c>
      <c r="AC1995">
        <v>3</v>
      </c>
      <c r="AD1995">
        <v>18</v>
      </c>
      <c r="AE1995">
        <v>2</v>
      </c>
      <c r="AF1995">
        <v>130</v>
      </c>
      <c r="AG1995">
        <v>0.7</v>
      </c>
      <c r="AH1995">
        <v>5.2</v>
      </c>
      <c r="AI1995">
        <v>2</v>
      </c>
      <c r="AJ1995">
        <v>0.1</v>
      </c>
      <c r="AK1995">
        <v>10</v>
      </c>
    </row>
    <row r="1996" spans="1:37" hidden="1" x14ac:dyDescent="0.3">
      <c r="A1996" t="s">
        <v>7920</v>
      </c>
      <c r="B1996" t="s">
        <v>7921</v>
      </c>
      <c r="C1996" s="1" t="str">
        <f t="shared" si="128"/>
        <v>12:0028</v>
      </c>
      <c r="D1996" s="1" t="str">
        <f t="shared" si="129"/>
        <v>12:0037</v>
      </c>
      <c r="E1996" t="s">
        <v>7922</v>
      </c>
      <c r="F1996" t="s">
        <v>7923</v>
      </c>
      <c r="H1996">
        <v>49.6524997</v>
      </c>
      <c r="I1996">
        <v>-122.3967674</v>
      </c>
      <c r="J1996" s="1" t="str">
        <f t="shared" si="130"/>
        <v>NGR bulk stream sediment</v>
      </c>
      <c r="K1996" s="1" t="str">
        <f t="shared" si="131"/>
        <v>&lt;177 micron (NGR)</v>
      </c>
      <c r="L1996">
        <v>52</v>
      </c>
      <c r="M1996" t="s">
        <v>125</v>
      </c>
      <c r="N1996">
        <v>869</v>
      </c>
      <c r="O1996">
        <v>30</v>
      </c>
      <c r="P1996">
        <v>24</v>
      </c>
      <c r="Q1996">
        <v>6</v>
      </c>
      <c r="R1996">
        <v>4</v>
      </c>
      <c r="S1996">
        <v>9</v>
      </c>
      <c r="T1996">
        <v>162</v>
      </c>
      <c r="U1996">
        <v>2.23</v>
      </c>
      <c r="V1996">
        <v>-0.2</v>
      </c>
      <c r="W1996">
        <v>5</v>
      </c>
      <c r="X1996">
        <v>116</v>
      </c>
      <c r="Y1996">
        <v>142</v>
      </c>
      <c r="Z1996">
        <v>-0.2</v>
      </c>
      <c r="AA1996">
        <v>-0.2</v>
      </c>
      <c r="AB1996">
        <v>1</v>
      </c>
      <c r="AC1996">
        <v>1</v>
      </c>
      <c r="AD1996">
        <v>19</v>
      </c>
      <c r="AE1996">
        <v>1</v>
      </c>
      <c r="AF1996">
        <v>100</v>
      </c>
      <c r="AG1996">
        <v>3.3</v>
      </c>
      <c r="AH1996">
        <v>1.9</v>
      </c>
      <c r="AI1996">
        <v>5</v>
      </c>
      <c r="AJ1996">
        <v>0.1</v>
      </c>
      <c r="AK1996">
        <v>10</v>
      </c>
    </row>
    <row r="1997" spans="1:37" hidden="1" x14ac:dyDescent="0.3">
      <c r="A1997" t="s">
        <v>7924</v>
      </c>
      <c r="B1997" t="s">
        <v>7925</v>
      </c>
      <c r="C1997" s="1" t="str">
        <f t="shared" si="128"/>
        <v>12:0028</v>
      </c>
      <c r="D1997" s="1" t="str">
        <f t="shared" si="129"/>
        <v>12:0037</v>
      </c>
      <c r="E1997" t="s">
        <v>7926</v>
      </c>
      <c r="F1997" t="s">
        <v>7927</v>
      </c>
      <c r="H1997">
        <v>49.653734900000003</v>
      </c>
      <c r="I1997">
        <v>-122.4060485</v>
      </c>
      <c r="J1997" s="1" t="str">
        <f t="shared" si="130"/>
        <v>NGR bulk stream sediment</v>
      </c>
      <c r="K1997" s="1" t="str">
        <f t="shared" si="131"/>
        <v>&lt;177 micron (NGR)</v>
      </c>
      <c r="L1997">
        <v>53</v>
      </c>
      <c r="M1997" t="s">
        <v>116</v>
      </c>
      <c r="N1997">
        <v>870</v>
      </c>
      <c r="O1997">
        <v>90</v>
      </c>
      <c r="P1997">
        <v>36</v>
      </c>
      <c r="Q1997">
        <v>8</v>
      </c>
      <c r="R1997">
        <v>9</v>
      </c>
      <c r="S1997">
        <v>10</v>
      </c>
      <c r="T1997">
        <v>354</v>
      </c>
      <c r="U1997">
        <v>2.2799999999999998</v>
      </c>
      <c r="V1997">
        <v>-0.2</v>
      </c>
      <c r="W1997">
        <v>13</v>
      </c>
      <c r="X1997">
        <v>65</v>
      </c>
      <c r="Y1997">
        <v>75</v>
      </c>
      <c r="Z1997">
        <v>-0.2</v>
      </c>
      <c r="AA1997">
        <v>0.2</v>
      </c>
      <c r="AB1997">
        <v>1</v>
      </c>
      <c r="AC1997">
        <v>3</v>
      </c>
      <c r="AD1997">
        <v>40</v>
      </c>
      <c r="AE1997">
        <v>1</v>
      </c>
      <c r="AF1997">
        <v>140</v>
      </c>
      <c r="AG1997">
        <v>2.8</v>
      </c>
      <c r="AH1997">
        <v>7.3</v>
      </c>
      <c r="AI1997">
        <v>5</v>
      </c>
      <c r="AJ1997">
        <v>0.1</v>
      </c>
      <c r="AK1997">
        <v>10</v>
      </c>
    </row>
    <row r="1998" spans="1:37" hidden="1" x14ac:dyDescent="0.3">
      <c r="A1998" t="s">
        <v>7928</v>
      </c>
      <c r="B1998" t="s">
        <v>7929</v>
      </c>
      <c r="C1998" s="1" t="str">
        <f t="shared" si="128"/>
        <v>12:0028</v>
      </c>
      <c r="D1998" s="1" t="str">
        <f t="shared" si="129"/>
        <v>12:0037</v>
      </c>
      <c r="E1998" t="s">
        <v>7926</v>
      </c>
      <c r="F1998" t="s">
        <v>7930</v>
      </c>
      <c r="H1998">
        <v>49.653734900000003</v>
      </c>
      <c r="I1998">
        <v>-122.4060485</v>
      </c>
      <c r="J1998" s="1" t="str">
        <f t="shared" si="130"/>
        <v>NGR bulk stream sediment</v>
      </c>
      <c r="K1998" s="1" t="str">
        <f t="shared" si="131"/>
        <v>&lt;177 micron (NGR)</v>
      </c>
      <c r="L1998">
        <v>53</v>
      </c>
      <c r="M1998" t="s">
        <v>120</v>
      </c>
      <c r="N1998">
        <v>871</v>
      </c>
      <c r="O1998">
        <v>81</v>
      </c>
      <c r="P1998">
        <v>34</v>
      </c>
      <c r="Q1998">
        <v>8</v>
      </c>
      <c r="R1998">
        <v>8</v>
      </c>
      <c r="S1998">
        <v>8</v>
      </c>
      <c r="T1998">
        <v>322</v>
      </c>
      <c r="U1998">
        <v>2.16</v>
      </c>
      <c r="V1998">
        <v>-0.2</v>
      </c>
      <c r="W1998">
        <v>14</v>
      </c>
      <c r="X1998">
        <v>63</v>
      </c>
      <c r="Y1998">
        <v>78</v>
      </c>
      <c r="Z1998">
        <v>-0.2</v>
      </c>
      <c r="AA1998">
        <v>0.2</v>
      </c>
      <c r="AB1998">
        <v>1</v>
      </c>
      <c r="AC1998">
        <v>3</v>
      </c>
      <c r="AD1998">
        <v>38</v>
      </c>
      <c r="AE1998">
        <v>2</v>
      </c>
      <c r="AF1998">
        <v>160</v>
      </c>
      <c r="AG1998">
        <v>2.4</v>
      </c>
      <c r="AH1998">
        <v>5.9</v>
      </c>
      <c r="AI1998">
        <v>2</v>
      </c>
      <c r="AJ1998">
        <v>0.1</v>
      </c>
      <c r="AK1998">
        <v>10</v>
      </c>
    </row>
    <row r="1999" spans="1:37" hidden="1" x14ac:dyDescent="0.3">
      <c r="A1999" t="s">
        <v>7931</v>
      </c>
      <c r="B1999" t="s">
        <v>7932</v>
      </c>
      <c r="C1999" s="1" t="str">
        <f t="shared" si="128"/>
        <v>12:0028</v>
      </c>
      <c r="D1999" s="1" t="str">
        <f t="shared" si="129"/>
        <v>12:0037</v>
      </c>
      <c r="E1999" t="s">
        <v>7933</v>
      </c>
      <c r="F1999" t="s">
        <v>7934</v>
      </c>
      <c r="H1999">
        <v>49.622559500000001</v>
      </c>
      <c r="I1999">
        <v>-122.4593309</v>
      </c>
      <c r="J1999" s="1" t="str">
        <f t="shared" si="130"/>
        <v>NGR bulk stream sediment</v>
      </c>
      <c r="K1999" s="1" t="str">
        <f t="shared" si="131"/>
        <v>&lt;177 micron (NGR)</v>
      </c>
      <c r="L1999">
        <v>53</v>
      </c>
      <c r="M1999" t="s">
        <v>41</v>
      </c>
      <c r="N1999">
        <v>872</v>
      </c>
      <c r="O1999">
        <v>62</v>
      </c>
      <c r="P1999">
        <v>68</v>
      </c>
      <c r="Q1999">
        <v>15</v>
      </c>
      <c r="R1999">
        <v>3</v>
      </c>
      <c r="S1999">
        <v>6</v>
      </c>
      <c r="T1999">
        <v>260</v>
      </c>
      <c r="U1999">
        <v>1.52</v>
      </c>
      <c r="V1999">
        <v>-0.2</v>
      </c>
      <c r="W1999">
        <v>2</v>
      </c>
      <c r="X1999">
        <v>43</v>
      </c>
      <c r="Y1999">
        <v>28</v>
      </c>
      <c r="Z1999">
        <v>0.3</v>
      </c>
      <c r="AA1999">
        <v>0.3</v>
      </c>
      <c r="AB1999">
        <v>1</v>
      </c>
      <c r="AC1999">
        <v>2</v>
      </c>
      <c r="AD1999">
        <v>33</v>
      </c>
      <c r="AE1999">
        <v>3</v>
      </c>
      <c r="AF1999">
        <v>130</v>
      </c>
      <c r="AG1999">
        <v>1.9</v>
      </c>
      <c r="AH1999">
        <v>5.3</v>
      </c>
      <c r="AI1999">
        <v>6</v>
      </c>
      <c r="AJ1999">
        <v>0.2</v>
      </c>
      <c r="AK1999">
        <v>10</v>
      </c>
    </row>
    <row r="2000" spans="1:37" hidden="1" x14ac:dyDescent="0.3">
      <c r="A2000" t="s">
        <v>7935</v>
      </c>
      <c r="B2000" t="s">
        <v>7936</v>
      </c>
      <c r="C2000" s="1" t="str">
        <f t="shared" si="128"/>
        <v>12:0028</v>
      </c>
      <c r="D2000" s="1" t="str">
        <f t="shared" si="129"/>
        <v>12:0037</v>
      </c>
      <c r="E2000" t="s">
        <v>7937</v>
      </c>
      <c r="F2000" t="s">
        <v>7938</v>
      </c>
      <c r="H2000">
        <v>49.639300900000002</v>
      </c>
      <c r="I2000">
        <v>-122.32436869999999</v>
      </c>
      <c r="J2000" s="1" t="str">
        <f t="shared" si="130"/>
        <v>NGR bulk stream sediment</v>
      </c>
      <c r="K2000" s="1" t="str">
        <f t="shared" si="131"/>
        <v>&lt;177 micron (NGR)</v>
      </c>
      <c r="L2000">
        <v>53</v>
      </c>
      <c r="M2000" t="s">
        <v>46</v>
      </c>
      <c r="N2000">
        <v>873</v>
      </c>
      <c r="O2000">
        <v>44</v>
      </c>
      <c r="P2000">
        <v>71</v>
      </c>
      <c r="Q2000">
        <v>13</v>
      </c>
      <c r="R2000">
        <v>30</v>
      </c>
      <c r="S2000">
        <v>11</v>
      </c>
      <c r="T2000">
        <v>258</v>
      </c>
      <c r="U2000">
        <v>2.0299999999999998</v>
      </c>
      <c r="V2000">
        <v>-0.2</v>
      </c>
      <c r="W2000">
        <v>3</v>
      </c>
      <c r="X2000">
        <v>60</v>
      </c>
      <c r="Y2000">
        <v>225</v>
      </c>
      <c r="Z2000">
        <v>-0.2</v>
      </c>
      <c r="AA2000">
        <v>-0.2</v>
      </c>
      <c r="AB2000">
        <v>1</v>
      </c>
      <c r="AC2000">
        <v>1</v>
      </c>
      <c r="AD2000">
        <v>28</v>
      </c>
      <c r="AE2000">
        <v>2</v>
      </c>
      <c r="AF2000">
        <v>100</v>
      </c>
      <c r="AG2000">
        <v>0.9</v>
      </c>
      <c r="AH2000">
        <v>3.3</v>
      </c>
      <c r="AI2000">
        <v>4</v>
      </c>
      <c r="AJ2000">
        <v>0.1</v>
      </c>
      <c r="AK2000">
        <v>10</v>
      </c>
    </row>
    <row r="2001" spans="1:37" hidden="1" x14ac:dyDescent="0.3">
      <c r="A2001" t="s">
        <v>7939</v>
      </c>
      <c r="B2001" t="s">
        <v>7940</v>
      </c>
      <c r="C2001" s="1" t="str">
        <f t="shared" si="128"/>
        <v>12:0028</v>
      </c>
      <c r="D2001" s="1" t="str">
        <f t="shared" si="129"/>
        <v>12:0037</v>
      </c>
      <c r="E2001" t="s">
        <v>7941</v>
      </c>
      <c r="F2001" t="s">
        <v>7942</v>
      </c>
      <c r="H2001">
        <v>49.534123299999997</v>
      </c>
      <c r="I2001">
        <v>-122.171857</v>
      </c>
      <c r="J2001" s="1" t="str">
        <f t="shared" si="130"/>
        <v>NGR bulk stream sediment</v>
      </c>
      <c r="K2001" s="1" t="str">
        <f t="shared" si="131"/>
        <v>&lt;177 micron (NGR)</v>
      </c>
      <c r="L2001">
        <v>53</v>
      </c>
      <c r="M2001" t="s">
        <v>51</v>
      </c>
      <c r="N2001">
        <v>874</v>
      </c>
      <c r="O2001">
        <v>21</v>
      </c>
      <c r="P2001">
        <v>19</v>
      </c>
      <c r="Q2001">
        <v>11</v>
      </c>
      <c r="R2001">
        <v>4</v>
      </c>
      <c r="S2001">
        <v>3</v>
      </c>
      <c r="T2001">
        <v>170</v>
      </c>
      <c r="U2001">
        <v>1.21</v>
      </c>
      <c r="V2001">
        <v>-0.2</v>
      </c>
      <c r="W2001">
        <v>4</v>
      </c>
      <c r="X2001">
        <v>27</v>
      </c>
      <c r="Y2001">
        <v>44</v>
      </c>
      <c r="Z2001">
        <v>-0.2</v>
      </c>
      <c r="AA2001">
        <v>0.3</v>
      </c>
      <c r="AB2001">
        <v>1</v>
      </c>
      <c r="AC2001">
        <v>5</v>
      </c>
      <c r="AD2001">
        <v>27</v>
      </c>
      <c r="AE2001">
        <v>34</v>
      </c>
      <c r="AF2001">
        <v>200</v>
      </c>
      <c r="AG2001">
        <v>6.4</v>
      </c>
      <c r="AH2001">
        <v>5.7</v>
      </c>
      <c r="AI2001">
        <v>2</v>
      </c>
      <c r="AJ2001">
        <v>0.1</v>
      </c>
      <c r="AK2001">
        <v>10</v>
      </c>
    </row>
    <row r="2002" spans="1:37" hidden="1" x14ac:dyDescent="0.3">
      <c r="A2002" t="s">
        <v>7943</v>
      </c>
      <c r="B2002" t="s">
        <v>7944</v>
      </c>
      <c r="C2002" s="1" t="str">
        <f t="shared" si="128"/>
        <v>12:0028</v>
      </c>
      <c r="D2002" s="1" t="str">
        <f t="shared" si="129"/>
        <v>12:0037</v>
      </c>
      <c r="E2002" t="s">
        <v>7945</v>
      </c>
      <c r="F2002" t="s">
        <v>7946</v>
      </c>
      <c r="H2002">
        <v>49.550409199999997</v>
      </c>
      <c r="I2002">
        <v>-122.1865268</v>
      </c>
      <c r="J2002" s="1" t="str">
        <f t="shared" si="130"/>
        <v>NGR bulk stream sediment</v>
      </c>
      <c r="K2002" s="1" t="str">
        <f t="shared" si="131"/>
        <v>&lt;177 micron (NGR)</v>
      </c>
      <c r="L2002">
        <v>53</v>
      </c>
      <c r="M2002" t="s">
        <v>56</v>
      </c>
      <c r="N2002">
        <v>875</v>
      </c>
      <c r="O2002">
        <v>25</v>
      </c>
      <c r="P2002">
        <v>45</v>
      </c>
      <c r="Q2002">
        <v>9</v>
      </c>
      <c r="R2002">
        <v>3</v>
      </c>
      <c r="S2002">
        <v>4</v>
      </c>
      <c r="T2002">
        <v>119</v>
      </c>
      <c r="U2002">
        <v>1.42</v>
      </c>
      <c r="V2002">
        <v>-0.2</v>
      </c>
      <c r="W2002">
        <v>1</v>
      </c>
      <c r="X2002">
        <v>52</v>
      </c>
      <c r="Y2002">
        <v>49</v>
      </c>
      <c r="Z2002">
        <v>-0.2</v>
      </c>
      <c r="AA2002">
        <v>0.2</v>
      </c>
      <c r="AB2002">
        <v>1</v>
      </c>
      <c r="AC2002">
        <v>2</v>
      </c>
      <c r="AD2002">
        <v>23</v>
      </c>
      <c r="AE2002">
        <v>2</v>
      </c>
      <c r="AF2002">
        <v>110</v>
      </c>
      <c r="AG2002">
        <v>1</v>
      </c>
      <c r="AH2002">
        <v>1.7</v>
      </c>
      <c r="AI2002">
        <v>1</v>
      </c>
      <c r="AJ2002">
        <v>0.1</v>
      </c>
      <c r="AK2002">
        <v>10</v>
      </c>
    </row>
    <row r="2003" spans="1:37" hidden="1" x14ac:dyDescent="0.3">
      <c r="A2003" t="s">
        <v>7947</v>
      </c>
      <c r="B2003" t="s">
        <v>7948</v>
      </c>
      <c r="C2003" s="1" t="str">
        <f t="shared" si="128"/>
        <v>12:0028</v>
      </c>
      <c r="D2003" s="1" t="str">
        <f t="shared" si="129"/>
        <v>12:0037</v>
      </c>
      <c r="E2003" t="s">
        <v>7949</v>
      </c>
      <c r="F2003" t="s">
        <v>7950</v>
      </c>
      <c r="H2003">
        <v>49.559047100000001</v>
      </c>
      <c r="I2003">
        <v>-122.1456474</v>
      </c>
      <c r="J2003" s="1" t="str">
        <f t="shared" si="130"/>
        <v>NGR bulk stream sediment</v>
      </c>
      <c r="K2003" s="1" t="str">
        <f t="shared" si="131"/>
        <v>&lt;177 micron (NGR)</v>
      </c>
      <c r="L2003">
        <v>53</v>
      </c>
      <c r="M2003" t="s">
        <v>61</v>
      </c>
      <c r="N2003">
        <v>876</v>
      </c>
      <c r="O2003">
        <v>28</v>
      </c>
      <c r="P2003">
        <v>34</v>
      </c>
      <c r="Q2003">
        <v>13</v>
      </c>
      <c r="R2003">
        <v>6</v>
      </c>
      <c r="S2003">
        <v>5</v>
      </c>
      <c r="T2003">
        <v>157</v>
      </c>
      <c r="U2003">
        <v>1.47</v>
      </c>
      <c r="V2003">
        <v>-0.2</v>
      </c>
      <c r="W2003">
        <v>3</v>
      </c>
      <c r="X2003">
        <v>45</v>
      </c>
      <c r="Y2003">
        <v>61</v>
      </c>
      <c r="Z2003">
        <v>-0.2</v>
      </c>
      <c r="AA2003">
        <v>0.2</v>
      </c>
      <c r="AB2003">
        <v>1</v>
      </c>
      <c r="AC2003">
        <v>5</v>
      </c>
      <c r="AD2003">
        <v>37</v>
      </c>
      <c r="AE2003">
        <v>3</v>
      </c>
      <c r="AF2003">
        <v>120</v>
      </c>
      <c r="AG2003">
        <v>3.2</v>
      </c>
      <c r="AH2003">
        <v>4.4000000000000004</v>
      </c>
      <c r="AI2003">
        <v>1</v>
      </c>
      <c r="AJ2003">
        <v>0.1</v>
      </c>
      <c r="AK2003">
        <v>10</v>
      </c>
    </row>
    <row r="2004" spans="1:37" hidden="1" x14ac:dyDescent="0.3">
      <c r="A2004" t="s">
        <v>7951</v>
      </c>
      <c r="B2004" t="s">
        <v>7952</v>
      </c>
      <c r="C2004" s="1" t="str">
        <f t="shared" si="128"/>
        <v>12:0028</v>
      </c>
      <c r="D2004" s="1" t="str">
        <f t="shared" si="129"/>
        <v>12:0037</v>
      </c>
      <c r="E2004" t="s">
        <v>7953</v>
      </c>
      <c r="F2004" t="s">
        <v>7954</v>
      </c>
      <c r="H2004">
        <v>49.565909300000001</v>
      </c>
      <c r="I2004">
        <v>-122.14309369999999</v>
      </c>
      <c r="J2004" s="1" t="str">
        <f t="shared" si="130"/>
        <v>NGR bulk stream sediment</v>
      </c>
      <c r="K2004" s="1" t="str">
        <f t="shared" si="131"/>
        <v>&lt;177 micron (NGR)</v>
      </c>
      <c r="L2004">
        <v>53</v>
      </c>
      <c r="M2004" t="s">
        <v>66</v>
      </c>
      <c r="N2004">
        <v>877</v>
      </c>
      <c r="O2004">
        <v>43</v>
      </c>
      <c r="P2004">
        <v>72</v>
      </c>
      <c r="Q2004">
        <v>7</v>
      </c>
      <c r="R2004">
        <v>8</v>
      </c>
      <c r="S2004">
        <v>9</v>
      </c>
      <c r="T2004">
        <v>279</v>
      </c>
      <c r="U2004">
        <v>2.15</v>
      </c>
      <c r="V2004">
        <v>-0.2</v>
      </c>
      <c r="W2004">
        <v>1</v>
      </c>
      <c r="X2004">
        <v>55</v>
      </c>
      <c r="Y2004">
        <v>60</v>
      </c>
      <c r="Z2004">
        <v>-0.2</v>
      </c>
      <c r="AA2004">
        <v>0.2</v>
      </c>
      <c r="AB2004">
        <v>1</v>
      </c>
      <c r="AC2004">
        <v>3</v>
      </c>
      <c r="AD2004">
        <v>26</v>
      </c>
      <c r="AE2004">
        <v>1</v>
      </c>
      <c r="AF2004">
        <v>140</v>
      </c>
      <c r="AG2004">
        <v>1.9</v>
      </c>
      <c r="AH2004">
        <v>3.7</v>
      </c>
      <c r="AI2004">
        <v>2</v>
      </c>
      <c r="AJ2004">
        <v>0.1</v>
      </c>
      <c r="AK2004">
        <v>10</v>
      </c>
    </row>
    <row r="2005" spans="1:37" hidden="1" x14ac:dyDescent="0.3">
      <c r="A2005" t="s">
        <v>7955</v>
      </c>
      <c r="B2005" t="s">
        <v>7956</v>
      </c>
      <c r="C2005" s="1" t="str">
        <f t="shared" si="128"/>
        <v>12:0028</v>
      </c>
      <c r="D2005" s="1" t="str">
        <f t="shared" si="129"/>
        <v>12:0037</v>
      </c>
      <c r="E2005" t="s">
        <v>7957</v>
      </c>
      <c r="F2005" t="s">
        <v>7958</v>
      </c>
      <c r="H2005">
        <v>49.561999100000001</v>
      </c>
      <c r="I2005">
        <v>-122.1398018</v>
      </c>
      <c r="J2005" s="1" t="str">
        <f t="shared" si="130"/>
        <v>NGR bulk stream sediment</v>
      </c>
      <c r="K2005" s="1" t="str">
        <f t="shared" si="131"/>
        <v>&lt;177 micron (NGR)</v>
      </c>
      <c r="L2005">
        <v>53</v>
      </c>
      <c r="M2005" t="s">
        <v>71</v>
      </c>
      <c r="N2005">
        <v>878</v>
      </c>
      <c r="O2005">
        <v>31</v>
      </c>
      <c r="P2005">
        <v>61</v>
      </c>
      <c r="Q2005">
        <v>8</v>
      </c>
      <c r="R2005">
        <v>6</v>
      </c>
      <c r="S2005">
        <v>8</v>
      </c>
      <c r="T2005">
        <v>155</v>
      </c>
      <c r="U2005">
        <v>1.84</v>
      </c>
      <c r="V2005">
        <v>-0.2</v>
      </c>
      <c r="W2005">
        <v>2</v>
      </c>
      <c r="X2005">
        <v>81</v>
      </c>
      <c r="Y2005">
        <v>125</v>
      </c>
      <c r="Z2005">
        <v>0.2</v>
      </c>
      <c r="AA2005">
        <v>0.2</v>
      </c>
      <c r="AB2005">
        <v>1</v>
      </c>
      <c r="AC2005">
        <v>5</v>
      </c>
      <c r="AD2005">
        <v>22</v>
      </c>
      <c r="AE2005">
        <v>2</v>
      </c>
      <c r="AF2005">
        <v>160</v>
      </c>
      <c r="AG2005">
        <v>1.6</v>
      </c>
      <c r="AH2005">
        <v>3</v>
      </c>
      <c r="AI2005">
        <v>2</v>
      </c>
      <c r="AJ2005">
        <v>0.1</v>
      </c>
      <c r="AK2005">
        <v>10</v>
      </c>
    </row>
    <row r="2006" spans="1:37" hidden="1" x14ac:dyDescent="0.3">
      <c r="A2006" t="s">
        <v>7959</v>
      </c>
      <c r="B2006" t="s">
        <v>7960</v>
      </c>
      <c r="C2006" s="1" t="str">
        <f t="shared" si="128"/>
        <v>12:0028</v>
      </c>
      <c r="D2006" s="1" t="str">
        <f t="shared" si="129"/>
        <v>12:0037</v>
      </c>
      <c r="E2006" t="s">
        <v>7961</v>
      </c>
      <c r="F2006" t="s">
        <v>7962</v>
      </c>
      <c r="H2006">
        <v>49.5806933</v>
      </c>
      <c r="I2006">
        <v>-122.1305229</v>
      </c>
      <c r="J2006" s="1" t="str">
        <f t="shared" si="130"/>
        <v>NGR bulk stream sediment</v>
      </c>
      <c r="K2006" s="1" t="str">
        <f t="shared" si="131"/>
        <v>&lt;177 micron (NGR)</v>
      </c>
      <c r="L2006">
        <v>53</v>
      </c>
      <c r="M2006" t="s">
        <v>76</v>
      </c>
      <c r="N2006">
        <v>879</v>
      </c>
      <c r="O2006">
        <v>26</v>
      </c>
      <c r="P2006">
        <v>23</v>
      </c>
      <c r="Q2006">
        <v>5</v>
      </c>
      <c r="R2006">
        <v>4</v>
      </c>
      <c r="S2006">
        <v>4</v>
      </c>
      <c r="T2006">
        <v>160</v>
      </c>
      <c r="U2006">
        <v>1.3</v>
      </c>
      <c r="V2006">
        <v>-0.2</v>
      </c>
      <c r="W2006">
        <v>3</v>
      </c>
      <c r="X2006">
        <v>42</v>
      </c>
      <c r="Y2006">
        <v>74</v>
      </c>
      <c r="Z2006">
        <v>-0.2</v>
      </c>
      <c r="AA2006">
        <v>0.2</v>
      </c>
      <c r="AB2006">
        <v>1</v>
      </c>
      <c r="AC2006">
        <v>4</v>
      </c>
      <c r="AD2006">
        <v>18</v>
      </c>
      <c r="AE2006">
        <v>1</v>
      </c>
      <c r="AF2006">
        <v>100</v>
      </c>
      <c r="AG2006">
        <v>3</v>
      </c>
      <c r="AH2006">
        <v>2.7</v>
      </c>
      <c r="AI2006">
        <v>1</v>
      </c>
      <c r="AJ2006">
        <v>0.1</v>
      </c>
      <c r="AK2006">
        <v>10</v>
      </c>
    </row>
    <row r="2007" spans="1:37" hidden="1" x14ac:dyDescent="0.3">
      <c r="A2007" t="s">
        <v>7963</v>
      </c>
      <c r="B2007" t="s">
        <v>7964</v>
      </c>
      <c r="C2007" s="1" t="str">
        <f t="shared" si="128"/>
        <v>12:0028</v>
      </c>
      <c r="D2007" s="1" t="str">
        <f t="shared" si="129"/>
        <v>12:0037</v>
      </c>
      <c r="E2007" t="s">
        <v>7965</v>
      </c>
      <c r="F2007" t="s">
        <v>7966</v>
      </c>
      <c r="H2007">
        <v>49.5793508</v>
      </c>
      <c r="I2007">
        <v>-122.12902510000001</v>
      </c>
      <c r="J2007" s="1" t="str">
        <f t="shared" si="130"/>
        <v>NGR bulk stream sediment</v>
      </c>
      <c r="K2007" s="1" t="str">
        <f t="shared" si="131"/>
        <v>&lt;177 micron (NGR)</v>
      </c>
      <c r="L2007">
        <v>53</v>
      </c>
      <c r="M2007" t="s">
        <v>81</v>
      </c>
      <c r="N2007">
        <v>880</v>
      </c>
      <c r="O2007">
        <v>36</v>
      </c>
      <c r="P2007">
        <v>165</v>
      </c>
      <c r="Q2007">
        <v>8</v>
      </c>
      <c r="R2007">
        <v>9</v>
      </c>
      <c r="S2007">
        <v>7</v>
      </c>
      <c r="T2007">
        <v>208</v>
      </c>
      <c r="U2007">
        <v>1.71</v>
      </c>
      <c r="V2007">
        <v>-0.2</v>
      </c>
      <c r="W2007">
        <v>7</v>
      </c>
      <c r="X2007">
        <v>65</v>
      </c>
      <c r="Y2007">
        <v>62</v>
      </c>
      <c r="Z2007">
        <v>1</v>
      </c>
      <c r="AA2007">
        <v>1.1000000000000001</v>
      </c>
      <c r="AB2007">
        <v>1</v>
      </c>
      <c r="AC2007">
        <v>5</v>
      </c>
      <c r="AD2007">
        <v>23</v>
      </c>
      <c r="AE2007">
        <v>11</v>
      </c>
      <c r="AF2007">
        <v>220</v>
      </c>
      <c r="AG2007">
        <v>3.1</v>
      </c>
      <c r="AH2007">
        <v>5.7</v>
      </c>
      <c r="AI2007">
        <v>3</v>
      </c>
      <c r="AJ2007">
        <v>0.1</v>
      </c>
      <c r="AK2007">
        <v>10</v>
      </c>
    </row>
    <row r="2008" spans="1:37" hidden="1" x14ac:dyDescent="0.3">
      <c r="A2008" t="s">
        <v>7967</v>
      </c>
      <c r="B2008" t="s">
        <v>7968</v>
      </c>
      <c r="C2008" s="1" t="str">
        <f t="shared" si="128"/>
        <v>12:0028</v>
      </c>
      <c r="D2008" s="1" t="str">
        <f t="shared" si="129"/>
        <v>12:0037</v>
      </c>
      <c r="E2008" t="s">
        <v>7969</v>
      </c>
      <c r="F2008" t="s">
        <v>7970</v>
      </c>
      <c r="H2008">
        <v>49.603690299999997</v>
      </c>
      <c r="I2008">
        <v>-122.00264540000001</v>
      </c>
      <c r="J2008" s="1" t="str">
        <f t="shared" si="130"/>
        <v>NGR bulk stream sediment</v>
      </c>
      <c r="K2008" s="1" t="str">
        <f t="shared" si="131"/>
        <v>&lt;177 micron (NGR)</v>
      </c>
      <c r="L2008">
        <v>53</v>
      </c>
      <c r="M2008" t="s">
        <v>86</v>
      </c>
      <c r="N2008">
        <v>881</v>
      </c>
      <c r="O2008">
        <v>86</v>
      </c>
      <c r="P2008">
        <v>95</v>
      </c>
      <c r="Q2008">
        <v>22</v>
      </c>
      <c r="R2008">
        <v>9</v>
      </c>
      <c r="S2008">
        <v>16</v>
      </c>
      <c r="T2008">
        <v>369</v>
      </c>
      <c r="U2008">
        <v>3.4</v>
      </c>
      <c r="V2008">
        <v>0.3</v>
      </c>
      <c r="W2008">
        <v>3</v>
      </c>
      <c r="X2008">
        <v>124</v>
      </c>
      <c r="Y2008">
        <v>40</v>
      </c>
      <c r="Z2008">
        <v>-0.2</v>
      </c>
      <c r="AA2008">
        <v>1.2</v>
      </c>
      <c r="AB2008">
        <v>1</v>
      </c>
      <c r="AC2008">
        <v>17</v>
      </c>
      <c r="AD2008">
        <v>60</v>
      </c>
      <c r="AE2008">
        <v>2</v>
      </c>
      <c r="AF2008">
        <v>290</v>
      </c>
      <c r="AG2008">
        <v>2.5</v>
      </c>
      <c r="AH2008">
        <v>15.1</v>
      </c>
      <c r="AI2008">
        <v>6</v>
      </c>
      <c r="AJ2008">
        <v>0.2</v>
      </c>
      <c r="AK2008">
        <v>10</v>
      </c>
    </row>
    <row r="2009" spans="1:37" hidden="1" x14ac:dyDescent="0.3">
      <c r="A2009" t="s">
        <v>7971</v>
      </c>
      <c r="B2009" t="s">
        <v>7972</v>
      </c>
      <c r="C2009" s="1" t="str">
        <f t="shared" si="128"/>
        <v>12:0028</v>
      </c>
      <c r="D2009" s="1" t="str">
        <f t="shared" si="129"/>
        <v>12:0037</v>
      </c>
      <c r="E2009" t="s">
        <v>7973</v>
      </c>
      <c r="F2009" t="s">
        <v>7974</v>
      </c>
      <c r="H2009">
        <v>49.606723100000004</v>
      </c>
      <c r="I2009">
        <v>-122.01439000000001</v>
      </c>
      <c r="J2009" s="1" t="str">
        <f t="shared" si="130"/>
        <v>NGR bulk stream sediment</v>
      </c>
      <c r="K2009" s="1" t="str">
        <f t="shared" si="131"/>
        <v>&lt;177 micron (NGR)</v>
      </c>
      <c r="L2009">
        <v>53</v>
      </c>
      <c r="M2009" t="s">
        <v>91</v>
      </c>
      <c r="N2009">
        <v>882</v>
      </c>
      <c r="O2009">
        <v>121</v>
      </c>
      <c r="P2009">
        <v>161</v>
      </c>
      <c r="Q2009">
        <v>24</v>
      </c>
      <c r="R2009">
        <v>5</v>
      </c>
      <c r="S2009">
        <v>21</v>
      </c>
      <c r="T2009">
        <v>372</v>
      </c>
      <c r="U2009">
        <v>3.92</v>
      </c>
      <c r="V2009">
        <v>0.5</v>
      </c>
      <c r="W2009">
        <v>5</v>
      </c>
      <c r="X2009">
        <v>118</v>
      </c>
      <c r="Y2009">
        <v>22</v>
      </c>
      <c r="Z2009">
        <v>0.3</v>
      </c>
      <c r="AA2009">
        <v>0.6</v>
      </c>
      <c r="AB2009">
        <v>1</v>
      </c>
      <c r="AC2009">
        <v>8</v>
      </c>
      <c r="AD2009">
        <v>28</v>
      </c>
      <c r="AE2009">
        <v>1</v>
      </c>
      <c r="AF2009">
        <v>330</v>
      </c>
      <c r="AG2009">
        <v>1.6</v>
      </c>
      <c r="AH2009">
        <v>8</v>
      </c>
      <c r="AI2009">
        <v>1</v>
      </c>
      <c r="AJ2009">
        <v>0.1</v>
      </c>
      <c r="AK2009">
        <v>10</v>
      </c>
    </row>
    <row r="2010" spans="1:37" hidden="1" x14ac:dyDescent="0.3">
      <c r="A2010" t="s">
        <v>7975</v>
      </c>
      <c r="B2010" t="s">
        <v>7976</v>
      </c>
      <c r="C2010" s="1" t="str">
        <f t="shared" si="128"/>
        <v>12:0028</v>
      </c>
      <c r="D2010" s="1" t="str">
        <f t="shared" si="129"/>
        <v>12:0037</v>
      </c>
      <c r="E2010" t="s">
        <v>7977</v>
      </c>
      <c r="F2010" t="s">
        <v>7978</v>
      </c>
      <c r="H2010">
        <v>49.605217500000002</v>
      </c>
      <c r="I2010">
        <v>-122.016109</v>
      </c>
      <c r="J2010" s="1" t="str">
        <f t="shared" si="130"/>
        <v>NGR bulk stream sediment</v>
      </c>
      <c r="K2010" s="1" t="str">
        <f t="shared" si="131"/>
        <v>&lt;177 micron (NGR)</v>
      </c>
      <c r="L2010">
        <v>53</v>
      </c>
      <c r="M2010" t="s">
        <v>96</v>
      </c>
      <c r="N2010">
        <v>883</v>
      </c>
      <c r="O2010">
        <v>26</v>
      </c>
      <c r="P2010">
        <v>53</v>
      </c>
      <c r="Q2010">
        <v>5</v>
      </c>
      <c r="R2010">
        <v>4</v>
      </c>
      <c r="S2010">
        <v>4</v>
      </c>
      <c r="T2010">
        <v>166</v>
      </c>
      <c r="U2010">
        <v>1.52</v>
      </c>
      <c r="V2010">
        <v>-0.2</v>
      </c>
      <c r="W2010">
        <v>2</v>
      </c>
      <c r="X2010">
        <v>42</v>
      </c>
      <c r="Y2010">
        <v>34</v>
      </c>
      <c r="Z2010">
        <v>-0.2</v>
      </c>
      <c r="AA2010">
        <v>0.3</v>
      </c>
      <c r="AB2010">
        <v>1</v>
      </c>
      <c r="AC2010">
        <v>3</v>
      </c>
      <c r="AD2010">
        <v>14</v>
      </c>
      <c r="AE2010">
        <v>1</v>
      </c>
      <c r="AF2010">
        <v>190</v>
      </c>
      <c r="AG2010">
        <v>3.1</v>
      </c>
      <c r="AH2010">
        <v>2.4</v>
      </c>
      <c r="AI2010">
        <v>1</v>
      </c>
      <c r="AJ2010">
        <v>0.1</v>
      </c>
      <c r="AK2010">
        <v>10</v>
      </c>
    </row>
    <row r="2011" spans="1:37" hidden="1" x14ac:dyDescent="0.3">
      <c r="A2011" t="s">
        <v>7979</v>
      </c>
      <c r="B2011" t="s">
        <v>7980</v>
      </c>
      <c r="C2011" s="1" t="str">
        <f t="shared" si="128"/>
        <v>12:0028</v>
      </c>
      <c r="D2011" s="1" t="str">
        <f t="shared" si="129"/>
        <v>12:0037</v>
      </c>
      <c r="E2011" t="s">
        <v>7981</v>
      </c>
      <c r="F2011" t="s">
        <v>7982</v>
      </c>
      <c r="H2011">
        <v>49.899675700000003</v>
      </c>
      <c r="I2011">
        <v>-122.1357835</v>
      </c>
      <c r="J2011" s="1" t="str">
        <f t="shared" si="130"/>
        <v>NGR bulk stream sediment</v>
      </c>
      <c r="K2011" s="1" t="str">
        <f t="shared" si="131"/>
        <v>&lt;177 micron (NGR)</v>
      </c>
      <c r="L2011">
        <v>53</v>
      </c>
      <c r="M2011" t="s">
        <v>101</v>
      </c>
      <c r="N2011">
        <v>884</v>
      </c>
      <c r="O2011">
        <v>14</v>
      </c>
      <c r="P2011">
        <v>6</v>
      </c>
      <c r="Q2011">
        <v>-2</v>
      </c>
      <c r="R2011">
        <v>2</v>
      </c>
      <c r="S2011">
        <v>2</v>
      </c>
      <c r="T2011">
        <v>61</v>
      </c>
      <c r="U2011">
        <v>0.4</v>
      </c>
      <c r="V2011">
        <v>-0.2</v>
      </c>
      <c r="W2011">
        <v>1</v>
      </c>
      <c r="X2011">
        <v>13</v>
      </c>
      <c r="Y2011">
        <v>19</v>
      </c>
      <c r="Z2011">
        <v>-0.2</v>
      </c>
      <c r="AA2011">
        <v>-0.2</v>
      </c>
      <c r="AB2011">
        <v>1</v>
      </c>
      <c r="AC2011">
        <v>1</v>
      </c>
      <c r="AD2011">
        <v>12</v>
      </c>
      <c r="AE2011">
        <v>2</v>
      </c>
      <c r="AF2011">
        <v>170</v>
      </c>
      <c r="AG2011">
        <v>0.9</v>
      </c>
      <c r="AH2011">
        <v>1.3</v>
      </c>
      <c r="AI2011">
        <v>1</v>
      </c>
      <c r="AJ2011">
        <v>0.1</v>
      </c>
      <c r="AK2011">
        <v>10</v>
      </c>
    </row>
    <row r="2012" spans="1:37" hidden="1" x14ac:dyDescent="0.3">
      <c r="A2012" t="s">
        <v>7983</v>
      </c>
      <c r="B2012" t="s">
        <v>7984</v>
      </c>
      <c r="C2012" s="1" t="str">
        <f t="shared" si="128"/>
        <v>12:0028</v>
      </c>
      <c r="D2012" s="1" t="str">
        <f t="shared" si="129"/>
        <v>12:0037</v>
      </c>
      <c r="E2012" t="s">
        <v>7985</v>
      </c>
      <c r="F2012" t="s">
        <v>7986</v>
      </c>
      <c r="H2012">
        <v>49.901132799999999</v>
      </c>
      <c r="I2012">
        <v>-122.1345738</v>
      </c>
      <c r="J2012" s="1" t="str">
        <f t="shared" si="130"/>
        <v>NGR bulk stream sediment</v>
      </c>
      <c r="K2012" s="1" t="str">
        <f t="shared" si="131"/>
        <v>&lt;177 micron (NGR)</v>
      </c>
      <c r="L2012">
        <v>53</v>
      </c>
      <c r="M2012" t="s">
        <v>106</v>
      </c>
      <c r="N2012">
        <v>885</v>
      </c>
      <c r="O2012">
        <v>38</v>
      </c>
      <c r="P2012">
        <v>21</v>
      </c>
      <c r="Q2012">
        <v>13</v>
      </c>
      <c r="R2012">
        <v>3</v>
      </c>
      <c r="S2012">
        <v>5</v>
      </c>
      <c r="T2012">
        <v>200</v>
      </c>
      <c r="U2012">
        <v>1.0900000000000001</v>
      </c>
      <c r="V2012">
        <v>-0.2</v>
      </c>
      <c r="W2012">
        <v>1</v>
      </c>
      <c r="X2012">
        <v>26</v>
      </c>
      <c r="Y2012">
        <v>24</v>
      </c>
      <c r="Z2012">
        <v>-0.2</v>
      </c>
      <c r="AA2012">
        <v>-0.2</v>
      </c>
      <c r="AB2012">
        <v>1</v>
      </c>
      <c r="AC2012">
        <v>1</v>
      </c>
      <c r="AD2012">
        <v>41</v>
      </c>
      <c r="AE2012">
        <v>1</v>
      </c>
      <c r="AF2012">
        <v>220</v>
      </c>
      <c r="AG2012">
        <v>2.2000000000000002</v>
      </c>
      <c r="AH2012">
        <v>9.1999999999999993</v>
      </c>
      <c r="AI2012">
        <v>1</v>
      </c>
      <c r="AJ2012">
        <v>0.1</v>
      </c>
      <c r="AK2012">
        <v>10</v>
      </c>
    </row>
    <row r="2013" spans="1:37" hidden="1" x14ac:dyDescent="0.3">
      <c r="A2013" t="s">
        <v>7987</v>
      </c>
      <c r="B2013" t="s">
        <v>7988</v>
      </c>
      <c r="C2013" s="1" t="str">
        <f t="shared" si="128"/>
        <v>12:0028</v>
      </c>
      <c r="D2013" s="1" t="str">
        <f t="shared" si="129"/>
        <v>12:0037</v>
      </c>
      <c r="E2013" t="s">
        <v>7989</v>
      </c>
      <c r="F2013" t="s">
        <v>7990</v>
      </c>
      <c r="H2013">
        <v>49.887075799999998</v>
      </c>
      <c r="I2013">
        <v>-122.10628579999999</v>
      </c>
      <c r="J2013" s="1" t="str">
        <f t="shared" si="130"/>
        <v>NGR bulk stream sediment</v>
      </c>
      <c r="K2013" s="1" t="str">
        <f t="shared" si="131"/>
        <v>&lt;177 micron (NGR)</v>
      </c>
      <c r="L2013">
        <v>53</v>
      </c>
      <c r="M2013" t="s">
        <v>111</v>
      </c>
      <c r="N2013">
        <v>886</v>
      </c>
      <c r="O2013">
        <v>34</v>
      </c>
      <c r="P2013">
        <v>7</v>
      </c>
      <c r="Q2013">
        <v>3</v>
      </c>
      <c r="R2013">
        <v>2</v>
      </c>
      <c r="S2013">
        <v>2</v>
      </c>
      <c r="T2013">
        <v>130</v>
      </c>
      <c r="U2013">
        <v>0.73</v>
      </c>
      <c r="V2013">
        <v>-0.2</v>
      </c>
      <c r="W2013">
        <v>2</v>
      </c>
      <c r="X2013">
        <v>14</v>
      </c>
      <c r="Y2013">
        <v>13</v>
      </c>
      <c r="Z2013">
        <v>-0.2</v>
      </c>
      <c r="AA2013">
        <v>-0.2</v>
      </c>
      <c r="AB2013">
        <v>1</v>
      </c>
      <c r="AC2013">
        <v>1</v>
      </c>
      <c r="AD2013">
        <v>21</v>
      </c>
      <c r="AE2013">
        <v>1</v>
      </c>
      <c r="AF2013">
        <v>210</v>
      </c>
      <c r="AG2013">
        <v>0.6</v>
      </c>
      <c r="AH2013">
        <v>2.5</v>
      </c>
      <c r="AI2013">
        <v>2</v>
      </c>
      <c r="AJ2013">
        <v>0.3</v>
      </c>
      <c r="AK2013">
        <v>10</v>
      </c>
    </row>
    <row r="2014" spans="1:37" hidden="1" x14ac:dyDescent="0.3">
      <c r="A2014" t="s">
        <v>7991</v>
      </c>
      <c r="B2014" t="s">
        <v>7992</v>
      </c>
      <c r="C2014" s="1" t="str">
        <f t="shared" si="128"/>
        <v>12:0028</v>
      </c>
      <c r="D2014" s="1" t="str">
        <f t="shared" si="129"/>
        <v>12:0037</v>
      </c>
      <c r="E2014" t="s">
        <v>7993</v>
      </c>
      <c r="F2014" t="s">
        <v>7994</v>
      </c>
      <c r="H2014">
        <v>49.883007399999997</v>
      </c>
      <c r="I2014">
        <v>-122.07494250000001</v>
      </c>
      <c r="J2014" s="1" t="str">
        <f t="shared" si="130"/>
        <v>NGR bulk stream sediment</v>
      </c>
      <c r="K2014" s="1" t="str">
        <f t="shared" si="131"/>
        <v>&lt;177 micron (NGR)</v>
      </c>
      <c r="L2014">
        <v>53</v>
      </c>
      <c r="M2014" t="s">
        <v>125</v>
      </c>
      <c r="N2014">
        <v>887</v>
      </c>
      <c r="O2014">
        <v>44</v>
      </c>
      <c r="P2014">
        <v>18</v>
      </c>
      <c r="Q2014">
        <v>8</v>
      </c>
      <c r="R2014">
        <v>7</v>
      </c>
      <c r="S2014">
        <v>6</v>
      </c>
      <c r="T2014">
        <v>418</v>
      </c>
      <c r="U2014">
        <v>1.05</v>
      </c>
      <c r="V2014">
        <v>0.2</v>
      </c>
      <c r="W2014">
        <v>3</v>
      </c>
      <c r="X2014">
        <v>31</v>
      </c>
      <c r="Y2014">
        <v>48</v>
      </c>
      <c r="Z2014">
        <v>-0.2</v>
      </c>
      <c r="AA2014">
        <v>0.3</v>
      </c>
      <c r="AB2014">
        <v>1</v>
      </c>
      <c r="AC2014">
        <v>2</v>
      </c>
      <c r="AD2014">
        <v>46</v>
      </c>
      <c r="AE2014">
        <v>1</v>
      </c>
      <c r="AF2014">
        <v>210</v>
      </c>
      <c r="AG2014">
        <v>1.9</v>
      </c>
      <c r="AH2014">
        <v>12.1</v>
      </c>
      <c r="AI2014">
        <v>1</v>
      </c>
      <c r="AJ2014">
        <v>0.1</v>
      </c>
      <c r="AK2014">
        <v>10</v>
      </c>
    </row>
    <row r="2015" spans="1:37" hidden="1" x14ac:dyDescent="0.3">
      <c r="A2015" t="s">
        <v>7995</v>
      </c>
      <c r="B2015" t="s">
        <v>7996</v>
      </c>
      <c r="C2015" s="1" t="str">
        <f t="shared" si="128"/>
        <v>12:0028</v>
      </c>
      <c r="D2015" s="1" t="str">
        <f t="shared" si="129"/>
        <v>12:0037</v>
      </c>
      <c r="E2015" t="s">
        <v>7997</v>
      </c>
      <c r="F2015" t="s">
        <v>7998</v>
      </c>
      <c r="H2015">
        <v>49.911824099999997</v>
      </c>
      <c r="I2015">
        <v>-122.0568696</v>
      </c>
      <c r="J2015" s="1" t="str">
        <f t="shared" si="130"/>
        <v>NGR bulk stream sediment</v>
      </c>
      <c r="K2015" s="1" t="str">
        <f t="shared" si="131"/>
        <v>&lt;177 micron (NGR)</v>
      </c>
      <c r="L2015">
        <v>54</v>
      </c>
      <c r="M2015" t="s">
        <v>116</v>
      </c>
      <c r="N2015">
        <v>888</v>
      </c>
      <c r="O2015">
        <v>28</v>
      </c>
      <c r="P2015">
        <v>16</v>
      </c>
      <c r="Q2015">
        <v>-2</v>
      </c>
      <c r="R2015">
        <v>3</v>
      </c>
      <c r="S2015">
        <v>3</v>
      </c>
      <c r="T2015">
        <v>90</v>
      </c>
      <c r="U2015">
        <v>1.06</v>
      </c>
      <c r="V2015">
        <v>-0.2</v>
      </c>
      <c r="W2015">
        <v>2</v>
      </c>
      <c r="X2015">
        <v>30</v>
      </c>
      <c r="Y2015">
        <v>44</v>
      </c>
      <c r="Z2015">
        <v>-0.2</v>
      </c>
      <c r="AA2015">
        <v>0.2</v>
      </c>
      <c r="AB2015">
        <v>1</v>
      </c>
      <c r="AC2015">
        <v>4</v>
      </c>
      <c r="AD2015">
        <v>26</v>
      </c>
      <c r="AE2015">
        <v>2</v>
      </c>
      <c r="AF2015">
        <v>170</v>
      </c>
      <c r="AG2015">
        <v>1</v>
      </c>
      <c r="AH2015">
        <v>2.7</v>
      </c>
      <c r="AI2015">
        <v>3</v>
      </c>
      <c r="AJ2015">
        <v>0.1</v>
      </c>
      <c r="AK2015">
        <v>10</v>
      </c>
    </row>
    <row r="2016" spans="1:37" hidden="1" x14ac:dyDescent="0.3">
      <c r="A2016" t="s">
        <v>7999</v>
      </c>
      <c r="B2016" t="s">
        <v>8000</v>
      </c>
      <c r="C2016" s="1" t="str">
        <f t="shared" si="128"/>
        <v>12:0028</v>
      </c>
      <c r="D2016" s="1" t="str">
        <f t="shared" si="129"/>
        <v>12:0037</v>
      </c>
      <c r="E2016" t="s">
        <v>7997</v>
      </c>
      <c r="F2016" t="s">
        <v>8001</v>
      </c>
      <c r="H2016">
        <v>49.911824099999997</v>
      </c>
      <c r="I2016">
        <v>-122.0568696</v>
      </c>
      <c r="J2016" s="1" t="str">
        <f t="shared" si="130"/>
        <v>NGR bulk stream sediment</v>
      </c>
      <c r="K2016" s="1" t="str">
        <f t="shared" si="131"/>
        <v>&lt;177 micron (NGR)</v>
      </c>
      <c r="L2016">
        <v>54</v>
      </c>
      <c r="M2016" t="s">
        <v>120</v>
      </c>
      <c r="N2016">
        <v>889</v>
      </c>
      <c r="O2016">
        <v>26</v>
      </c>
      <c r="P2016">
        <v>14</v>
      </c>
      <c r="Q2016">
        <v>-2</v>
      </c>
      <c r="R2016">
        <v>5</v>
      </c>
      <c r="S2016">
        <v>4</v>
      </c>
      <c r="T2016">
        <v>88</v>
      </c>
      <c r="U2016">
        <v>1.1200000000000001</v>
      </c>
      <c r="V2016">
        <v>-0.2</v>
      </c>
      <c r="W2016">
        <v>3</v>
      </c>
      <c r="X2016">
        <v>28</v>
      </c>
      <c r="Y2016">
        <v>43</v>
      </c>
      <c r="Z2016">
        <v>-0.2</v>
      </c>
      <c r="AA2016">
        <v>-0.2</v>
      </c>
      <c r="AB2016">
        <v>1</v>
      </c>
      <c r="AC2016">
        <v>4</v>
      </c>
      <c r="AD2016">
        <v>33</v>
      </c>
      <c r="AE2016">
        <v>1</v>
      </c>
      <c r="AF2016">
        <v>140</v>
      </c>
      <c r="AG2016">
        <v>1</v>
      </c>
      <c r="AH2016">
        <v>2.8</v>
      </c>
      <c r="AI2016">
        <v>1</v>
      </c>
      <c r="AJ2016">
        <v>0.1</v>
      </c>
      <c r="AK2016">
        <v>10</v>
      </c>
    </row>
    <row r="2017" spans="1:37" hidden="1" x14ac:dyDescent="0.3">
      <c r="A2017" t="s">
        <v>8002</v>
      </c>
      <c r="B2017" t="s">
        <v>8003</v>
      </c>
      <c r="C2017" s="1" t="str">
        <f t="shared" si="128"/>
        <v>12:0028</v>
      </c>
      <c r="D2017" s="1" t="str">
        <f t="shared" si="129"/>
        <v>12:0037</v>
      </c>
      <c r="E2017" t="s">
        <v>8004</v>
      </c>
      <c r="F2017" t="s">
        <v>8005</v>
      </c>
      <c r="H2017">
        <v>49.998690799999999</v>
      </c>
      <c r="I2017">
        <v>-122.1847758</v>
      </c>
      <c r="J2017" s="1" t="str">
        <f t="shared" si="130"/>
        <v>NGR bulk stream sediment</v>
      </c>
      <c r="K2017" s="1" t="str">
        <f t="shared" si="131"/>
        <v>&lt;177 micron (NGR)</v>
      </c>
      <c r="L2017">
        <v>54</v>
      </c>
      <c r="M2017" t="s">
        <v>41</v>
      </c>
      <c r="N2017">
        <v>890</v>
      </c>
      <c r="O2017">
        <v>27</v>
      </c>
      <c r="P2017">
        <v>14</v>
      </c>
      <c r="Q2017">
        <v>2</v>
      </c>
      <c r="R2017">
        <v>7</v>
      </c>
      <c r="S2017">
        <v>6</v>
      </c>
      <c r="T2017">
        <v>178</v>
      </c>
      <c r="U2017">
        <v>1.51</v>
      </c>
      <c r="V2017">
        <v>-0.2</v>
      </c>
      <c r="W2017">
        <v>3</v>
      </c>
      <c r="X2017">
        <v>40</v>
      </c>
      <c r="Y2017">
        <v>84</v>
      </c>
      <c r="Z2017">
        <v>-0.2</v>
      </c>
      <c r="AA2017">
        <v>0.2</v>
      </c>
      <c r="AB2017">
        <v>1</v>
      </c>
      <c r="AC2017">
        <v>3</v>
      </c>
      <c r="AD2017">
        <v>25</v>
      </c>
      <c r="AE2017">
        <v>1</v>
      </c>
      <c r="AF2017">
        <v>190</v>
      </c>
      <c r="AG2017">
        <v>1.7</v>
      </c>
      <c r="AH2017">
        <v>3.2</v>
      </c>
      <c r="AI2017">
        <v>2</v>
      </c>
      <c r="AJ2017">
        <v>0.1</v>
      </c>
      <c r="AK2017">
        <v>10</v>
      </c>
    </row>
    <row r="2018" spans="1:37" hidden="1" x14ac:dyDescent="0.3">
      <c r="A2018" t="s">
        <v>8006</v>
      </c>
      <c r="B2018" t="s">
        <v>8007</v>
      </c>
      <c r="C2018" s="1" t="str">
        <f t="shared" si="128"/>
        <v>12:0028</v>
      </c>
      <c r="D2018" s="1" t="str">
        <f t="shared" si="129"/>
        <v>12:0037</v>
      </c>
      <c r="E2018" t="s">
        <v>8008</v>
      </c>
      <c r="F2018" t="s">
        <v>8009</v>
      </c>
      <c r="H2018">
        <v>49.998426899999998</v>
      </c>
      <c r="I2018">
        <v>-122.1817803</v>
      </c>
      <c r="J2018" s="1" t="str">
        <f t="shared" si="130"/>
        <v>NGR bulk stream sediment</v>
      </c>
      <c r="K2018" s="1" t="str">
        <f t="shared" si="131"/>
        <v>&lt;177 micron (NGR)</v>
      </c>
      <c r="L2018">
        <v>54</v>
      </c>
      <c r="M2018" t="s">
        <v>46</v>
      </c>
      <c r="N2018">
        <v>891</v>
      </c>
      <c r="O2018">
        <v>32</v>
      </c>
      <c r="P2018">
        <v>16</v>
      </c>
      <c r="Q2018">
        <v>-2</v>
      </c>
      <c r="R2018">
        <v>12</v>
      </c>
      <c r="S2018">
        <v>7</v>
      </c>
      <c r="T2018">
        <v>182</v>
      </c>
      <c r="U2018">
        <v>1.42</v>
      </c>
      <c r="V2018">
        <v>-0.2</v>
      </c>
      <c r="W2018">
        <v>2</v>
      </c>
      <c r="X2018">
        <v>39</v>
      </c>
      <c r="Y2018">
        <v>156</v>
      </c>
      <c r="Z2018">
        <v>-0.2</v>
      </c>
      <c r="AA2018">
        <v>-0.2</v>
      </c>
      <c r="AB2018">
        <v>1</v>
      </c>
      <c r="AC2018">
        <v>2</v>
      </c>
      <c r="AD2018">
        <v>23</v>
      </c>
      <c r="AE2018">
        <v>1</v>
      </c>
      <c r="AF2018">
        <v>160</v>
      </c>
      <c r="AG2018">
        <v>1.4</v>
      </c>
      <c r="AH2018">
        <v>3.7</v>
      </c>
      <c r="AI2018">
        <v>1</v>
      </c>
      <c r="AJ2018">
        <v>0.1</v>
      </c>
      <c r="AK2018">
        <v>10</v>
      </c>
    </row>
    <row r="2019" spans="1:37" hidden="1" x14ac:dyDescent="0.3">
      <c r="A2019" t="s">
        <v>8010</v>
      </c>
      <c r="B2019" t="s">
        <v>8011</v>
      </c>
      <c r="C2019" s="1" t="str">
        <f t="shared" si="128"/>
        <v>12:0028</v>
      </c>
      <c r="D2019" s="1" t="str">
        <f t="shared" si="129"/>
        <v>12:0037</v>
      </c>
      <c r="E2019" t="s">
        <v>8012</v>
      </c>
      <c r="F2019" t="s">
        <v>8013</v>
      </c>
      <c r="H2019">
        <v>49.990368400000001</v>
      </c>
      <c r="I2019">
        <v>-122.1729601</v>
      </c>
      <c r="J2019" s="1" t="str">
        <f t="shared" si="130"/>
        <v>NGR bulk stream sediment</v>
      </c>
      <c r="K2019" s="1" t="str">
        <f t="shared" si="131"/>
        <v>&lt;177 micron (NGR)</v>
      </c>
      <c r="L2019">
        <v>54</v>
      </c>
      <c r="M2019" t="s">
        <v>51</v>
      </c>
      <c r="N2019">
        <v>892</v>
      </c>
      <c r="O2019">
        <v>65</v>
      </c>
      <c r="P2019">
        <v>18</v>
      </c>
      <c r="Q2019">
        <v>2</v>
      </c>
      <c r="R2019">
        <v>4</v>
      </c>
      <c r="S2019">
        <v>4</v>
      </c>
      <c r="T2019">
        <v>148</v>
      </c>
      <c r="U2019">
        <v>1.6</v>
      </c>
      <c r="V2019">
        <v>-0.2</v>
      </c>
      <c r="W2019">
        <v>1</v>
      </c>
      <c r="X2019">
        <v>36</v>
      </c>
      <c r="Y2019">
        <v>44</v>
      </c>
      <c r="Z2019">
        <v>-0.2</v>
      </c>
      <c r="AA2019">
        <v>0.3</v>
      </c>
      <c r="AB2019">
        <v>1</v>
      </c>
      <c r="AC2019">
        <v>14</v>
      </c>
      <c r="AD2019">
        <v>31</v>
      </c>
      <c r="AE2019">
        <v>1</v>
      </c>
      <c r="AF2019">
        <v>190</v>
      </c>
      <c r="AG2019">
        <v>1.1000000000000001</v>
      </c>
      <c r="AH2019">
        <v>3.4</v>
      </c>
      <c r="AI2019">
        <v>2</v>
      </c>
      <c r="AJ2019">
        <v>0.1</v>
      </c>
      <c r="AK2019">
        <v>10</v>
      </c>
    </row>
    <row r="2020" spans="1:37" hidden="1" x14ac:dyDescent="0.3">
      <c r="A2020" t="s">
        <v>8014</v>
      </c>
      <c r="B2020" t="s">
        <v>8015</v>
      </c>
      <c r="C2020" s="1" t="str">
        <f t="shared" si="128"/>
        <v>12:0028</v>
      </c>
      <c r="D2020" s="1" t="str">
        <f t="shared" si="129"/>
        <v>12:0037</v>
      </c>
      <c r="E2020" t="s">
        <v>8016</v>
      </c>
      <c r="F2020" t="s">
        <v>8017</v>
      </c>
      <c r="H2020">
        <v>49.9857966</v>
      </c>
      <c r="I2020">
        <v>-122.15020250000001</v>
      </c>
      <c r="J2020" s="1" t="str">
        <f t="shared" si="130"/>
        <v>NGR bulk stream sediment</v>
      </c>
      <c r="K2020" s="1" t="str">
        <f t="shared" si="131"/>
        <v>&lt;177 micron (NGR)</v>
      </c>
      <c r="L2020">
        <v>54</v>
      </c>
      <c r="M2020" t="s">
        <v>56</v>
      </c>
      <c r="N2020">
        <v>893</v>
      </c>
      <c r="O2020">
        <v>18</v>
      </c>
      <c r="P2020">
        <v>33</v>
      </c>
      <c r="Q2020">
        <v>-2</v>
      </c>
      <c r="R2020">
        <v>16</v>
      </c>
      <c r="S2020">
        <v>12</v>
      </c>
      <c r="T2020">
        <v>63</v>
      </c>
      <c r="U2020">
        <v>1.44</v>
      </c>
      <c r="V2020">
        <v>-0.2</v>
      </c>
      <c r="W2020">
        <v>1</v>
      </c>
      <c r="X2020">
        <v>37</v>
      </c>
      <c r="Y2020">
        <v>112</v>
      </c>
      <c r="Z2020">
        <v>-0.2</v>
      </c>
      <c r="AA2020">
        <v>-0.2</v>
      </c>
      <c r="AB2020">
        <v>1</v>
      </c>
      <c r="AC2020">
        <v>1</v>
      </c>
      <c r="AD2020">
        <v>13</v>
      </c>
      <c r="AE2020">
        <v>1</v>
      </c>
      <c r="AF2020">
        <v>150</v>
      </c>
      <c r="AG2020">
        <v>-0.5</v>
      </c>
      <c r="AH2020">
        <v>1.7</v>
      </c>
      <c r="AI2020">
        <v>2</v>
      </c>
      <c r="AJ2020">
        <v>0.1</v>
      </c>
      <c r="AK2020">
        <v>10</v>
      </c>
    </row>
    <row r="2021" spans="1:37" hidden="1" x14ac:dyDescent="0.3">
      <c r="A2021" t="s">
        <v>8018</v>
      </c>
      <c r="B2021" t="s">
        <v>8019</v>
      </c>
      <c r="C2021" s="1" t="str">
        <f t="shared" si="128"/>
        <v>12:0028</v>
      </c>
      <c r="D2021" s="1" t="str">
        <f t="shared" si="129"/>
        <v>12:0037</v>
      </c>
      <c r="E2021" t="s">
        <v>8020</v>
      </c>
      <c r="F2021" t="s">
        <v>8021</v>
      </c>
      <c r="H2021">
        <v>49.944612800000002</v>
      </c>
      <c r="I2021">
        <v>-122.2076679</v>
      </c>
      <c r="J2021" s="1" t="str">
        <f t="shared" si="130"/>
        <v>NGR bulk stream sediment</v>
      </c>
      <c r="K2021" s="1" t="str">
        <f t="shared" si="131"/>
        <v>&lt;177 micron (NGR)</v>
      </c>
      <c r="L2021">
        <v>54</v>
      </c>
      <c r="M2021" t="s">
        <v>61</v>
      </c>
      <c r="N2021">
        <v>894</v>
      </c>
      <c r="O2021">
        <v>37</v>
      </c>
      <c r="P2021">
        <v>37</v>
      </c>
      <c r="Q2021">
        <v>3</v>
      </c>
      <c r="R2021">
        <v>7</v>
      </c>
      <c r="S2021">
        <v>9</v>
      </c>
      <c r="T2021">
        <v>217</v>
      </c>
      <c r="U2021">
        <v>1.98</v>
      </c>
      <c r="V2021">
        <v>-0.2</v>
      </c>
      <c r="W2021">
        <v>2</v>
      </c>
      <c r="X2021">
        <v>59</v>
      </c>
      <c r="Y2021">
        <v>89</v>
      </c>
      <c r="Z2021">
        <v>-0.2</v>
      </c>
      <c r="AA2021">
        <v>0.2</v>
      </c>
      <c r="AB2021">
        <v>1</v>
      </c>
      <c r="AC2021">
        <v>3</v>
      </c>
      <c r="AD2021">
        <v>38</v>
      </c>
      <c r="AE2021">
        <v>2</v>
      </c>
      <c r="AF2021">
        <v>140</v>
      </c>
      <c r="AG2021">
        <v>1.7</v>
      </c>
      <c r="AH2021">
        <v>3.1</v>
      </c>
      <c r="AI2021">
        <v>2</v>
      </c>
      <c r="AJ2021">
        <v>0.1</v>
      </c>
      <c r="AK2021">
        <v>10</v>
      </c>
    </row>
    <row r="2022" spans="1:37" hidden="1" x14ac:dyDescent="0.3">
      <c r="A2022" t="s">
        <v>8022</v>
      </c>
      <c r="B2022" t="s">
        <v>8023</v>
      </c>
      <c r="C2022" s="1" t="str">
        <f t="shared" si="128"/>
        <v>12:0028</v>
      </c>
      <c r="D2022" s="1" t="str">
        <f t="shared" si="129"/>
        <v>12:0037</v>
      </c>
      <c r="E2022" t="s">
        <v>8024</v>
      </c>
      <c r="F2022" t="s">
        <v>8025</v>
      </c>
      <c r="H2022">
        <v>49.945943</v>
      </c>
      <c r="I2022">
        <v>-122.2062105</v>
      </c>
      <c r="J2022" s="1" t="str">
        <f t="shared" si="130"/>
        <v>NGR bulk stream sediment</v>
      </c>
      <c r="K2022" s="1" t="str">
        <f t="shared" si="131"/>
        <v>&lt;177 micron (NGR)</v>
      </c>
      <c r="L2022">
        <v>54</v>
      </c>
      <c r="M2022" t="s">
        <v>66</v>
      </c>
      <c r="N2022">
        <v>895</v>
      </c>
      <c r="O2022">
        <v>46</v>
      </c>
      <c r="P2022">
        <v>47</v>
      </c>
      <c r="Q2022">
        <v>3</v>
      </c>
      <c r="R2022">
        <v>9</v>
      </c>
      <c r="S2022">
        <v>10</v>
      </c>
      <c r="T2022">
        <v>285</v>
      </c>
      <c r="U2022">
        <v>2.2599999999999998</v>
      </c>
      <c r="V2022">
        <v>-0.2</v>
      </c>
      <c r="W2022">
        <v>3</v>
      </c>
      <c r="X2022">
        <v>68</v>
      </c>
      <c r="Y2022">
        <v>90</v>
      </c>
      <c r="Z2022">
        <v>-0.2</v>
      </c>
      <c r="AA2022">
        <v>0.2</v>
      </c>
      <c r="AB2022">
        <v>1</v>
      </c>
      <c r="AC2022">
        <v>4</v>
      </c>
      <c r="AD2022">
        <v>37</v>
      </c>
      <c r="AE2022">
        <v>2</v>
      </c>
      <c r="AF2022">
        <v>180</v>
      </c>
      <c r="AG2022">
        <v>1.5</v>
      </c>
      <c r="AH2022">
        <v>3.5</v>
      </c>
      <c r="AI2022">
        <v>3</v>
      </c>
      <c r="AJ2022">
        <v>0.1</v>
      </c>
      <c r="AK2022">
        <v>10</v>
      </c>
    </row>
    <row r="2023" spans="1:37" hidden="1" x14ac:dyDescent="0.3">
      <c r="A2023" t="s">
        <v>8026</v>
      </c>
      <c r="B2023" t="s">
        <v>8027</v>
      </c>
      <c r="C2023" s="1" t="str">
        <f t="shared" si="128"/>
        <v>12:0028</v>
      </c>
      <c r="D2023" s="1" t="str">
        <f t="shared" si="129"/>
        <v>12:0037</v>
      </c>
      <c r="E2023" t="s">
        <v>8028</v>
      </c>
      <c r="F2023" t="s">
        <v>8029</v>
      </c>
      <c r="H2023">
        <v>49.940946799999999</v>
      </c>
      <c r="I2023">
        <v>-122.1925645</v>
      </c>
      <c r="J2023" s="1" t="str">
        <f t="shared" si="130"/>
        <v>NGR bulk stream sediment</v>
      </c>
      <c r="K2023" s="1" t="str">
        <f t="shared" si="131"/>
        <v>&lt;177 micron (NGR)</v>
      </c>
      <c r="L2023">
        <v>54</v>
      </c>
      <c r="M2023" t="s">
        <v>71</v>
      </c>
      <c r="N2023">
        <v>896</v>
      </c>
      <c r="O2023">
        <v>37</v>
      </c>
      <c r="P2023">
        <v>29</v>
      </c>
      <c r="Q2023">
        <v>3</v>
      </c>
      <c r="R2023">
        <v>7</v>
      </c>
      <c r="S2023">
        <v>7</v>
      </c>
      <c r="T2023">
        <v>240</v>
      </c>
      <c r="U2023">
        <v>1.77</v>
      </c>
      <c r="V2023">
        <v>-0.2</v>
      </c>
      <c r="W2023">
        <v>2</v>
      </c>
      <c r="X2023">
        <v>40</v>
      </c>
      <c r="Y2023">
        <v>58</v>
      </c>
      <c r="Z2023">
        <v>-0.2</v>
      </c>
      <c r="AA2023">
        <v>0.2</v>
      </c>
      <c r="AB2023">
        <v>1</v>
      </c>
      <c r="AC2023">
        <v>1</v>
      </c>
      <c r="AD2023">
        <v>50</v>
      </c>
      <c r="AE2023">
        <v>2</v>
      </c>
      <c r="AF2023">
        <v>200</v>
      </c>
      <c r="AG2023">
        <v>1.3</v>
      </c>
      <c r="AH2023">
        <v>2.5</v>
      </c>
      <c r="AI2023">
        <v>1</v>
      </c>
      <c r="AJ2023">
        <v>0.1</v>
      </c>
      <c r="AK2023">
        <v>10</v>
      </c>
    </row>
    <row r="2024" spans="1:37" hidden="1" x14ac:dyDescent="0.3">
      <c r="A2024" t="s">
        <v>8030</v>
      </c>
      <c r="B2024" t="s">
        <v>8031</v>
      </c>
      <c r="C2024" s="1" t="str">
        <f t="shared" ref="C2024:C2036" si="132">HYPERLINK("http://geochem.nrcan.gc.ca/cdogs/content/bdl/bdl120028_e.htm", "12:0028")</f>
        <v>12:0028</v>
      </c>
      <c r="D2024" s="1" t="str">
        <f t="shared" ref="D2024:D2036" si="133">HYPERLINK("http://geochem.nrcan.gc.ca/cdogs/content/svy/svy120037_e.htm", "12:0037")</f>
        <v>12:0037</v>
      </c>
      <c r="E2024" t="s">
        <v>8032</v>
      </c>
      <c r="F2024" t="s">
        <v>8033</v>
      </c>
      <c r="H2024">
        <v>49.941836799999997</v>
      </c>
      <c r="I2024">
        <v>-122.1784033</v>
      </c>
      <c r="J2024" s="1" t="str">
        <f t="shared" si="130"/>
        <v>NGR bulk stream sediment</v>
      </c>
      <c r="K2024" s="1" t="str">
        <f t="shared" si="131"/>
        <v>&lt;177 micron (NGR)</v>
      </c>
      <c r="L2024">
        <v>54</v>
      </c>
      <c r="M2024" t="s">
        <v>76</v>
      </c>
      <c r="N2024">
        <v>897</v>
      </c>
      <c r="O2024">
        <v>45</v>
      </c>
      <c r="P2024">
        <v>37</v>
      </c>
      <c r="Q2024">
        <v>7</v>
      </c>
      <c r="R2024">
        <v>9</v>
      </c>
      <c r="S2024">
        <v>9</v>
      </c>
      <c r="T2024">
        <v>238</v>
      </c>
      <c r="U2024">
        <v>1.63</v>
      </c>
      <c r="V2024">
        <v>-0.2</v>
      </c>
      <c r="W2024">
        <v>3</v>
      </c>
      <c r="X2024">
        <v>45</v>
      </c>
      <c r="Y2024">
        <v>53</v>
      </c>
      <c r="Z2024">
        <v>-0.2</v>
      </c>
      <c r="AA2024">
        <v>0.3</v>
      </c>
      <c r="AB2024">
        <v>1</v>
      </c>
      <c r="AC2024">
        <v>3</v>
      </c>
      <c r="AD2024">
        <v>32</v>
      </c>
      <c r="AE2024">
        <v>1</v>
      </c>
      <c r="AF2024">
        <v>220</v>
      </c>
      <c r="AG2024">
        <v>1.5</v>
      </c>
      <c r="AH2024">
        <v>6.3</v>
      </c>
      <c r="AI2024">
        <v>1</v>
      </c>
      <c r="AJ2024">
        <v>0.1</v>
      </c>
      <c r="AK2024">
        <v>10</v>
      </c>
    </row>
    <row r="2025" spans="1:37" hidden="1" x14ac:dyDescent="0.3">
      <c r="A2025" t="s">
        <v>8034</v>
      </c>
      <c r="B2025" t="s">
        <v>8035</v>
      </c>
      <c r="C2025" s="1" t="str">
        <f t="shared" si="132"/>
        <v>12:0028</v>
      </c>
      <c r="D2025" s="1" t="str">
        <f t="shared" si="133"/>
        <v>12:0037</v>
      </c>
      <c r="E2025" t="s">
        <v>8036</v>
      </c>
      <c r="F2025" t="s">
        <v>8037</v>
      </c>
      <c r="H2025">
        <v>49.948520199999997</v>
      </c>
      <c r="I2025">
        <v>-122.16712440000001</v>
      </c>
      <c r="J2025" s="1" t="str">
        <f t="shared" si="130"/>
        <v>NGR bulk stream sediment</v>
      </c>
      <c r="K2025" s="1" t="str">
        <f t="shared" si="131"/>
        <v>&lt;177 micron (NGR)</v>
      </c>
      <c r="L2025">
        <v>54</v>
      </c>
      <c r="M2025" t="s">
        <v>81</v>
      </c>
      <c r="N2025">
        <v>898</v>
      </c>
      <c r="O2025">
        <v>58</v>
      </c>
      <c r="P2025">
        <v>41</v>
      </c>
      <c r="Q2025">
        <v>-2</v>
      </c>
      <c r="R2025">
        <v>10</v>
      </c>
      <c r="S2025">
        <v>11</v>
      </c>
      <c r="T2025">
        <v>275</v>
      </c>
      <c r="U2025">
        <v>2.68</v>
      </c>
      <c r="V2025">
        <v>-0.2</v>
      </c>
      <c r="W2025">
        <v>4</v>
      </c>
      <c r="X2025">
        <v>66</v>
      </c>
      <c r="Y2025">
        <v>56</v>
      </c>
      <c r="Z2025">
        <v>-0.2</v>
      </c>
      <c r="AA2025">
        <v>0.6</v>
      </c>
      <c r="AB2025">
        <v>1</v>
      </c>
      <c r="AC2025">
        <v>18</v>
      </c>
      <c r="AD2025">
        <v>27</v>
      </c>
      <c r="AE2025">
        <v>1</v>
      </c>
      <c r="AF2025">
        <v>180</v>
      </c>
      <c r="AG2025">
        <v>1.3</v>
      </c>
      <c r="AH2025">
        <v>7.1</v>
      </c>
      <c r="AI2025">
        <v>4</v>
      </c>
      <c r="AJ2025">
        <v>0.1</v>
      </c>
      <c r="AK2025">
        <v>10</v>
      </c>
    </row>
    <row r="2026" spans="1:37" hidden="1" x14ac:dyDescent="0.3">
      <c r="A2026" t="s">
        <v>8038</v>
      </c>
      <c r="B2026" t="s">
        <v>8039</v>
      </c>
      <c r="C2026" s="1" t="str">
        <f t="shared" si="132"/>
        <v>12:0028</v>
      </c>
      <c r="D2026" s="1" t="str">
        <f t="shared" si="133"/>
        <v>12:0037</v>
      </c>
      <c r="E2026" t="s">
        <v>8040</v>
      </c>
      <c r="F2026" t="s">
        <v>8041</v>
      </c>
      <c r="H2026">
        <v>49.949240400000001</v>
      </c>
      <c r="I2026">
        <v>-122.1547618</v>
      </c>
      <c r="J2026" s="1" t="str">
        <f t="shared" si="130"/>
        <v>NGR bulk stream sediment</v>
      </c>
      <c r="K2026" s="1" t="str">
        <f t="shared" si="131"/>
        <v>&lt;177 micron (NGR)</v>
      </c>
      <c r="L2026">
        <v>54</v>
      </c>
      <c r="M2026" t="s">
        <v>86</v>
      </c>
      <c r="N2026">
        <v>899</v>
      </c>
      <c r="O2026">
        <v>30</v>
      </c>
      <c r="P2026">
        <v>22</v>
      </c>
      <c r="Q2026">
        <v>3</v>
      </c>
      <c r="R2026">
        <v>4</v>
      </c>
      <c r="S2026">
        <v>5</v>
      </c>
      <c r="T2026">
        <v>141</v>
      </c>
      <c r="U2026">
        <v>1.39</v>
      </c>
      <c r="V2026">
        <v>-0.2</v>
      </c>
      <c r="W2026">
        <v>3</v>
      </c>
      <c r="X2026">
        <v>34</v>
      </c>
      <c r="Y2026">
        <v>34</v>
      </c>
      <c r="Z2026">
        <v>-0.2</v>
      </c>
      <c r="AA2026">
        <v>0.3</v>
      </c>
      <c r="AB2026">
        <v>1</v>
      </c>
      <c r="AC2026">
        <v>3</v>
      </c>
      <c r="AD2026">
        <v>21</v>
      </c>
      <c r="AE2026">
        <v>1</v>
      </c>
      <c r="AF2026">
        <v>200</v>
      </c>
      <c r="AG2026">
        <v>1.2</v>
      </c>
      <c r="AH2026">
        <v>1.7</v>
      </c>
      <c r="AI2026">
        <v>2</v>
      </c>
      <c r="AJ2026">
        <v>0.1</v>
      </c>
      <c r="AK2026">
        <v>10</v>
      </c>
    </row>
    <row r="2027" spans="1:37" hidden="1" x14ac:dyDescent="0.3">
      <c r="A2027" t="s">
        <v>8042</v>
      </c>
      <c r="B2027" t="s">
        <v>8043</v>
      </c>
      <c r="C2027" s="1" t="str">
        <f t="shared" si="132"/>
        <v>12:0028</v>
      </c>
      <c r="D2027" s="1" t="str">
        <f t="shared" si="133"/>
        <v>12:0037</v>
      </c>
      <c r="E2027" t="s">
        <v>8044</v>
      </c>
      <c r="F2027" t="s">
        <v>8045</v>
      </c>
      <c r="H2027">
        <v>49.964084100000001</v>
      </c>
      <c r="I2027">
        <v>-122.13560870000001</v>
      </c>
      <c r="J2027" s="1" t="str">
        <f t="shared" si="130"/>
        <v>NGR bulk stream sediment</v>
      </c>
      <c r="K2027" s="1" t="str">
        <f t="shared" si="131"/>
        <v>&lt;177 micron (NGR)</v>
      </c>
      <c r="L2027">
        <v>54</v>
      </c>
      <c r="M2027" t="s">
        <v>91</v>
      </c>
      <c r="N2027">
        <v>900</v>
      </c>
      <c r="O2027">
        <v>67</v>
      </c>
      <c r="P2027">
        <v>44</v>
      </c>
      <c r="Q2027">
        <v>2</v>
      </c>
      <c r="R2027">
        <v>12</v>
      </c>
      <c r="S2027">
        <v>11</v>
      </c>
      <c r="T2027">
        <v>212</v>
      </c>
      <c r="U2027">
        <v>2.6</v>
      </c>
      <c r="V2027">
        <v>-0.2</v>
      </c>
      <c r="W2027">
        <v>3</v>
      </c>
      <c r="X2027">
        <v>65</v>
      </c>
      <c r="Y2027">
        <v>50</v>
      </c>
      <c r="Z2027">
        <v>-0.2</v>
      </c>
      <c r="AA2027">
        <v>0.2</v>
      </c>
      <c r="AB2027">
        <v>1</v>
      </c>
      <c r="AC2027">
        <v>7</v>
      </c>
      <c r="AD2027">
        <v>23</v>
      </c>
      <c r="AE2027">
        <v>1</v>
      </c>
      <c r="AF2027">
        <v>220</v>
      </c>
      <c r="AG2027">
        <v>0.8</v>
      </c>
      <c r="AH2027">
        <v>6.8</v>
      </c>
      <c r="AI2027">
        <v>2</v>
      </c>
      <c r="AJ2027">
        <v>0.2</v>
      </c>
      <c r="AK2027">
        <v>10</v>
      </c>
    </row>
    <row r="2028" spans="1:37" hidden="1" x14ac:dyDescent="0.3">
      <c r="A2028" t="s">
        <v>8046</v>
      </c>
      <c r="B2028" t="s">
        <v>8047</v>
      </c>
      <c r="C2028" s="1" t="str">
        <f t="shared" si="132"/>
        <v>12:0028</v>
      </c>
      <c r="D2028" s="1" t="str">
        <f t="shared" si="133"/>
        <v>12:0037</v>
      </c>
      <c r="E2028" t="s">
        <v>8048</v>
      </c>
      <c r="F2028" t="s">
        <v>8049</v>
      </c>
      <c r="H2028">
        <v>49.977102899999998</v>
      </c>
      <c r="I2028">
        <v>-122.1277049</v>
      </c>
      <c r="J2028" s="1" t="str">
        <f t="shared" si="130"/>
        <v>NGR bulk stream sediment</v>
      </c>
      <c r="K2028" s="1" t="str">
        <f t="shared" si="131"/>
        <v>&lt;177 micron (NGR)</v>
      </c>
      <c r="L2028">
        <v>54</v>
      </c>
      <c r="M2028" t="s">
        <v>96</v>
      </c>
      <c r="N2028">
        <v>901</v>
      </c>
      <c r="O2028">
        <v>47</v>
      </c>
      <c r="P2028">
        <v>33</v>
      </c>
      <c r="Q2028">
        <v>2</v>
      </c>
      <c r="R2028">
        <v>28</v>
      </c>
      <c r="S2028">
        <v>10</v>
      </c>
      <c r="T2028">
        <v>180</v>
      </c>
      <c r="U2028">
        <v>2.35</v>
      </c>
      <c r="V2028">
        <v>-0.2</v>
      </c>
      <c r="W2028">
        <v>4</v>
      </c>
      <c r="X2028">
        <v>64</v>
      </c>
      <c r="Y2028">
        <v>136</v>
      </c>
      <c r="Z2028">
        <v>-0.2</v>
      </c>
      <c r="AA2028">
        <v>0.5</v>
      </c>
      <c r="AB2028">
        <v>1</v>
      </c>
      <c r="AC2028">
        <v>17</v>
      </c>
      <c r="AD2028">
        <v>26</v>
      </c>
      <c r="AE2028">
        <v>2</v>
      </c>
      <c r="AF2028">
        <v>220</v>
      </c>
      <c r="AG2028">
        <v>2.2000000000000002</v>
      </c>
      <c r="AH2028">
        <v>3.6</v>
      </c>
      <c r="AI2028">
        <v>2</v>
      </c>
      <c r="AJ2028">
        <v>0.2</v>
      </c>
      <c r="AK2028">
        <v>10</v>
      </c>
    </row>
    <row r="2029" spans="1:37" hidden="1" x14ac:dyDescent="0.3">
      <c r="A2029" t="s">
        <v>8050</v>
      </c>
      <c r="B2029" t="s">
        <v>8051</v>
      </c>
      <c r="C2029" s="1" t="str">
        <f t="shared" si="132"/>
        <v>12:0028</v>
      </c>
      <c r="D2029" s="1" t="str">
        <f t="shared" si="133"/>
        <v>12:0037</v>
      </c>
      <c r="E2029" t="s">
        <v>8052</v>
      </c>
      <c r="F2029" t="s">
        <v>8053</v>
      </c>
      <c r="H2029">
        <v>49.9994528</v>
      </c>
      <c r="I2029">
        <v>-122.0152246</v>
      </c>
      <c r="J2029" s="1" t="str">
        <f t="shared" si="130"/>
        <v>NGR bulk stream sediment</v>
      </c>
      <c r="K2029" s="1" t="str">
        <f t="shared" si="131"/>
        <v>&lt;177 micron (NGR)</v>
      </c>
      <c r="L2029">
        <v>54</v>
      </c>
      <c r="M2029" t="s">
        <v>101</v>
      </c>
      <c r="N2029">
        <v>902</v>
      </c>
      <c r="O2029">
        <v>500</v>
      </c>
      <c r="P2029">
        <v>48</v>
      </c>
      <c r="Q2029">
        <v>53</v>
      </c>
      <c r="R2029">
        <v>2</v>
      </c>
      <c r="S2029">
        <v>2</v>
      </c>
      <c r="T2029">
        <v>1700</v>
      </c>
      <c r="U2029">
        <v>1.77</v>
      </c>
      <c r="V2029">
        <v>6.8</v>
      </c>
      <c r="W2029">
        <v>5</v>
      </c>
      <c r="X2029">
        <v>5</v>
      </c>
      <c r="Y2029">
        <v>16</v>
      </c>
      <c r="Z2029">
        <v>2.2999999999999998</v>
      </c>
      <c r="AA2029">
        <v>3.7</v>
      </c>
      <c r="AB2029">
        <v>1</v>
      </c>
      <c r="AC2029">
        <v>36</v>
      </c>
      <c r="AD2029">
        <v>55</v>
      </c>
      <c r="AE2029">
        <v>6</v>
      </c>
      <c r="AF2029">
        <v>260</v>
      </c>
      <c r="AG2029">
        <v>9.4</v>
      </c>
      <c r="AH2029">
        <v>5.9</v>
      </c>
      <c r="AI2029">
        <v>12</v>
      </c>
      <c r="AJ2029">
        <v>1.8</v>
      </c>
      <c r="AK2029">
        <v>10</v>
      </c>
    </row>
    <row r="2030" spans="1:37" hidden="1" x14ac:dyDescent="0.3">
      <c r="A2030" t="s">
        <v>8054</v>
      </c>
      <c r="B2030" t="s">
        <v>8055</v>
      </c>
      <c r="C2030" s="1" t="str">
        <f t="shared" si="132"/>
        <v>12:0028</v>
      </c>
      <c r="D2030" s="1" t="str">
        <f t="shared" si="133"/>
        <v>12:0037</v>
      </c>
      <c r="E2030" t="s">
        <v>8056</v>
      </c>
      <c r="F2030" t="s">
        <v>8057</v>
      </c>
      <c r="H2030">
        <v>49.967204600000002</v>
      </c>
      <c r="I2030">
        <v>-122.003275</v>
      </c>
      <c r="J2030" s="1" t="str">
        <f t="shared" si="130"/>
        <v>NGR bulk stream sediment</v>
      </c>
      <c r="K2030" s="1" t="str">
        <f t="shared" si="131"/>
        <v>&lt;177 micron (NGR)</v>
      </c>
      <c r="L2030">
        <v>54</v>
      </c>
      <c r="M2030" t="s">
        <v>106</v>
      </c>
      <c r="N2030">
        <v>903</v>
      </c>
      <c r="O2030">
        <v>101</v>
      </c>
      <c r="P2030">
        <v>13</v>
      </c>
      <c r="Q2030">
        <v>4</v>
      </c>
      <c r="R2030">
        <v>8</v>
      </c>
      <c r="S2030">
        <v>5</v>
      </c>
      <c r="T2030">
        <v>232</v>
      </c>
      <c r="U2030">
        <v>1.1599999999999999</v>
      </c>
      <c r="V2030">
        <v>0.4</v>
      </c>
      <c r="W2030">
        <v>3</v>
      </c>
      <c r="X2030">
        <v>32</v>
      </c>
      <c r="Y2030">
        <v>93</v>
      </c>
      <c r="Z2030">
        <v>-0.2</v>
      </c>
      <c r="AA2030">
        <v>0.9</v>
      </c>
      <c r="AB2030">
        <v>1</v>
      </c>
      <c r="AC2030">
        <v>23</v>
      </c>
      <c r="AD2030">
        <v>33</v>
      </c>
      <c r="AE2030">
        <v>1</v>
      </c>
      <c r="AF2030">
        <v>210</v>
      </c>
      <c r="AG2030">
        <v>5.2</v>
      </c>
      <c r="AH2030">
        <v>3.4</v>
      </c>
      <c r="AI2030">
        <v>1</v>
      </c>
      <c r="AJ2030">
        <v>0.1</v>
      </c>
      <c r="AK2030">
        <v>10</v>
      </c>
    </row>
    <row r="2031" spans="1:37" hidden="1" x14ac:dyDescent="0.3">
      <c r="A2031" t="s">
        <v>8058</v>
      </c>
      <c r="B2031" t="s">
        <v>8059</v>
      </c>
      <c r="C2031" s="1" t="str">
        <f t="shared" si="132"/>
        <v>12:0028</v>
      </c>
      <c r="D2031" s="1" t="str">
        <f t="shared" si="133"/>
        <v>12:0037</v>
      </c>
      <c r="E2031" t="s">
        <v>8060</v>
      </c>
      <c r="F2031" t="s">
        <v>8061</v>
      </c>
      <c r="H2031">
        <v>49.947528200000001</v>
      </c>
      <c r="I2031">
        <v>-122.00263459999999</v>
      </c>
      <c r="J2031" s="1" t="str">
        <f t="shared" si="130"/>
        <v>NGR bulk stream sediment</v>
      </c>
      <c r="K2031" s="1" t="str">
        <f t="shared" si="131"/>
        <v>&lt;177 micron (NGR)</v>
      </c>
      <c r="L2031">
        <v>54</v>
      </c>
      <c r="M2031" t="s">
        <v>111</v>
      </c>
      <c r="N2031">
        <v>904</v>
      </c>
      <c r="O2031">
        <v>48</v>
      </c>
      <c r="P2031">
        <v>13</v>
      </c>
      <c r="Q2031">
        <v>4</v>
      </c>
      <c r="R2031">
        <v>9</v>
      </c>
      <c r="S2031">
        <v>4</v>
      </c>
      <c r="T2031">
        <v>211</v>
      </c>
      <c r="U2031">
        <v>1.4</v>
      </c>
      <c r="V2031">
        <v>-0.2</v>
      </c>
      <c r="W2031">
        <v>4</v>
      </c>
      <c r="X2031">
        <v>30</v>
      </c>
      <c r="Y2031">
        <v>73</v>
      </c>
      <c r="Z2031">
        <v>-0.2</v>
      </c>
      <c r="AA2031">
        <v>0.8</v>
      </c>
      <c r="AB2031">
        <v>1</v>
      </c>
      <c r="AC2031">
        <v>12</v>
      </c>
      <c r="AD2031">
        <v>56</v>
      </c>
      <c r="AE2031">
        <v>1</v>
      </c>
      <c r="AF2031">
        <v>250</v>
      </c>
      <c r="AG2031">
        <v>7.7</v>
      </c>
      <c r="AH2031">
        <v>3.4</v>
      </c>
      <c r="AI2031">
        <v>2</v>
      </c>
      <c r="AJ2031">
        <v>0.1</v>
      </c>
      <c r="AK2031">
        <v>10</v>
      </c>
    </row>
    <row r="2032" spans="1:37" hidden="1" x14ac:dyDescent="0.3">
      <c r="A2032" t="s">
        <v>8062</v>
      </c>
      <c r="B2032" t="s">
        <v>8063</v>
      </c>
      <c r="C2032" s="1" t="str">
        <f t="shared" si="132"/>
        <v>12:0028</v>
      </c>
      <c r="D2032" s="1" t="str">
        <f t="shared" si="133"/>
        <v>12:0037</v>
      </c>
      <c r="E2032" t="s">
        <v>8064</v>
      </c>
      <c r="F2032" t="s">
        <v>8065</v>
      </c>
      <c r="H2032">
        <v>49.850608700000002</v>
      </c>
      <c r="I2032">
        <v>-122.0054212</v>
      </c>
      <c r="J2032" s="1" t="str">
        <f t="shared" si="130"/>
        <v>NGR bulk stream sediment</v>
      </c>
      <c r="K2032" s="1" t="str">
        <f t="shared" si="131"/>
        <v>&lt;177 micron (NGR)</v>
      </c>
      <c r="L2032">
        <v>54</v>
      </c>
      <c r="M2032" t="s">
        <v>125</v>
      </c>
      <c r="N2032">
        <v>905</v>
      </c>
      <c r="O2032">
        <v>40</v>
      </c>
      <c r="P2032">
        <v>22</v>
      </c>
      <c r="Q2032">
        <v>4</v>
      </c>
      <c r="R2032">
        <v>8</v>
      </c>
      <c r="S2032">
        <v>5</v>
      </c>
      <c r="T2032">
        <v>220</v>
      </c>
      <c r="U2032">
        <v>1.32</v>
      </c>
      <c r="V2032">
        <v>-0.2</v>
      </c>
      <c r="W2032">
        <v>3</v>
      </c>
      <c r="X2032">
        <v>32</v>
      </c>
      <c r="Y2032">
        <v>42</v>
      </c>
      <c r="Z2032">
        <v>-0.2</v>
      </c>
      <c r="AA2032">
        <v>0.2</v>
      </c>
      <c r="AB2032">
        <v>1</v>
      </c>
      <c r="AC2032">
        <v>3</v>
      </c>
      <c r="AD2032">
        <v>46</v>
      </c>
      <c r="AE2032">
        <v>1</v>
      </c>
      <c r="AF2032">
        <v>200</v>
      </c>
      <c r="AG2032">
        <v>2</v>
      </c>
      <c r="AH2032">
        <v>8.5</v>
      </c>
      <c r="AI2032">
        <v>2</v>
      </c>
      <c r="AJ2032">
        <v>0.1</v>
      </c>
      <c r="AK2032">
        <v>10</v>
      </c>
    </row>
    <row r="2033" spans="1:37" hidden="1" x14ac:dyDescent="0.3">
      <c r="A2033" t="s">
        <v>8066</v>
      </c>
      <c r="B2033" t="s">
        <v>8067</v>
      </c>
      <c r="C2033" s="1" t="str">
        <f t="shared" si="132"/>
        <v>12:0028</v>
      </c>
      <c r="D2033" s="1" t="str">
        <f t="shared" si="133"/>
        <v>12:0037</v>
      </c>
      <c r="E2033" t="s">
        <v>8068</v>
      </c>
      <c r="F2033" t="s">
        <v>8069</v>
      </c>
      <c r="H2033">
        <v>49.849863399999997</v>
      </c>
      <c r="I2033">
        <v>-122.0076622</v>
      </c>
      <c r="J2033" s="1" t="str">
        <f t="shared" si="130"/>
        <v>NGR bulk stream sediment</v>
      </c>
      <c r="K2033" s="1" t="str">
        <f t="shared" si="131"/>
        <v>&lt;177 micron (NGR)</v>
      </c>
      <c r="L2033">
        <v>55</v>
      </c>
      <c r="M2033" t="s">
        <v>116</v>
      </c>
      <c r="N2033">
        <v>906</v>
      </c>
      <c r="O2033">
        <v>19</v>
      </c>
      <c r="P2033">
        <v>15</v>
      </c>
      <c r="Q2033">
        <v>-2</v>
      </c>
      <c r="R2033">
        <v>6</v>
      </c>
      <c r="S2033">
        <v>2</v>
      </c>
      <c r="T2033">
        <v>56</v>
      </c>
      <c r="U2033">
        <v>0.56000000000000005</v>
      </c>
      <c r="V2033">
        <v>-0.2</v>
      </c>
      <c r="W2033">
        <v>3</v>
      </c>
      <c r="X2033">
        <v>18</v>
      </c>
      <c r="Y2033">
        <v>73</v>
      </c>
      <c r="Z2033">
        <v>-0.2</v>
      </c>
      <c r="AA2033">
        <v>-0.2</v>
      </c>
      <c r="AB2033">
        <v>1</v>
      </c>
      <c r="AC2033">
        <v>1</v>
      </c>
      <c r="AD2033">
        <v>23</v>
      </c>
      <c r="AE2033">
        <v>2</v>
      </c>
      <c r="AF2033">
        <v>120</v>
      </c>
      <c r="AG2033">
        <v>0.9</v>
      </c>
      <c r="AH2033">
        <v>2.2000000000000002</v>
      </c>
      <c r="AI2033">
        <v>1</v>
      </c>
      <c r="AJ2033">
        <v>0.1</v>
      </c>
      <c r="AK2033">
        <v>10</v>
      </c>
    </row>
    <row r="2034" spans="1:37" hidden="1" x14ac:dyDescent="0.3">
      <c r="A2034" t="s">
        <v>8070</v>
      </c>
      <c r="B2034" t="s">
        <v>8071</v>
      </c>
      <c r="C2034" s="1" t="str">
        <f t="shared" si="132"/>
        <v>12:0028</v>
      </c>
      <c r="D2034" s="1" t="str">
        <f t="shared" si="133"/>
        <v>12:0037</v>
      </c>
      <c r="E2034" t="s">
        <v>8068</v>
      </c>
      <c r="F2034" t="s">
        <v>8072</v>
      </c>
      <c r="H2034">
        <v>49.849863399999997</v>
      </c>
      <c r="I2034">
        <v>-122.0076622</v>
      </c>
      <c r="J2034" s="1" t="str">
        <f t="shared" si="130"/>
        <v>NGR bulk stream sediment</v>
      </c>
      <c r="K2034" s="1" t="str">
        <f t="shared" si="131"/>
        <v>&lt;177 micron (NGR)</v>
      </c>
      <c r="L2034">
        <v>55</v>
      </c>
      <c r="M2034" t="s">
        <v>120</v>
      </c>
      <c r="N2034">
        <v>907</v>
      </c>
      <c r="O2034">
        <v>17</v>
      </c>
      <c r="P2034">
        <v>12</v>
      </c>
      <c r="Q2034">
        <v>2</v>
      </c>
      <c r="R2034">
        <v>5</v>
      </c>
      <c r="S2034">
        <v>3</v>
      </c>
      <c r="T2034">
        <v>53</v>
      </c>
      <c r="U2034">
        <v>0.51</v>
      </c>
      <c r="V2034">
        <v>-0.2</v>
      </c>
      <c r="W2034">
        <v>3</v>
      </c>
      <c r="X2034">
        <v>16</v>
      </c>
      <c r="Y2034">
        <v>64</v>
      </c>
      <c r="Z2034">
        <v>-0.2</v>
      </c>
      <c r="AA2034">
        <v>-0.2</v>
      </c>
      <c r="AB2034">
        <v>1</v>
      </c>
      <c r="AC2034">
        <v>1</v>
      </c>
      <c r="AD2034">
        <v>22</v>
      </c>
      <c r="AE2034">
        <v>1</v>
      </c>
      <c r="AF2034">
        <v>110</v>
      </c>
      <c r="AG2034">
        <v>0.6</v>
      </c>
      <c r="AH2034">
        <v>1.3</v>
      </c>
      <c r="AI2034">
        <v>1</v>
      </c>
      <c r="AJ2034">
        <v>0.1</v>
      </c>
      <c r="AK2034">
        <v>10</v>
      </c>
    </row>
    <row r="2035" spans="1:37" hidden="1" x14ac:dyDescent="0.3">
      <c r="A2035" t="s">
        <v>8073</v>
      </c>
      <c r="B2035" t="s">
        <v>8074</v>
      </c>
      <c r="C2035" s="1" t="str">
        <f t="shared" si="132"/>
        <v>12:0028</v>
      </c>
      <c r="D2035" s="1" t="str">
        <f t="shared" si="133"/>
        <v>12:0037</v>
      </c>
      <c r="E2035" t="s">
        <v>8075</v>
      </c>
      <c r="F2035" t="s">
        <v>8076</v>
      </c>
      <c r="H2035">
        <v>49.858718799999998</v>
      </c>
      <c r="I2035">
        <v>-122.01242019999999</v>
      </c>
      <c r="J2035" s="1" t="str">
        <f t="shared" si="130"/>
        <v>NGR bulk stream sediment</v>
      </c>
      <c r="K2035" s="1" t="str">
        <f t="shared" si="131"/>
        <v>&lt;177 micron (NGR)</v>
      </c>
      <c r="L2035">
        <v>55</v>
      </c>
      <c r="M2035" t="s">
        <v>41</v>
      </c>
      <c r="N2035">
        <v>908</v>
      </c>
      <c r="O2035">
        <v>33</v>
      </c>
      <c r="P2035">
        <v>24</v>
      </c>
      <c r="Q2035">
        <v>4</v>
      </c>
      <c r="R2035">
        <v>10</v>
      </c>
      <c r="S2035">
        <v>5</v>
      </c>
      <c r="T2035">
        <v>208</v>
      </c>
      <c r="U2035">
        <v>1.1499999999999999</v>
      </c>
      <c r="V2035">
        <v>-0.2</v>
      </c>
      <c r="W2035">
        <v>2</v>
      </c>
      <c r="X2035">
        <v>31</v>
      </c>
      <c r="Y2035">
        <v>92</v>
      </c>
      <c r="Z2035">
        <v>-0.2</v>
      </c>
      <c r="AA2035">
        <v>-0.2</v>
      </c>
      <c r="AB2035">
        <v>1</v>
      </c>
      <c r="AC2035">
        <v>2</v>
      </c>
      <c r="AD2035">
        <v>37</v>
      </c>
      <c r="AE2035">
        <v>2</v>
      </c>
      <c r="AF2035">
        <v>170</v>
      </c>
      <c r="AG2035">
        <v>2.4</v>
      </c>
      <c r="AH2035">
        <v>6.1</v>
      </c>
      <c r="AI2035">
        <v>1</v>
      </c>
      <c r="AJ2035">
        <v>0.1</v>
      </c>
      <c r="AK2035">
        <v>10</v>
      </c>
    </row>
    <row r="2036" spans="1:37" hidden="1" x14ac:dyDescent="0.3">
      <c r="A2036" t="s">
        <v>8077</v>
      </c>
      <c r="B2036" t="s">
        <v>8078</v>
      </c>
      <c r="C2036" s="1" t="str">
        <f t="shared" si="132"/>
        <v>12:0028</v>
      </c>
      <c r="D2036" s="1" t="str">
        <f t="shared" si="133"/>
        <v>12:0037</v>
      </c>
      <c r="E2036" t="s">
        <v>8079</v>
      </c>
      <c r="F2036" t="s">
        <v>8080</v>
      </c>
      <c r="H2036">
        <v>49.865912399999999</v>
      </c>
      <c r="I2036">
        <v>-122.01534890000001</v>
      </c>
      <c r="J2036" s="1" t="str">
        <f t="shared" si="130"/>
        <v>NGR bulk stream sediment</v>
      </c>
      <c r="K2036" s="1" t="str">
        <f t="shared" si="131"/>
        <v>&lt;177 micron (NGR)</v>
      </c>
      <c r="L2036">
        <v>55</v>
      </c>
      <c r="M2036" t="s">
        <v>46</v>
      </c>
      <c r="N2036">
        <v>909</v>
      </c>
      <c r="O2036">
        <v>35</v>
      </c>
      <c r="P2036">
        <v>23</v>
      </c>
      <c r="Q2036">
        <v>3</v>
      </c>
      <c r="R2036">
        <v>8</v>
      </c>
      <c r="S2036">
        <v>6</v>
      </c>
      <c r="T2036">
        <v>210</v>
      </c>
      <c r="U2036">
        <v>1.04</v>
      </c>
      <c r="V2036">
        <v>-0.2</v>
      </c>
      <c r="W2036">
        <v>2</v>
      </c>
      <c r="X2036">
        <v>29</v>
      </c>
      <c r="Y2036">
        <v>75</v>
      </c>
      <c r="Z2036">
        <v>-0.2</v>
      </c>
      <c r="AA2036">
        <v>-0.2</v>
      </c>
      <c r="AB2036">
        <v>1</v>
      </c>
      <c r="AC2036">
        <v>2</v>
      </c>
      <c r="AD2036">
        <v>42</v>
      </c>
      <c r="AE2036">
        <v>1</v>
      </c>
      <c r="AF2036">
        <v>120</v>
      </c>
      <c r="AG2036">
        <v>2.6</v>
      </c>
      <c r="AH2036">
        <v>7.2</v>
      </c>
      <c r="AI2036">
        <v>1</v>
      </c>
      <c r="AJ2036">
        <v>0.1</v>
      </c>
      <c r="AK2036">
        <v>10</v>
      </c>
    </row>
  </sheetData>
  <autoFilter ref="A1:N2036">
    <filterColumn colId="0" hiddenButton="1"/>
    <filterColumn colId="1" hiddenButton="1"/>
    <filterColumn colId="3">
      <filters>
        <filter val="12:003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svy120036_pkg_0311a.xlsx</vt:lpstr>
      <vt:lpstr>pkg_0311a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2024-11-22T08:13:51Z</dcterms:created>
  <dcterms:modified xsi:type="dcterms:W3CDTF">2024-11-22T23:48:50Z</dcterms:modified>
</cp:coreProperties>
</file>