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32c" sheetId="1" r:id="rId1"/>
  </sheets>
  <definedNames>
    <definedName name="_xlnm._FilterDatabase" localSheetId="0" hidden="1">pkg_0332c!$A$1:$K$44</definedName>
    <definedName name="pkg_0332c">pkg_0332c!$A$1:$V$44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G41" i="1"/>
  <c r="G42" i="1"/>
  <c r="G43" i="1"/>
  <c r="G4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</calcChain>
</file>

<file path=xl/sharedStrings.xml><?xml version="1.0" encoding="utf-8"?>
<sst xmlns="http://schemas.openxmlformats.org/spreadsheetml/2006/main" count="667" uniqueCount="395">
  <si>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</si>
  <si>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</si>
  <si>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</si>
  <si>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</si>
  <si>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</si>
  <si>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</si>
  <si>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</si>
  <si>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</si>
  <si>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</si>
  <si>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</si>
  <si>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</si>
  <si>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As_INA</t>
  </si>
  <si>
    <t>Au_INA</t>
  </si>
  <si>
    <t>Br_INA</t>
  </si>
  <si>
    <t>Cr_INA</t>
  </si>
  <si>
    <t>Fe_INA</t>
  </si>
  <si>
    <t>Ir_INA</t>
  </si>
  <si>
    <t>Na_INA</t>
  </si>
  <si>
    <t>Sb_INA</t>
  </si>
  <si>
    <t>Sc_INA</t>
  </si>
  <si>
    <t>Se_INA</t>
  </si>
  <si>
    <t>Wt_INA</t>
  </si>
  <si>
    <t>4201A</t>
  </si>
  <si>
    <t>31:0029:000001</t>
  </si>
  <si>
    <t>31:0003:001534</t>
  </si>
  <si>
    <t>31:0003:001534:0004:0001:00</t>
  </si>
  <si>
    <t>&lt;0.5</t>
  </si>
  <si>
    <t>&lt;2</t>
  </si>
  <si>
    <t>100</t>
  </si>
  <si>
    <t>3.59</t>
  </si>
  <si>
    <t>&lt;5</t>
  </si>
  <si>
    <t>1.31</t>
  </si>
  <si>
    <t>&lt;0.2</t>
  </si>
  <si>
    <t>10.4</t>
  </si>
  <si>
    <t>&lt;3</t>
  </si>
  <si>
    <t>35.1</t>
  </si>
  <si>
    <t>4207A</t>
  </si>
  <si>
    <t>31:0029:000002</t>
  </si>
  <si>
    <t>31:0003:001536</t>
  </si>
  <si>
    <t>31:0003:001536:0004:0001:00</t>
  </si>
  <si>
    <t>344</t>
  </si>
  <si>
    <t>9.58</t>
  </si>
  <si>
    <t>0.94</t>
  </si>
  <si>
    <t>41</t>
  </si>
  <si>
    <t>34.9</t>
  </si>
  <si>
    <t>4210A</t>
  </si>
  <si>
    <t>31:0029:000003</t>
  </si>
  <si>
    <t>31:0003:001538</t>
  </si>
  <si>
    <t>31:0003:001538:0004:0001:00</t>
  </si>
  <si>
    <t>0.6</t>
  </si>
  <si>
    <t>0.78</t>
  </si>
  <si>
    <t>0.86</t>
  </si>
  <si>
    <t>33.9</t>
  </si>
  <si>
    <t>4211A</t>
  </si>
  <si>
    <t>31:0029:000004</t>
  </si>
  <si>
    <t>31:0003:001539</t>
  </si>
  <si>
    <t>31:0003:001539:0004:0001:00</t>
  </si>
  <si>
    <t>154</t>
  </si>
  <si>
    <t>7.64</t>
  </si>
  <si>
    <t>1.47</t>
  </si>
  <si>
    <t>33</t>
  </si>
  <si>
    <t>32.8</t>
  </si>
  <si>
    <t>4222A</t>
  </si>
  <si>
    <t>31:0029:000005</t>
  </si>
  <si>
    <t>31:0003:001541</t>
  </si>
  <si>
    <t>31:0003:001541:0004:0001:00</t>
  </si>
  <si>
    <t>1.2</t>
  </si>
  <si>
    <t>21</t>
  </si>
  <si>
    <t>4.92</t>
  </si>
  <si>
    <t>0.06</t>
  </si>
  <si>
    <t>3.7</t>
  </si>
  <si>
    <t>33.5</t>
  </si>
  <si>
    <t>4229A</t>
  </si>
  <si>
    <t>31:0029:000006</t>
  </si>
  <si>
    <t>31:0003:001544</t>
  </si>
  <si>
    <t>31:0003:001544:0004:0001:00</t>
  </si>
  <si>
    <t>29</t>
  </si>
  <si>
    <t>3.78</t>
  </si>
  <si>
    <t>3.08</t>
  </si>
  <si>
    <t>12.3</t>
  </si>
  <si>
    <t>28.6</t>
  </si>
  <si>
    <t>4230A</t>
  </si>
  <si>
    <t>31:0029:000007</t>
  </si>
  <si>
    <t>31:0003:001545</t>
  </si>
  <si>
    <t>31:0003:001545:0004:0001:00</t>
  </si>
  <si>
    <t>19</t>
  </si>
  <si>
    <t>5.52</t>
  </si>
  <si>
    <t>1.5</t>
  </si>
  <si>
    <t>18.3</t>
  </si>
  <si>
    <t>30.2</t>
  </si>
  <si>
    <t>4231A</t>
  </si>
  <si>
    <t>31:0029:000008</t>
  </si>
  <si>
    <t>31:0003:001546</t>
  </si>
  <si>
    <t>31:0003:001546:0004:0001:00</t>
  </si>
  <si>
    <t>79</t>
  </si>
  <si>
    <t>5.55</t>
  </si>
  <si>
    <t>2.08</t>
  </si>
  <si>
    <t>17.1</t>
  </si>
  <si>
    <t>32.4</t>
  </si>
  <si>
    <t>4231B</t>
  </si>
  <si>
    <t>31:0029:000009</t>
  </si>
  <si>
    <t>31:0003:001546:0005:0001:00</t>
  </si>
  <si>
    <t>55</t>
  </si>
  <si>
    <t>6.32</t>
  </si>
  <si>
    <t>1.39</t>
  </si>
  <si>
    <t>20.1</t>
  </si>
  <si>
    <t>35.2</t>
  </si>
  <si>
    <t>4269A</t>
  </si>
  <si>
    <t>31:0029:000010</t>
  </si>
  <si>
    <t>31:0003:001552</t>
  </si>
  <si>
    <t>31:0003:001552:0004:0001:00</t>
  </si>
  <si>
    <t>24</t>
  </si>
  <si>
    <t>10</t>
  </si>
  <si>
    <t>7.55</t>
  </si>
  <si>
    <t>1.56</t>
  </si>
  <si>
    <t>16.4</t>
  </si>
  <si>
    <t>31.1</t>
  </si>
  <si>
    <t>4273A</t>
  </si>
  <si>
    <t>31:0029:000011</t>
  </si>
  <si>
    <t>31:0003:001554</t>
  </si>
  <si>
    <t>31:0003:001554:0004:0001:00</t>
  </si>
  <si>
    <t>17</t>
  </si>
  <si>
    <t>4.86</t>
  </si>
  <si>
    <t>1.55</t>
  </si>
  <si>
    <t>25.9</t>
  </si>
  <si>
    <t>4282A</t>
  </si>
  <si>
    <t>31:0029:000012</t>
  </si>
  <si>
    <t>31:0003:001555</t>
  </si>
  <si>
    <t>31:0003:001555:0004:0001:00</t>
  </si>
  <si>
    <t>2.17</t>
  </si>
  <si>
    <t>2.74</t>
  </si>
  <si>
    <t>1.7</t>
  </si>
  <si>
    <t>30.1</t>
  </si>
  <si>
    <t>4294A</t>
  </si>
  <si>
    <t>31:0029:000013</t>
  </si>
  <si>
    <t>31:0003:001558</t>
  </si>
  <si>
    <t>31:0003:001558:0004:0001:00</t>
  </si>
  <si>
    <t>0.9</t>
  </si>
  <si>
    <t>14</t>
  </si>
  <si>
    <t>3.43</t>
  </si>
  <si>
    <t>2.53</t>
  </si>
  <si>
    <t>0.3</t>
  </si>
  <si>
    <t>9.1</t>
  </si>
  <si>
    <t>27.8</t>
  </si>
  <si>
    <t>4295A</t>
  </si>
  <si>
    <t>31:0029:000014</t>
  </si>
  <si>
    <t>31:0003:001559</t>
  </si>
  <si>
    <t>31:0003:001559:0004:0001:00</t>
  </si>
  <si>
    <t>27</t>
  </si>
  <si>
    <t>2.48</t>
  </si>
  <si>
    <t>0.82</t>
  </si>
  <si>
    <t>4.8</t>
  </si>
  <si>
    <t>4295B</t>
  </si>
  <si>
    <t>31:0029:000015</t>
  </si>
  <si>
    <t>31:0003:001559:0005:0001:00</t>
  </si>
  <si>
    <t>8</t>
  </si>
  <si>
    <t>39</t>
  </si>
  <si>
    <t>6.87</t>
  </si>
  <si>
    <t>0.07</t>
  </si>
  <si>
    <t>6.5</t>
  </si>
  <si>
    <t>29.5</t>
  </si>
  <si>
    <t>4295C</t>
  </si>
  <si>
    <t>31:0029:000016</t>
  </si>
  <si>
    <t>31:0003:001559:0006:0001:01</t>
  </si>
  <si>
    <t>1.4</t>
  </si>
  <si>
    <t>98</t>
  </si>
  <si>
    <t>10.2</t>
  </si>
  <si>
    <t>0.38</t>
  </si>
  <si>
    <t>33.3</t>
  </si>
  <si>
    <t>32</t>
  </si>
  <si>
    <t>4295C Rep Dup</t>
  </si>
  <si>
    <t>31:0029:000017</t>
  </si>
  <si>
    <t>31:0003:001559:0006:0001:02</t>
  </si>
  <si>
    <t>97</t>
  </si>
  <si>
    <t>10.7</t>
  </si>
  <si>
    <t>34.1</t>
  </si>
  <si>
    <t>16.3</t>
  </si>
  <si>
    <t>4301A</t>
  </si>
  <si>
    <t>31:0029:000018</t>
  </si>
  <si>
    <t>31:0003:001560</t>
  </si>
  <si>
    <t>31:0003:001560:0004:0001:00</t>
  </si>
  <si>
    <t>4.93</t>
  </si>
  <si>
    <t>1.23</t>
  </si>
  <si>
    <t>6.1</t>
  </si>
  <si>
    <t>32.6</t>
  </si>
  <si>
    <t>4301B</t>
  </si>
  <si>
    <t>31:0029:000019</t>
  </si>
  <si>
    <t>31:0003:001560:0005:0001:00</t>
  </si>
  <si>
    <t>1.1</t>
  </si>
  <si>
    <t>128</t>
  </si>
  <si>
    <t>23</t>
  </si>
  <si>
    <t>12.7</t>
  </si>
  <si>
    <t>0.08</t>
  </si>
  <si>
    <t>3.2</t>
  </si>
  <si>
    <t>36.1</t>
  </si>
  <si>
    <t>4302A</t>
  </si>
  <si>
    <t>31:0029:000020</t>
  </si>
  <si>
    <t>31:0003:001561</t>
  </si>
  <si>
    <t>31:0003:001561:0004:0001:00</t>
  </si>
  <si>
    <t>127</t>
  </si>
  <si>
    <t>15</t>
  </si>
  <si>
    <t>0.05</t>
  </si>
  <si>
    <t>39.1</t>
  </si>
  <si>
    <t>4308A</t>
  </si>
  <si>
    <t>31:0029:000021</t>
  </si>
  <si>
    <t>31:0003:001562</t>
  </si>
  <si>
    <t>31:0003:001562:0004:0001:00</t>
  </si>
  <si>
    <t>115</t>
  </si>
  <si>
    <t>1.43</t>
  </si>
  <si>
    <t>15.7</t>
  </si>
  <si>
    <t>38.8</t>
  </si>
  <si>
    <t>4308B</t>
  </si>
  <si>
    <t>31:0029:000022</t>
  </si>
  <si>
    <t>31:0003:001562:0005:0001:00</t>
  </si>
  <si>
    <t>1.8</t>
  </si>
  <si>
    <t>69</t>
  </si>
  <si>
    <t>0.47</t>
  </si>
  <si>
    <t>9.7</t>
  </si>
  <si>
    <t>37.1</t>
  </si>
  <si>
    <t>4317A</t>
  </si>
  <si>
    <t>31:0029:000023</t>
  </si>
  <si>
    <t>31:0003:001564</t>
  </si>
  <si>
    <t>31:0003:001564:0004:0001:00</t>
  </si>
  <si>
    <t>9</t>
  </si>
  <si>
    <t>2.23</t>
  </si>
  <si>
    <t>3.33</t>
  </si>
  <si>
    <t>5.7</t>
  </si>
  <si>
    <t>29.7</t>
  </si>
  <si>
    <t>5134A</t>
  </si>
  <si>
    <t>31:0029:000024</t>
  </si>
  <si>
    <t>31:0003:001570</t>
  </si>
  <si>
    <t>31:0003:001570:0004:0001:00</t>
  </si>
  <si>
    <t>1.3</t>
  </si>
  <si>
    <t>2.32</t>
  </si>
  <si>
    <t>1.64</t>
  </si>
  <si>
    <t>8.6</t>
  </si>
  <si>
    <t>32.9</t>
  </si>
  <si>
    <t>5147A</t>
  </si>
  <si>
    <t>31:0029:000025</t>
  </si>
  <si>
    <t>31:0003:001571</t>
  </si>
  <si>
    <t>31:0003:001571:0004:0001:01</t>
  </si>
  <si>
    <t>848</t>
  </si>
  <si>
    <t>6.79</t>
  </si>
  <si>
    <t>0.71</t>
  </si>
  <si>
    <t>36.6</t>
  </si>
  <si>
    <t>34.6</t>
  </si>
  <si>
    <t>5147A Rep Dup</t>
  </si>
  <si>
    <t>31:0029:000026</t>
  </si>
  <si>
    <t>31:0003:001571:0004:0001:02</t>
  </si>
  <si>
    <t>808</t>
  </si>
  <si>
    <t>6.67</t>
  </si>
  <si>
    <t>0.68</t>
  </si>
  <si>
    <t>36</t>
  </si>
  <si>
    <t>32.1</t>
  </si>
  <si>
    <t>5147B</t>
  </si>
  <si>
    <t>31:0029:000027</t>
  </si>
  <si>
    <t>31:0003:001571:0005:0001:00</t>
  </si>
  <si>
    <t>1</t>
  </si>
  <si>
    <t>731</t>
  </si>
  <si>
    <t>6.64</t>
  </si>
  <si>
    <t>0.58</t>
  </si>
  <si>
    <t>33.2</t>
  </si>
  <si>
    <t>38.6</t>
  </si>
  <si>
    <t>5155B</t>
  </si>
  <si>
    <t>31:0029:000028</t>
  </si>
  <si>
    <t>31:0003:001572</t>
  </si>
  <si>
    <t>31:0003:001572:0004:0001:00</t>
  </si>
  <si>
    <t>149</t>
  </si>
  <si>
    <t>5.45</t>
  </si>
  <si>
    <t>1.54</t>
  </si>
  <si>
    <t>5198A</t>
  </si>
  <si>
    <t>31:0029:000029</t>
  </si>
  <si>
    <t>31:0003:001574</t>
  </si>
  <si>
    <t>31:0003:001574:0004:0001:00</t>
  </si>
  <si>
    <t>2.5</t>
  </si>
  <si>
    <t>2670</t>
  </si>
  <si>
    <t>7.26</t>
  </si>
  <si>
    <t>0.46</t>
  </si>
  <si>
    <t>17.8</t>
  </si>
  <si>
    <t>34.8</t>
  </si>
  <si>
    <t>5210A</t>
  </si>
  <si>
    <t>31:0029:000030</t>
  </si>
  <si>
    <t>31:0003:001576</t>
  </si>
  <si>
    <t>31:0003:001576:0004:0001:00</t>
  </si>
  <si>
    <t>49</t>
  </si>
  <si>
    <t>31.9</t>
  </si>
  <si>
    <t>46.5</t>
  </si>
  <si>
    <t>5234A</t>
  </si>
  <si>
    <t>31:0029:000031</t>
  </si>
  <si>
    <t>31:0003:001578</t>
  </si>
  <si>
    <t>31:0003:001578:0004:0001:00</t>
  </si>
  <si>
    <t>239</t>
  </si>
  <si>
    <t>6.7</t>
  </si>
  <si>
    <t>1.45</t>
  </si>
  <si>
    <t>23.5</t>
  </si>
  <si>
    <t>5243A</t>
  </si>
  <si>
    <t>31:0029:000032</t>
  </si>
  <si>
    <t>31:0003:001579</t>
  </si>
  <si>
    <t>31:0003:001579:0004:0001:00</t>
  </si>
  <si>
    <t>5.95</t>
  </si>
  <si>
    <t>1.95</t>
  </si>
  <si>
    <t>21.1</t>
  </si>
  <si>
    <t>34.7</t>
  </si>
  <si>
    <t>5244A</t>
  </si>
  <si>
    <t>31:0029:000033</t>
  </si>
  <si>
    <t>31:0003:001580</t>
  </si>
  <si>
    <t>31:0003:001580:0004:0001:00</t>
  </si>
  <si>
    <t>158</t>
  </si>
  <si>
    <t>5.05</t>
  </si>
  <si>
    <t>2</t>
  </si>
  <si>
    <t>35</t>
  </si>
  <si>
    <t>35.5</t>
  </si>
  <si>
    <t>5244B</t>
  </si>
  <si>
    <t>31:0029:000034</t>
  </si>
  <si>
    <t>31:0003:001580:0005:0001:00</t>
  </si>
  <si>
    <t>1420</t>
  </si>
  <si>
    <t>6.34</t>
  </si>
  <si>
    <t>29.9</t>
  </si>
  <si>
    <t>36.8</t>
  </si>
  <si>
    <t>5245A</t>
  </si>
  <si>
    <t>31:0029:000035</t>
  </si>
  <si>
    <t>31:0003:001581</t>
  </si>
  <si>
    <t>31:0003:001581:0004:0001:00</t>
  </si>
  <si>
    <t>394</t>
  </si>
  <si>
    <t>5.86</t>
  </si>
  <si>
    <t>0.7</t>
  </si>
  <si>
    <t>49.8</t>
  </si>
  <si>
    <t>5262A</t>
  </si>
  <si>
    <t>31:0029:000036</t>
  </si>
  <si>
    <t>31:0003:001587</t>
  </si>
  <si>
    <t>31:0003:001587:0004:0001:00</t>
  </si>
  <si>
    <t>272</t>
  </si>
  <si>
    <t>8.48</t>
  </si>
  <si>
    <t>0.25</t>
  </si>
  <si>
    <t>47.5</t>
  </si>
  <si>
    <t>5280A</t>
  </si>
  <si>
    <t>31:0029:000037</t>
  </si>
  <si>
    <t>31:0003:001589</t>
  </si>
  <si>
    <t>31:0003:001589:0004:0001:00</t>
  </si>
  <si>
    <t>2.3</t>
  </si>
  <si>
    <t>113</t>
  </si>
  <si>
    <t>6.47</t>
  </si>
  <si>
    <t>13.9</t>
  </si>
  <si>
    <t>31.7</t>
  </si>
  <si>
    <t>5281A</t>
  </si>
  <si>
    <t>31:0029:000038</t>
  </si>
  <si>
    <t>31:0003:001590</t>
  </si>
  <si>
    <t>31:0003:001590:0004:0001:00</t>
  </si>
  <si>
    <t>16</t>
  </si>
  <si>
    <t>7.88</t>
  </si>
  <si>
    <t>1.87</t>
  </si>
  <si>
    <t>23.3</t>
  </si>
  <si>
    <t>30.8</t>
  </si>
  <si>
    <t>5301B</t>
  </si>
  <si>
    <t>31:0029:000039</t>
  </si>
  <si>
    <t>31:0003:001594</t>
  </si>
  <si>
    <t>31:0003:001594:0004:0001:00</t>
  </si>
  <si>
    <t>6.45</t>
  </si>
  <si>
    <t>32.3</t>
  </si>
  <si>
    <t>DMMAS-101 [1] Meas</t>
  </si>
  <si>
    <t>31:0029:000040</t>
  </si>
  <si>
    <t>Control Reference</t>
  </si>
  <si>
    <t>Unspecified</t>
  </si>
  <si>
    <t>2090</t>
  </si>
  <si>
    <t>608</t>
  </si>
  <si>
    <t>152</t>
  </si>
  <si>
    <t>7.52</t>
  </si>
  <si>
    <t>0.74</t>
  </si>
  <si>
    <t>19.5</t>
  </si>
  <si>
    <t>20.8</t>
  </si>
  <si>
    <t>DMMAS-101 [2] Meas</t>
  </si>
  <si>
    <t>31:0029:000041</t>
  </si>
  <si>
    <t>2120</t>
  </si>
  <si>
    <t>685</t>
  </si>
  <si>
    <t>7.54</t>
  </si>
  <si>
    <t>0.72</t>
  </si>
  <si>
    <t>13.1</t>
  </si>
  <si>
    <t>19.2</t>
  </si>
  <si>
    <t>20.7</t>
  </si>
  <si>
    <t>DMMAS-101 [3] Meas</t>
  </si>
  <si>
    <t>31:0029:000042</t>
  </si>
  <si>
    <t>2160</t>
  </si>
  <si>
    <t>649</t>
  </si>
  <si>
    <t>150</t>
  </si>
  <si>
    <t>7.7</t>
  </si>
  <si>
    <t>0.76</t>
  </si>
  <si>
    <t>13.4</t>
  </si>
  <si>
    <t>DMMAS-101 [4] Meas</t>
  </si>
  <si>
    <t>31:0029:000043</t>
  </si>
  <si>
    <t>2050</t>
  </si>
  <si>
    <t>633</t>
  </si>
  <si>
    <t>144</t>
  </si>
  <si>
    <t>7.62</t>
  </si>
  <si>
    <t>19.4</t>
  </si>
  <si>
    <t>20.9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</si>
</sst>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2" width="14.77734375" customWidth="1"/>
  </cols>
  <sheetData>
    <row r="1" spans="1:2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x14ac:dyDescent="0.3">
      <c r="A2" t="s">
        <v>22</v>
      </c>
      <c r="B2" t="s">
        <v>23</v>
      </c>
      <c r="C2" s="1" t="str">
        <f>HYPERLINK("http://geochem.nrcan.gc.ca/cdogs/content/bdl/bdl310029_e.htm", "31:0029")</f>
        <v>31:0029</v>
      </c>
      <c r="D2" s="1" t="str">
        <f>HYPERLINK("http://geochem.nrcan.gc.ca/cdogs/content/svy/svy310003_e.htm", "31:0003")</f>
        <v>31:0003</v>
      </c>
      <c r="E2" t="s">
        <v>24</v>
      </c>
      <c r="F2" t="s">
        <v>25</v>
      </c>
      <c r="H2">
        <v>70.864509999999996</v>
      </c>
      <c r="I2">
        <v>-75.742549999999994</v>
      </c>
      <c r="J2" s="1" t="str">
        <f>HYPERLINK("http://geochem.nrcan.gc.ca/cdogs/content/kwd/kwd020034_e.htm", "Rock (surface)")</f>
        <v>Rock (surface)</v>
      </c>
      <c r="K2" s="1" t="str">
        <f>HYPERLINK("http://geochem.nrcan.gc.ca/cdogs/content/kwd/kwd080084_e.htm", "Agate rock crushing")</f>
        <v>Agate rock crushing</v>
      </c>
      <c r="L2" t="s">
        <v>26</v>
      </c>
      <c r="M2" t="s">
        <v>27</v>
      </c>
      <c r="N2" t="s">
        <v>26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  <c r="V2" t="s">
        <v>35</v>
      </c>
    </row>
    <row r="3" spans="1:22" x14ac:dyDescent="0.3">
      <c r="A3" t="s">
        <v>36</v>
      </c>
      <c r="B3" t="s">
        <v>37</v>
      </c>
      <c r="C3" s="1" t="str">
        <f>HYPERLINK("http://geochem.nrcan.gc.ca/cdogs/content/bdl/bdl310029_e.htm", "31:0029")</f>
        <v>31:0029</v>
      </c>
      <c r="D3" s="1" t="str">
        <f>HYPERLINK("http://geochem.nrcan.gc.ca/cdogs/content/svy/svy310003_e.htm", "31:0003")</f>
        <v>31:0003</v>
      </c>
      <c r="E3" t="s">
        <v>38</v>
      </c>
      <c r="F3" t="s">
        <v>39</v>
      </c>
      <c r="H3">
        <v>70.866219999999998</v>
      </c>
      <c r="I3">
        <v>-75.796289999999999</v>
      </c>
      <c r="J3" s="1" t="str">
        <f>HYPERLINK("http://geochem.nrcan.gc.ca/cdogs/content/kwd/kwd020034_e.htm", "Rock (surface)")</f>
        <v>Rock (surface)</v>
      </c>
      <c r="K3" s="1" t="str">
        <f>HYPERLINK("http://geochem.nrcan.gc.ca/cdogs/content/kwd/kwd080084_e.htm", "Agate rock crushing")</f>
        <v>Agate rock crushing</v>
      </c>
      <c r="L3" t="s">
        <v>26</v>
      </c>
      <c r="M3" t="s">
        <v>27</v>
      </c>
      <c r="N3" t="s">
        <v>26</v>
      </c>
      <c r="O3" t="s">
        <v>40</v>
      </c>
      <c r="P3" t="s">
        <v>41</v>
      </c>
      <c r="Q3" t="s">
        <v>30</v>
      </c>
      <c r="R3" t="s">
        <v>42</v>
      </c>
      <c r="S3" t="s">
        <v>32</v>
      </c>
      <c r="T3" t="s">
        <v>43</v>
      </c>
      <c r="U3" t="s">
        <v>34</v>
      </c>
      <c r="V3" t="s">
        <v>44</v>
      </c>
    </row>
    <row r="4" spans="1:22" x14ac:dyDescent="0.3">
      <c r="A4" t="s">
        <v>45</v>
      </c>
      <c r="B4" t="s">
        <v>46</v>
      </c>
      <c r="C4" s="1" t="str">
        <f>HYPERLINK("http://geochem.nrcan.gc.ca/cdogs/content/bdl/bdl310029_e.htm", "31:0029")</f>
        <v>31:0029</v>
      </c>
      <c r="D4" s="1" t="str">
        <f>HYPERLINK("http://geochem.nrcan.gc.ca/cdogs/content/svy/svy310003_e.htm", "31:0003")</f>
        <v>31:0003</v>
      </c>
      <c r="E4" t="s">
        <v>47</v>
      </c>
      <c r="F4" t="s">
        <v>48</v>
      </c>
      <c r="H4">
        <v>70.268590000000003</v>
      </c>
      <c r="I4">
        <v>-72.310689999999994</v>
      </c>
      <c r="J4" s="1" t="str">
        <f>HYPERLINK("http://geochem.nrcan.gc.ca/cdogs/content/kwd/kwd020034_e.htm", "Rock (surface)")</f>
        <v>Rock (surface)</v>
      </c>
      <c r="K4" s="1" t="str">
        <f>HYPERLINK("http://geochem.nrcan.gc.ca/cdogs/content/kwd/kwd080084_e.htm", "Agate rock crushing")</f>
        <v>Agate rock crushing</v>
      </c>
      <c r="L4" t="s">
        <v>49</v>
      </c>
      <c r="M4" t="s">
        <v>27</v>
      </c>
      <c r="N4" t="s">
        <v>49</v>
      </c>
      <c r="O4" t="s">
        <v>30</v>
      </c>
      <c r="P4" t="s">
        <v>50</v>
      </c>
      <c r="Q4" t="s">
        <v>30</v>
      </c>
      <c r="R4" t="s">
        <v>51</v>
      </c>
      <c r="S4" t="s">
        <v>32</v>
      </c>
      <c r="T4" t="s">
        <v>49</v>
      </c>
      <c r="U4" t="s">
        <v>34</v>
      </c>
      <c r="V4" t="s">
        <v>52</v>
      </c>
    </row>
    <row r="5" spans="1:22" x14ac:dyDescent="0.3">
      <c r="A5" t="s">
        <v>53</v>
      </c>
      <c r="B5" t="s">
        <v>54</v>
      </c>
      <c r="C5" s="1" t="str">
        <f>HYPERLINK("http://geochem.nrcan.gc.ca/cdogs/content/bdl/bdl310029_e.htm", "31:0029")</f>
        <v>31:0029</v>
      </c>
      <c r="D5" s="1" t="str">
        <f>HYPERLINK("http://geochem.nrcan.gc.ca/cdogs/content/svy/svy310003_e.htm", "31:0003")</f>
        <v>31:0003</v>
      </c>
      <c r="E5" t="s">
        <v>55</v>
      </c>
      <c r="F5" t="s">
        <v>56</v>
      </c>
      <c r="H5">
        <v>70.268529999999998</v>
      </c>
      <c r="I5">
        <v>-72.31344</v>
      </c>
      <c r="J5" s="1" t="str">
        <f>HYPERLINK("http://geochem.nrcan.gc.ca/cdogs/content/kwd/kwd020034_e.htm", "Rock (surface)")</f>
        <v>Rock (surface)</v>
      </c>
      <c r="K5" s="1" t="str">
        <f>HYPERLINK("http://geochem.nrcan.gc.ca/cdogs/content/kwd/kwd080084_e.htm", "Agate rock crushing")</f>
        <v>Agate rock crushing</v>
      </c>
      <c r="L5" t="s">
        <v>26</v>
      </c>
      <c r="M5" t="s">
        <v>27</v>
      </c>
      <c r="N5" t="s">
        <v>26</v>
      </c>
      <c r="O5" t="s">
        <v>57</v>
      </c>
      <c r="P5" t="s">
        <v>58</v>
      </c>
      <c r="Q5" t="s">
        <v>30</v>
      </c>
      <c r="R5" t="s">
        <v>59</v>
      </c>
      <c r="S5" t="s">
        <v>32</v>
      </c>
      <c r="T5" t="s">
        <v>60</v>
      </c>
      <c r="U5" t="s">
        <v>34</v>
      </c>
      <c r="V5" t="s">
        <v>61</v>
      </c>
    </row>
    <row r="6" spans="1:22" x14ac:dyDescent="0.3">
      <c r="A6" t="s">
        <v>62</v>
      </c>
      <c r="B6" t="s">
        <v>63</v>
      </c>
      <c r="C6" s="1" t="str">
        <f>HYPERLINK("http://geochem.nrcan.gc.ca/cdogs/content/bdl/bdl310029_e.htm", "31:0029")</f>
        <v>31:0029</v>
      </c>
      <c r="D6" s="1" t="str">
        <f>HYPERLINK("http://geochem.nrcan.gc.ca/cdogs/content/svy/svy310003_e.htm", "31:0003")</f>
        <v>31:0003</v>
      </c>
      <c r="E6" t="s">
        <v>64</v>
      </c>
      <c r="F6" t="s">
        <v>65</v>
      </c>
      <c r="H6">
        <v>70.520409999999998</v>
      </c>
      <c r="I6">
        <v>-75.12191</v>
      </c>
      <c r="J6" s="1" t="str">
        <f>HYPERLINK("http://geochem.nrcan.gc.ca/cdogs/content/kwd/kwd020034_e.htm", "Rock (surface)")</f>
        <v>Rock (surface)</v>
      </c>
      <c r="K6" s="1" t="str">
        <f>HYPERLINK("http://geochem.nrcan.gc.ca/cdogs/content/kwd/kwd080084_e.htm", "Agate rock crushing")</f>
        <v>Agate rock crushing</v>
      </c>
      <c r="L6" t="s">
        <v>66</v>
      </c>
      <c r="M6" t="s">
        <v>27</v>
      </c>
      <c r="N6" t="s">
        <v>26</v>
      </c>
      <c r="O6" t="s">
        <v>67</v>
      </c>
      <c r="P6" t="s">
        <v>68</v>
      </c>
      <c r="Q6" t="s">
        <v>30</v>
      </c>
      <c r="R6" t="s">
        <v>69</v>
      </c>
      <c r="S6" t="s">
        <v>32</v>
      </c>
      <c r="T6" t="s">
        <v>70</v>
      </c>
      <c r="U6" t="s">
        <v>34</v>
      </c>
      <c r="V6" t="s">
        <v>71</v>
      </c>
    </row>
    <row r="7" spans="1:22" x14ac:dyDescent="0.3">
      <c r="A7" t="s">
        <v>72</v>
      </c>
      <c r="B7" t="s">
        <v>73</v>
      </c>
      <c r="C7" s="1" t="str">
        <f>HYPERLINK("http://geochem.nrcan.gc.ca/cdogs/content/bdl/bdl310029_e.htm", "31:0029")</f>
        <v>31:0029</v>
      </c>
      <c r="D7" s="1" t="str">
        <f>HYPERLINK("http://geochem.nrcan.gc.ca/cdogs/content/svy/svy310003_e.htm", "31:0003")</f>
        <v>31:0003</v>
      </c>
      <c r="E7" t="s">
        <v>74</v>
      </c>
      <c r="F7" t="s">
        <v>75</v>
      </c>
      <c r="H7">
        <v>70.232200000000006</v>
      </c>
      <c r="I7">
        <v>-75.869230000000002</v>
      </c>
      <c r="J7" s="1" t="str">
        <f>HYPERLINK("http://geochem.nrcan.gc.ca/cdogs/content/kwd/kwd020034_e.htm", "Rock (surface)")</f>
        <v>Rock (surface)</v>
      </c>
      <c r="K7" s="1" t="str">
        <f>HYPERLINK("http://geochem.nrcan.gc.ca/cdogs/content/kwd/kwd080084_e.htm", "Agate rock crushing")</f>
        <v>Agate rock crushing</v>
      </c>
      <c r="L7" t="s">
        <v>26</v>
      </c>
      <c r="M7" t="s">
        <v>27</v>
      </c>
      <c r="N7" t="s">
        <v>26</v>
      </c>
      <c r="O7" t="s">
        <v>76</v>
      </c>
      <c r="P7" t="s">
        <v>77</v>
      </c>
      <c r="Q7" t="s">
        <v>30</v>
      </c>
      <c r="R7" t="s">
        <v>78</v>
      </c>
      <c r="S7" t="s">
        <v>32</v>
      </c>
      <c r="T7" t="s">
        <v>79</v>
      </c>
      <c r="U7" t="s">
        <v>34</v>
      </c>
      <c r="V7" t="s">
        <v>80</v>
      </c>
    </row>
    <row r="8" spans="1:22" x14ac:dyDescent="0.3">
      <c r="A8" t="s">
        <v>81</v>
      </c>
      <c r="B8" t="s">
        <v>82</v>
      </c>
      <c r="C8" s="1" t="str">
        <f>HYPERLINK("http://geochem.nrcan.gc.ca/cdogs/content/bdl/bdl310029_e.htm", "31:0029")</f>
        <v>31:0029</v>
      </c>
      <c r="D8" s="1" t="str">
        <f>HYPERLINK("http://geochem.nrcan.gc.ca/cdogs/content/svy/svy310003_e.htm", "31:0003")</f>
        <v>31:0003</v>
      </c>
      <c r="E8" t="s">
        <v>83</v>
      </c>
      <c r="F8" t="s">
        <v>84</v>
      </c>
      <c r="H8">
        <v>70.232709999999997</v>
      </c>
      <c r="I8">
        <v>-75.867890000000003</v>
      </c>
      <c r="J8" s="1" t="str">
        <f>HYPERLINK("http://geochem.nrcan.gc.ca/cdogs/content/kwd/kwd020034_e.htm", "Rock (surface)")</f>
        <v>Rock (surface)</v>
      </c>
      <c r="K8" s="1" t="str">
        <f>HYPERLINK("http://geochem.nrcan.gc.ca/cdogs/content/kwd/kwd080084_e.htm", "Agate rock crushing")</f>
        <v>Agate rock crushing</v>
      </c>
      <c r="L8" t="s">
        <v>26</v>
      </c>
      <c r="M8" t="s">
        <v>27</v>
      </c>
      <c r="N8" t="s">
        <v>26</v>
      </c>
      <c r="O8" t="s">
        <v>85</v>
      </c>
      <c r="P8" t="s">
        <v>86</v>
      </c>
      <c r="Q8" t="s">
        <v>30</v>
      </c>
      <c r="R8" t="s">
        <v>87</v>
      </c>
      <c r="S8" t="s">
        <v>32</v>
      </c>
      <c r="T8" t="s">
        <v>88</v>
      </c>
      <c r="U8" t="s">
        <v>34</v>
      </c>
      <c r="V8" t="s">
        <v>89</v>
      </c>
    </row>
    <row r="9" spans="1:22" x14ac:dyDescent="0.3">
      <c r="A9" t="s">
        <v>90</v>
      </c>
      <c r="B9" t="s">
        <v>91</v>
      </c>
      <c r="C9" s="1" t="str">
        <f>HYPERLINK("http://geochem.nrcan.gc.ca/cdogs/content/bdl/bdl310029_e.htm", "31:0029")</f>
        <v>31:0029</v>
      </c>
      <c r="D9" s="1" t="str">
        <f>HYPERLINK("http://geochem.nrcan.gc.ca/cdogs/content/svy/svy310003_e.htm", "31:0003")</f>
        <v>31:0003</v>
      </c>
      <c r="E9" t="s">
        <v>92</v>
      </c>
      <c r="F9" t="s">
        <v>93</v>
      </c>
      <c r="H9">
        <v>70.233069999999998</v>
      </c>
      <c r="I9">
        <v>-75.866540000000001</v>
      </c>
      <c r="J9" s="1" t="str">
        <f>HYPERLINK("http://geochem.nrcan.gc.ca/cdogs/content/kwd/kwd020034_e.htm", "Rock (surface)")</f>
        <v>Rock (surface)</v>
      </c>
      <c r="K9" s="1" t="str">
        <f>HYPERLINK("http://geochem.nrcan.gc.ca/cdogs/content/kwd/kwd080084_e.htm", "Agate rock crushing")</f>
        <v>Agate rock crushing</v>
      </c>
      <c r="L9" t="s">
        <v>26</v>
      </c>
      <c r="M9" t="s">
        <v>27</v>
      </c>
      <c r="N9" t="s">
        <v>26</v>
      </c>
      <c r="O9" t="s">
        <v>94</v>
      </c>
      <c r="P9" t="s">
        <v>95</v>
      </c>
      <c r="Q9" t="s">
        <v>30</v>
      </c>
      <c r="R9" t="s">
        <v>96</v>
      </c>
      <c r="S9" t="s">
        <v>32</v>
      </c>
      <c r="T9" t="s">
        <v>97</v>
      </c>
      <c r="U9" t="s">
        <v>34</v>
      </c>
      <c r="V9" t="s">
        <v>98</v>
      </c>
    </row>
    <row r="10" spans="1:22" x14ac:dyDescent="0.3">
      <c r="A10" t="s">
        <v>99</v>
      </c>
      <c r="B10" t="s">
        <v>100</v>
      </c>
      <c r="C10" s="1" t="str">
        <f>HYPERLINK("http://geochem.nrcan.gc.ca/cdogs/content/bdl/bdl310029_e.htm", "31:0029")</f>
        <v>31:0029</v>
      </c>
      <c r="D10" s="1" t="str">
        <f>HYPERLINK("http://geochem.nrcan.gc.ca/cdogs/content/svy/svy310003_e.htm", "31:0003")</f>
        <v>31:0003</v>
      </c>
      <c r="E10" t="s">
        <v>92</v>
      </c>
      <c r="F10" t="s">
        <v>101</v>
      </c>
      <c r="H10">
        <v>70.233069999999998</v>
      </c>
      <c r="I10">
        <v>-75.866540000000001</v>
      </c>
      <c r="J10" s="1" t="str">
        <f>HYPERLINK("http://geochem.nrcan.gc.ca/cdogs/content/kwd/kwd020034_e.htm", "Rock (surface)")</f>
        <v>Rock (surface)</v>
      </c>
      <c r="K10" s="1" t="str">
        <f>HYPERLINK("http://geochem.nrcan.gc.ca/cdogs/content/kwd/kwd080084_e.htm", "Agate rock crushing")</f>
        <v>Agate rock crushing</v>
      </c>
      <c r="L10" t="s">
        <v>26</v>
      </c>
      <c r="M10" t="s">
        <v>27</v>
      </c>
      <c r="N10" t="s">
        <v>26</v>
      </c>
      <c r="O10" t="s">
        <v>102</v>
      </c>
      <c r="P10" t="s">
        <v>103</v>
      </c>
      <c r="Q10" t="s">
        <v>30</v>
      </c>
      <c r="R10" t="s">
        <v>104</v>
      </c>
      <c r="S10" t="s">
        <v>32</v>
      </c>
      <c r="T10" t="s">
        <v>105</v>
      </c>
      <c r="U10" t="s">
        <v>34</v>
      </c>
      <c r="V10" t="s">
        <v>106</v>
      </c>
    </row>
    <row r="11" spans="1:22" x14ac:dyDescent="0.3">
      <c r="A11" t="s">
        <v>107</v>
      </c>
      <c r="B11" t="s">
        <v>108</v>
      </c>
      <c r="C11" s="1" t="str">
        <f>HYPERLINK("http://geochem.nrcan.gc.ca/cdogs/content/bdl/bdl310029_e.htm", "31:0029")</f>
        <v>31:0029</v>
      </c>
      <c r="D11" s="1" t="str">
        <f>HYPERLINK("http://geochem.nrcan.gc.ca/cdogs/content/svy/svy310003_e.htm", "31:0003")</f>
        <v>31:0003</v>
      </c>
      <c r="E11" t="s">
        <v>109</v>
      </c>
      <c r="F11" t="s">
        <v>110</v>
      </c>
      <c r="H11">
        <v>70.137699999999995</v>
      </c>
      <c r="I11">
        <v>-75.123019999999997</v>
      </c>
      <c r="J11" s="1" t="str">
        <f>HYPERLINK("http://geochem.nrcan.gc.ca/cdogs/content/kwd/kwd020034_e.htm", "Rock (surface)")</f>
        <v>Rock (surface)</v>
      </c>
      <c r="K11" s="1" t="str">
        <f>HYPERLINK("http://geochem.nrcan.gc.ca/cdogs/content/kwd/kwd080084_e.htm", "Agate rock crushing")</f>
        <v>Agate rock crushing</v>
      </c>
      <c r="L11" t="s">
        <v>26</v>
      </c>
      <c r="M11" t="s">
        <v>111</v>
      </c>
      <c r="N11" t="s">
        <v>26</v>
      </c>
      <c r="O11" t="s">
        <v>112</v>
      </c>
      <c r="P11" t="s">
        <v>113</v>
      </c>
      <c r="Q11" t="s">
        <v>30</v>
      </c>
      <c r="R11" t="s">
        <v>114</v>
      </c>
      <c r="S11" t="s">
        <v>32</v>
      </c>
      <c r="T11" t="s">
        <v>115</v>
      </c>
      <c r="U11" t="s">
        <v>34</v>
      </c>
      <c r="V11" t="s">
        <v>116</v>
      </c>
    </row>
    <row r="12" spans="1:22" x14ac:dyDescent="0.3">
      <c r="A12" t="s">
        <v>117</v>
      </c>
      <c r="B12" t="s">
        <v>118</v>
      </c>
      <c r="C12" s="1" t="str">
        <f>HYPERLINK("http://geochem.nrcan.gc.ca/cdogs/content/bdl/bdl310029_e.htm", "31:0029")</f>
        <v>31:0029</v>
      </c>
      <c r="D12" s="1" t="str">
        <f>HYPERLINK("http://geochem.nrcan.gc.ca/cdogs/content/svy/svy310003_e.htm", "31:0003")</f>
        <v>31:0003</v>
      </c>
      <c r="E12" t="s">
        <v>119</v>
      </c>
      <c r="F12" t="s">
        <v>120</v>
      </c>
      <c r="H12">
        <v>71.065740000000005</v>
      </c>
      <c r="I12">
        <v>-75.318659999999994</v>
      </c>
      <c r="J12" s="1" t="str">
        <f>HYPERLINK("http://geochem.nrcan.gc.ca/cdogs/content/kwd/kwd020034_e.htm", "Rock (surface)")</f>
        <v>Rock (surface)</v>
      </c>
      <c r="K12" s="1" t="str">
        <f>HYPERLINK("http://geochem.nrcan.gc.ca/cdogs/content/kwd/kwd080084_e.htm", "Agate rock crushing")</f>
        <v>Agate rock crushing</v>
      </c>
      <c r="L12" t="s">
        <v>26</v>
      </c>
      <c r="M12" t="s">
        <v>27</v>
      </c>
      <c r="N12" t="s">
        <v>26</v>
      </c>
      <c r="O12" t="s">
        <v>121</v>
      </c>
      <c r="P12" t="s">
        <v>122</v>
      </c>
      <c r="Q12" t="s">
        <v>30</v>
      </c>
      <c r="R12" t="s">
        <v>123</v>
      </c>
      <c r="S12" t="s">
        <v>32</v>
      </c>
      <c r="T12" t="s">
        <v>124</v>
      </c>
      <c r="U12" t="s">
        <v>34</v>
      </c>
      <c r="V12" t="s">
        <v>89</v>
      </c>
    </row>
    <row r="13" spans="1:22" x14ac:dyDescent="0.3">
      <c r="A13" t="s">
        <v>125</v>
      </c>
      <c r="B13" t="s">
        <v>126</v>
      </c>
      <c r="C13" s="1" t="str">
        <f>HYPERLINK("http://geochem.nrcan.gc.ca/cdogs/content/bdl/bdl310029_e.htm", "31:0029")</f>
        <v>31:0029</v>
      </c>
      <c r="D13" s="1" t="str">
        <f>HYPERLINK("http://geochem.nrcan.gc.ca/cdogs/content/svy/svy310003_e.htm", "31:0003")</f>
        <v>31:0003</v>
      </c>
      <c r="E13" t="s">
        <v>127</v>
      </c>
      <c r="F13" t="s">
        <v>128</v>
      </c>
      <c r="H13">
        <v>70.43074</v>
      </c>
      <c r="I13">
        <v>-73.691329999999994</v>
      </c>
      <c r="J13" s="1" t="str">
        <f>HYPERLINK("http://geochem.nrcan.gc.ca/cdogs/content/kwd/kwd020034_e.htm", "Rock (surface)")</f>
        <v>Rock (surface)</v>
      </c>
      <c r="K13" s="1" t="str">
        <f>HYPERLINK("http://geochem.nrcan.gc.ca/cdogs/content/kwd/kwd080084_e.htm", "Agate rock crushing")</f>
        <v>Agate rock crushing</v>
      </c>
      <c r="L13" t="s">
        <v>26</v>
      </c>
      <c r="M13" t="s">
        <v>27</v>
      </c>
      <c r="N13" t="s">
        <v>26</v>
      </c>
      <c r="O13" t="s">
        <v>30</v>
      </c>
      <c r="P13" t="s">
        <v>129</v>
      </c>
      <c r="Q13" t="s">
        <v>30</v>
      </c>
      <c r="R13" t="s">
        <v>130</v>
      </c>
      <c r="S13" t="s">
        <v>32</v>
      </c>
      <c r="T13" t="s">
        <v>131</v>
      </c>
      <c r="U13" t="s">
        <v>34</v>
      </c>
      <c r="V13" t="s">
        <v>132</v>
      </c>
    </row>
    <row r="14" spans="1:22" x14ac:dyDescent="0.3">
      <c r="A14" t="s">
        <v>133</v>
      </c>
      <c r="B14" t="s">
        <v>134</v>
      </c>
      <c r="C14" s="1" t="str">
        <f>HYPERLINK("http://geochem.nrcan.gc.ca/cdogs/content/bdl/bdl310029_e.htm", "31:0029")</f>
        <v>31:0029</v>
      </c>
      <c r="D14" s="1" t="str">
        <f>HYPERLINK("http://geochem.nrcan.gc.ca/cdogs/content/svy/svy310003_e.htm", "31:0003")</f>
        <v>31:0003</v>
      </c>
      <c r="E14" t="s">
        <v>135</v>
      </c>
      <c r="F14" t="s">
        <v>136</v>
      </c>
      <c r="H14">
        <v>70.919619999999995</v>
      </c>
      <c r="I14">
        <v>-77.404439999999994</v>
      </c>
      <c r="J14" s="1" t="str">
        <f>HYPERLINK("http://geochem.nrcan.gc.ca/cdogs/content/kwd/kwd020034_e.htm", "Rock (surface)")</f>
        <v>Rock (surface)</v>
      </c>
      <c r="K14" s="1" t="str">
        <f>HYPERLINK("http://geochem.nrcan.gc.ca/cdogs/content/kwd/kwd080084_e.htm", "Agate rock crushing")</f>
        <v>Agate rock crushing</v>
      </c>
      <c r="L14" t="s">
        <v>137</v>
      </c>
      <c r="M14" t="s">
        <v>27</v>
      </c>
      <c r="N14" t="s">
        <v>26</v>
      </c>
      <c r="O14" t="s">
        <v>138</v>
      </c>
      <c r="P14" t="s">
        <v>139</v>
      </c>
      <c r="Q14" t="s">
        <v>30</v>
      </c>
      <c r="R14" t="s">
        <v>140</v>
      </c>
      <c r="S14" t="s">
        <v>141</v>
      </c>
      <c r="T14" t="s">
        <v>142</v>
      </c>
      <c r="U14" t="s">
        <v>34</v>
      </c>
      <c r="V14" t="s">
        <v>143</v>
      </c>
    </row>
    <row r="15" spans="1:22" x14ac:dyDescent="0.3">
      <c r="A15" t="s">
        <v>144</v>
      </c>
      <c r="B15" t="s">
        <v>145</v>
      </c>
      <c r="C15" s="1" t="str">
        <f>HYPERLINK("http://geochem.nrcan.gc.ca/cdogs/content/bdl/bdl310029_e.htm", "31:0029")</f>
        <v>31:0029</v>
      </c>
      <c r="D15" s="1" t="str">
        <f>HYPERLINK("http://geochem.nrcan.gc.ca/cdogs/content/svy/svy310003_e.htm", "31:0003")</f>
        <v>31:0003</v>
      </c>
      <c r="E15" t="s">
        <v>146</v>
      </c>
      <c r="F15" t="s">
        <v>147</v>
      </c>
      <c r="H15">
        <v>70.919579999999996</v>
      </c>
      <c r="I15">
        <v>-77.404510000000002</v>
      </c>
      <c r="J15" s="1" t="str">
        <f>HYPERLINK("http://geochem.nrcan.gc.ca/cdogs/content/kwd/kwd020034_e.htm", "Rock (surface)")</f>
        <v>Rock (surface)</v>
      </c>
      <c r="K15" s="1" t="str">
        <f>HYPERLINK("http://geochem.nrcan.gc.ca/cdogs/content/kwd/kwd080084_e.htm", "Agate rock crushing")</f>
        <v>Agate rock crushing</v>
      </c>
      <c r="L15" t="s">
        <v>26</v>
      </c>
      <c r="M15" t="s">
        <v>27</v>
      </c>
      <c r="N15" t="s">
        <v>49</v>
      </c>
      <c r="O15" t="s">
        <v>148</v>
      </c>
      <c r="P15" t="s">
        <v>149</v>
      </c>
      <c r="Q15" t="s">
        <v>30</v>
      </c>
      <c r="R15" t="s">
        <v>150</v>
      </c>
      <c r="S15" t="s">
        <v>32</v>
      </c>
      <c r="T15" t="s">
        <v>151</v>
      </c>
      <c r="U15" t="s">
        <v>34</v>
      </c>
      <c r="V15" t="s">
        <v>71</v>
      </c>
    </row>
    <row r="16" spans="1:22" x14ac:dyDescent="0.3">
      <c r="A16" t="s">
        <v>152</v>
      </c>
      <c r="B16" t="s">
        <v>153</v>
      </c>
      <c r="C16" s="1" t="str">
        <f>HYPERLINK("http://geochem.nrcan.gc.ca/cdogs/content/bdl/bdl310029_e.htm", "31:0029")</f>
        <v>31:0029</v>
      </c>
      <c r="D16" s="1" t="str">
        <f>HYPERLINK("http://geochem.nrcan.gc.ca/cdogs/content/svy/svy310003_e.htm", "31:0003")</f>
        <v>31:0003</v>
      </c>
      <c r="E16" t="s">
        <v>146</v>
      </c>
      <c r="F16" t="s">
        <v>154</v>
      </c>
      <c r="H16">
        <v>70.919579999999996</v>
      </c>
      <c r="I16">
        <v>-77.404510000000002</v>
      </c>
      <c r="J16" s="1" t="str">
        <f>HYPERLINK("http://geochem.nrcan.gc.ca/cdogs/content/kwd/kwd020034_e.htm", "Rock (surface)")</f>
        <v>Rock (surface)</v>
      </c>
      <c r="K16" s="1" t="str">
        <f>HYPERLINK("http://geochem.nrcan.gc.ca/cdogs/content/kwd/kwd080084_e.htm", "Agate rock crushing")</f>
        <v>Agate rock crushing</v>
      </c>
      <c r="L16" t="s">
        <v>26</v>
      </c>
      <c r="M16" t="s">
        <v>155</v>
      </c>
      <c r="N16" t="s">
        <v>26</v>
      </c>
      <c r="O16" t="s">
        <v>156</v>
      </c>
      <c r="P16" t="s">
        <v>157</v>
      </c>
      <c r="Q16" t="s">
        <v>30</v>
      </c>
      <c r="R16" t="s">
        <v>158</v>
      </c>
      <c r="S16" t="s">
        <v>32</v>
      </c>
      <c r="T16" t="s">
        <v>159</v>
      </c>
      <c r="U16" t="s">
        <v>34</v>
      </c>
      <c r="V16" t="s">
        <v>160</v>
      </c>
    </row>
    <row r="17" spans="1:22" x14ac:dyDescent="0.3">
      <c r="A17" t="s">
        <v>161</v>
      </c>
      <c r="B17" t="s">
        <v>162</v>
      </c>
      <c r="C17" s="1" t="str">
        <f>HYPERLINK("http://geochem.nrcan.gc.ca/cdogs/content/bdl/bdl310029_e.htm", "31:0029")</f>
        <v>31:0029</v>
      </c>
      <c r="D17" s="1" t="str">
        <f>HYPERLINK("http://geochem.nrcan.gc.ca/cdogs/content/svy/svy310003_e.htm", "31:0003")</f>
        <v>31:0003</v>
      </c>
      <c r="E17" t="s">
        <v>146</v>
      </c>
      <c r="F17" t="s">
        <v>163</v>
      </c>
      <c r="H17">
        <v>70.919579999999996</v>
      </c>
      <c r="I17">
        <v>-77.404510000000002</v>
      </c>
      <c r="J17" s="1" t="str">
        <f>HYPERLINK("http://geochem.nrcan.gc.ca/cdogs/content/kwd/kwd020034_e.htm", "Rock (surface)")</f>
        <v>Rock (surface)</v>
      </c>
      <c r="K17" s="1" t="str">
        <f>HYPERLINK("http://geochem.nrcan.gc.ca/cdogs/content/kwd/kwd080084_e.htm", "Agate rock crushing")</f>
        <v>Agate rock crushing</v>
      </c>
      <c r="L17" t="s">
        <v>164</v>
      </c>
      <c r="M17" t="s">
        <v>27</v>
      </c>
      <c r="N17" t="s">
        <v>26</v>
      </c>
      <c r="O17" t="s">
        <v>165</v>
      </c>
      <c r="P17" t="s">
        <v>166</v>
      </c>
      <c r="Q17" t="s">
        <v>30</v>
      </c>
      <c r="R17" t="s">
        <v>167</v>
      </c>
      <c r="S17" t="s">
        <v>141</v>
      </c>
      <c r="T17" t="s">
        <v>168</v>
      </c>
      <c r="U17" t="s">
        <v>34</v>
      </c>
      <c r="V17" t="s">
        <v>169</v>
      </c>
    </row>
    <row r="18" spans="1:22" x14ac:dyDescent="0.3">
      <c r="A18" t="s">
        <v>170</v>
      </c>
      <c r="B18" t="s">
        <v>171</v>
      </c>
      <c r="C18" s="1" t="str">
        <f>HYPERLINK("http://geochem.nrcan.gc.ca/cdogs/content/bdl/bdl310029_e.htm", "31:0029")</f>
        <v>31:0029</v>
      </c>
      <c r="D18" s="1" t="str">
        <f>HYPERLINK("http://geochem.nrcan.gc.ca/cdogs/content/svy/svy310003_e.htm", "31:0003")</f>
        <v>31:0003</v>
      </c>
      <c r="E18" t="s">
        <v>146</v>
      </c>
      <c r="F18" t="s">
        <v>172</v>
      </c>
      <c r="H18">
        <v>70.919579999999996</v>
      </c>
      <c r="I18">
        <v>-77.404510000000002</v>
      </c>
      <c r="J18" s="1" t="str">
        <f>HYPERLINK("http://geochem.nrcan.gc.ca/cdogs/content/kwd/kwd020034_e.htm", "Rock (surface)")</f>
        <v>Rock (surface)</v>
      </c>
      <c r="K18" s="1" t="str">
        <f>HYPERLINK("http://geochem.nrcan.gc.ca/cdogs/content/kwd/kwd080084_e.htm", "Agate rock crushing")</f>
        <v>Agate rock crushing</v>
      </c>
      <c r="L18" t="s">
        <v>87</v>
      </c>
      <c r="M18" t="s">
        <v>27</v>
      </c>
      <c r="N18" t="s">
        <v>26</v>
      </c>
      <c r="O18" t="s">
        <v>173</v>
      </c>
      <c r="P18" t="s">
        <v>174</v>
      </c>
      <c r="Q18" t="s">
        <v>30</v>
      </c>
      <c r="R18" t="s">
        <v>167</v>
      </c>
      <c r="S18" t="s">
        <v>32</v>
      </c>
      <c r="T18" t="s">
        <v>175</v>
      </c>
      <c r="U18" t="s">
        <v>34</v>
      </c>
      <c r="V18" t="s">
        <v>176</v>
      </c>
    </row>
    <row r="19" spans="1:22" x14ac:dyDescent="0.3">
      <c r="A19" t="s">
        <v>177</v>
      </c>
      <c r="B19" t="s">
        <v>178</v>
      </c>
      <c r="C19" s="1" t="str">
        <f>HYPERLINK("http://geochem.nrcan.gc.ca/cdogs/content/bdl/bdl310029_e.htm", "31:0029")</f>
        <v>31:0029</v>
      </c>
      <c r="D19" s="1" t="str">
        <f>HYPERLINK("http://geochem.nrcan.gc.ca/cdogs/content/svy/svy310003_e.htm", "31:0003")</f>
        <v>31:0003</v>
      </c>
      <c r="E19" t="s">
        <v>179</v>
      </c>
      <c r="F19" t="s">
        <v>180</v>
      </c>
      <c r="H19">
        <v>70.562880000000007</v>
      </c>
      <c r="I19">
        <v>-75.51585</v>
      </c>
      <c r="J19" s="1" t="str">
        <f>HYPERLINK("http://geochem.nrcan.gc.ca/cdogs/content/kwd/kwd020034_e.htm", "Rock (surface)")</f>
        <v>Rock (surface)</v>
      </c>
      <c r="K19" s="1" t="str">
        <f>HYPERLINK("http://geochem.nrcan.gc.ca/cdogs/content/kwd/kwd080084_e.htm", "Agate rock crushing")</f>
        <v>Agate rock crushing</v>
      </c>
      <c r="L19" t="s">
        <v>26</v>
      </c>
      <c r="M19" t="s">
        <v>85</v>
      </c>
      <c r="N19" t="s">
        <v>26</v>
      </c>
      <c r="O19" t="s">
        <v>138</v>
      </c>
      <c r="P19" t="s">
        <v>181</v>
      </c>
      <c r="Q19" t="s">
        <v>30</v>
      </c>
      <c r="R19" t="s">
        <v>182</v>
      </c>
      <c r="S19" t="s">
        <v>32</v>
      </c>
      <c r="T19" t="s">
        <v>183</v>
      </c>
      <c r="U19" t="s">
        <v>34</v>
      </c>
      <c r="V19" t="s">
        <v>184</v>
      </c>
    </row>
    <row r="20" spans="1:22" x14ac:dyDescent="0.3">
      <c r="A20" t="s">
        <v>185</v>
      </c>
      <c r="B20" t="s">
        <v>186</v>
      </c>
      <c r="C20" s="1" t="str">
        <f>HYPERLINK("http://geochem.nrcan.gc.ca/cdogs/content/bdl/bdl310029_e.htm", "31:0029")</f>
        <v>31:0029</v>
      </c>
      <c r="D20" s="1" t="str">
        <f>HYPERLINK("http://geochem.nrcan.gc.ca/cdogs/content/svy/svy310003_e.htm", "31:0003")</f>
        <v>31:0003</v>
      </c>
      <c r="E20" t="s">
        <v>179</v>
      </c>
      <c r="F20" t="s">
        <v>187</v>
      </c>
      <c r="H20">
        <v>70.562880000000007</v>
      </c>
      <c r="I20">
        <v>-75.51585</v>
      </c>
      <c r="J20" s="1" t="str">
        <f>HYPERLINK("http://geochem.nrcan.gc.ca/cdogs/content/kwd/kwd020034_e.htm", "Rock (surface)")</f>
        <v>Rock (surface)</v>
      </c>
      <c r="K20" s="1" t="str">
        <f>HYPERLINK("http://geochem.nrcan.gc.ca/cdogs/content/kwd/kwd080084_e.htm", "Agate rock crushing")</f>
        <v>Agate rock crushing</v>
      </c>
      <c r="L20" t="s">
        <v>188</v>
      </c>
      <c r="M20" t="s">
        <v>189</v>
      </c>
      <c r="N20" t="s">
        <v>26</v>
      </c>
      <c r="O20" t="s">
        <v>190</v>
      </c>
      <c r="P20" t="s">
        <v>191</v>
      </c>
      <c r="Q20" t="s">
        <v>30</v>
      </c>
      <c r="R20" t="s">
        <v>192</v>
      </c>
      <c r="S20" t="s">
        <v>32</v>
      </c>
      <c r="T20" t="s">
        <v>193</v>
      </c>
      <c r="U20" t="s">
        <v>34</v>
      </c>
      <c r="V20" t="s">
        <v>194</v>
      </c>
    </row>
    <row r="21" spans="1:22" x14ac:dyDescent="0.3">
      <c r="A21" t="s">
        <v>195</v>
      </c>
      <c r="B21" t="s">
        <v>196</v>
      </c>
      <c r="C21" s="1" t="str">
        <f>HYPERLINK("http://geochem.nrcan.gc.ca/cdogs/content/bdl/bdl310029_e.htm", "31:0029")</f>
        <v>31:0029</v>
      </c>
      <c r="D21" s="1" t="str">
        <f>HYPERLINK("http://geochem.nrcan.gc.ca/cdogs/content/svy/svy310003_e.htm", "31:0003")</f>
        <v>31:0003</v>
      </c>
      <c r="E21" t="s">
        <v>197</v>
      </c>
      <c r="F21" t="s">
        <v>198</v>
      </c>
      <c r="H21">
        <v>70.561719999999994</v>
      </c>
      <c r="I21">
        <v>-75.517129999999995</v>
      </c>
      <c r="J21" s="1" t="str">
        <f>HYPERLINK("http://geochem.nrcan.gc.ca/cdogs/content/kwd/kwd020034_e.htm", "Rock (surface)")</f>
        <v>Rock (surface)</v>
      </c>
      <c r="K21" s="1" t="str">
        <f>HYPERLINK("http://geochem.nrcan.gc.ca/cdogs/content/kwd/kwd080084_e.htm", "Agate rock crushing")</f>
        <v>Agate rock crushing</v>
      </c>
      <c r="L21" t="s">
        <v>87</v>
      </c>
      <c r="M21" t="s">
        <v>111</v>
      </c>
      <c r="N21" t="s">
        <v>26</v>
      </c>
      <c r="O21" t="s">
        <v>199</v>
      </c>
      <c r="P21" t="s">
        <v>200</v>
      </c>
      <c r="Q21" t="s">
        <v>30</v>
      </c>
      <c r="R21" t="s">
        <v>201</v>
      </c>
      <c r="S21" t="s">
        <v>32</v>
      </c>
      <c r="T21" t="s">
        <v>190</v>
      </c>
      <c r="U21" t="s">
        <v>34</v>
      </c>
      <c r="V21" t="s">
        <v>202</v>
      </c>
    </row>
    <row r="22" spans="1:22" x14ac:dyDescent="0.3">
      <c r="A22" t="s">
        <v>203</v>
      </c>
      <c r="B22" t="s">
        <v>204</v>
      </c>
      <c r="C22" s="1" t="str">
        <f>HYPERLINK("http://geochem.nrcan.gc.ca/cdogs/content/bdl/bdl310029_e.htm", "31:0029")</f>
        <v>31:0029</v>
      </c>
      <c r="D22" s="1" t="str">
        <f>HYPERLINK("http://geochem.nrcan.gc.ca/cdogs/content/svy/svy310003_e.htm", "31:0003")</f>
        <v>31:0003</v>
      </c>
      <c r="E22" t="s">
        <v>205</v>
      </c>
      <c r="F22" t="s">
        <v>206</v>
      </c>
      <c r="H22">
        <v>70.558679999999995</v>
      </c>
      <c r="I22">
        <v>-75.507249999999999</v>
      </c>
      <c r="J22" s="1" t="str">
        <f>HYPERLINK("http://geochem.nrcan.gc.ca/cdogs/content/kwd/kwd020034_e.htm", "Rock (surface)")</f>
        <v>Rock (surface)</v>
      </c>
      <c r="K22" s="1" t="str">
        <f>HYPERLINK("http://geochem.nrcan.gc.ca/cdogs/content/kwd/kwd080084_e.htm", "Agate rock crushing")</f>
        <v>Agate rock crushing</v>
      </c>
      <c r="L22" t="s">
        <v>26</v>
      </c>
      <c r="M22" t="s">
        <v>27</v>
      </c>
      <c r="N22" t="s">
        <v>26</v>
      </c>
      <c r="O22" t="s">
        <v>207</v>
      </c>
      <c r="P22" t="s">
        <v>166</v>
      </c>
      <c r="Q22" t="s">
        <v>30</v>
      </c>
      <c r="R22" t="s">
        <v>208</v>
      </c>
      <c r="S22" t="s">
        <v>32</v>
      </c>
      <c r="T22" t="s">
        <v>209</v>
      </c>
      <c r="U22" t="s">
        <v>34</v>
      </c>
      <c r="V22" t="s">
        <v>210</v>
      </c>
    </row>
    <row r="23" spans="1:22" x14ac:dyDescent="0.3">
      <c r="A23" t="s">
        <v>211</v>
      </c>
      <c r="B23" t="s">
        <v>212</v>
      </c>
      <c r="C23" s="1" t="str">
        <f>HYPERLINK("http://geochem.nrcan.gc.ca/cdogs/content/bdl/bdl310029_e.htm", "31:0029")</f>
        <v>31:0029</v>
      </c>
      <c r="D23" s="1" t="str">
        <f>HYPERLINK("http://geochem.nrcan.gc.ca/cdogs/content/svy/svy310003_e.htm", "31:0003")</f>
        <v>31:0003</v>
      </c>
      <c r="E23" t="s">
        <v>205</v>
      </c>
      <c r="F23" t="s">
        <v>213</v>
      </c>
      <c r="H23">
        <v>70.558679999999995</v>
      </c>
      <c r="I23">
        <v>-75.507249999999999</v>
      </c>
      <c r="J23" s="1" t="str">
        <f>HYPERLINK("http://geochem.nrcan.gc.ca/cdogs/content/kwd/kwd020034_e.htm", "Rock (surface)")</f>
        <v>Rock (surface)</v>
      </c>
      <c r="K23" s="1" t="str">
        <f>HYPERLINK("http://geochem.nrcan.gc.ca/cdogs/content/kwd/kwd080084_e.htm", "Agate rock crushing")</f>
        <v>Agate rock crushing</v>
      </c>
      <c r="L23" t="s">
        <v>214</v>
      </c>
      <c r="M23" t="s">
        <v>27</v>
      </c>
      <c r="N23" t="s">
        <v>26</v>
      </c>
      <c r="O23" t="s">
        <v>215</v>
      </c>
      <c r="P23" t="s">
        <v>138</v>
      </c>
      <c r="Q23" t="s">
        <v>30</v>
      </c>
      <c r="R23" t="s">
        <v>216</v>
      </c>
      <c r="S23" t="s">
        <v>32</v>
      </c>
      <c r="T23" t="s">
        <v>217</v>
      </c>
      <c r="U23" t="s">
        <v>34</v>
      </c>
      <c r="V23" t="s">
        <v>218</v>
      </c>
    </row>
    <row r="24" spans="1:22" x14ac:dyDescent="0.3">
      <c r="A24" t="s">
        <v>219</v>
      </c>
      <c r="B24" t="s">
        <v>220</v>
      </c>
      <c r="C24" s="1" t="str">
        <f>HYPERLINK("http://geochem.nrcan.gc.ca/cdogs/content/bdl/bdl310029_e.htm", "31:0029")</f>
        <v>31:0029</v>
      </c>
      <c r="D24" s="1" t="str">
        <f>HYPERLINK("http://geochem.nrcan.gc.ca/cdogs/content/svy/svy310003_e.htm", "31:0003")</f>
        <v>31:0003</v>
      </c>
      <c r="E24" t="s">
        <v>221</v>
      </c>
      <c r="F24" t="s">
        <v>222</v>
      </c>
      <c r="H24">
        <v>70.629519999999999</v>
      </c>
      <c r="I24">
        <v>-73.437250000000006</v>
      </c>
      <c r="J24" s="1" t="str">
        <f>HYPERLINK("http://geochem.nrcan.gc.ca/cdogs/content/kwd/kwd020034_e.htm", "Rock (surface)")</f>
        <v>Rock (surface)</v>
      </c>
      <c r="K24" s="1" t="str">
        <f>HYPERLINK("http://geochem.nrcan.gc.ca/cdogs/content/kwd/kwd080084_e.htm", "Agate rock crushing")</f>
        <v>Agate rock crushing</v>
      </c>
      <c r="L24" t="s">
        <v>188</v>
      </c>
      <c r="M24" t="s">
        <v>223</v>
      </c>
      <c r="N24" t="s">
        <v>26</v>
      </c>
      <c r="O24" t="s">
        <v>169</v>
      </c>
      <c r="P24" t="s">
        <v>224</v>
      </c>
      <c r="Q24" t="s">
        <v>30</v>
      </c>
      <c r="R24" t="s">
        <v>225</v>
      </c>
      <c r="S24" t="s">
        <v>32</v>
      </c>
      <c r="T24" t="s">
        <v>226</v>
      </c>
      <c r="U24" t="s">
        <v>34</v>
      </c>
      <c r="V24" t="s">
        <v>227</v>
      </c>
    </row>
    <row r="25" spans="1:22" x14ac:dyDescent="0.3">
      <c r="A25" t="s">
        <v>228</v>
      </c>
      <c r="B25" t="s">
        <v>229</v>
      </c>
      <c r="C25" s="1" t="str">
        <f>HYPERLINK("http://geochem.nrcan.gc.ca/cdogs/content/bdl/bdl310029_e.htm", "31:0029")</f>
        <v>31:0029</v>
      </c>
      <c r="D25" s="1" t="str">
        <f>HYPERLINK("http://geochem.nrcan.gc.ca/cdogs/content/svy/svy310003_e.htm", "31:0003")</f>
        <v>31:0003</v>
      </c>
      <c r="E25" t="s">
        <v>230</v>
      </c>
      <c r="F25" t="s">
        <v>231</v>
      </c>
      <c r="H25">
        <v>70.880759999999995</v>
      </c>
      <c r="I25">
        <v>-75.818470000000005</v>
      </c>
      <c r="J25" s="1" t="str">
        <f>HYPERLINK("http://geochem.nrcan.gc.ca/cdogs/content/kwd/kwd020034_e.htm", "Rock (surface)")</f>
        <v>Rock (surface)</v>
      </c>
      <c r="K25" s="1" t="str">
        <f>HYPERLINK("http://geochem.nrcan.gc.ca/cdogs/content/kwd/kwd080084_e.htm", "Agate rock crushing")</f>
        <v>Agate rock crushing</v>
      </c>
      <c r="L25" t="s">
        <v>232</v>
      </c>
      <c r="M25" t="s">
        <v>27</v>
      </c>
      <c r="N25" t="s">
        <v>26</v>
      </c>
      <c r="O25" t="s">
        <v>30</v>
      </c>
      <c r="P25" t="s">
        <v>233</v>
      </c>
      <c r="Q25" t="s">
        <v>30</v>
      </c>
      <c r="R25" t="s">
        <v>234</v>
      </c>
      <c r="S25" t="s">
        <v>32</v>
      </c>
      <c r="T25" t="s">
        <v>235</v>
      </c>
      <c r="U25" t="s">
        <v>34</v>
      </c>
      <c r="V25" t="s">
        <v>236</v>
      </c>
    </row>
    <row r="26" spans="1:22" x14ac:dyDescent="0.3">
      <c r="A26" t="s">
        <v>237</v>
      </c>
      <c r="B26" t="s">
        <v>238</v>
      </c>
      <c r="C26" s="1" t="str">
        <f>HYPERLINK("http://geochem.nrcan.gc.ca/cdogs/content/bdl/bdl310029_e.htm", "31:0029")</f>
        <v>31:0029</v>
      </c>
      <c r="D26" s="1" t="str">
        <f>HYPERLINK("http://geochem.nrcan.gc.ca/cdogs/content/svy/svy310003_e.htm", "31:0003")</f>
        <v>31:0003</v>
      </c>
      <c r="E26" t="s">
        <v>239</v>
      </c>
      <c r="F26" t="s">
        <v>240</v>
      </c>
      <c r="H26">
        <v>70.536500000000004</v>
      </c>
      <c r="I26">
        <v>-75.545199999999994</v>
      </c>
      <c r="J26" s="1" t="str">
        <f>HYPERLINK("http://geochem.nrcan.gc.ca/cdogs/content/kwd/kwd020034_e.htm", "Rock (surface)")</f>
        <v>Rock (surface)</v>
      </c>
      <c r="K26" s="1" t="str">
        <f>HYPERLINK("http://geochem.nrcan.gc.ca/cdogs/content/kwd/kwd080084_e.htm", "Agate rock crushing")</f>
        <v>Agate rock crushing</v>
      </c>
      <c r="L26" t="s">
        <v>26</v>
      </c>
      <c r="M26" t="s">
        <v>27</v>
      </c>
      <c r="N26" t="s">
        <v>26</v>
      </c>
      <c r="O26" t="s">
        <v>241</v>
      </c>
      <c r="P26" t="s">
        <v>242</v>
      </c>
      <c r="Q26" t="s">
        <v>30</v>
      </c>
      <c r="R26" t="s">
        <v>243</v>
      </c>
      <c r="S26" t="s">
        <v>32</v>
      </c>
      <c r="T26" t="s">
        <v>244</v>
      </c>
      <c r="U26" t="s">
        <v>34</v>
      </c>
      <c r="V26" t="s">
        <v>245</v>
      </c>
    </row>
    <row r="27" spans="1:22" x14ac:dyDescent="0.3">
      <c r="A27" t="s">
        <v>246</v>
      </c>
      <c r="B27" t="s">
        <v>247</v>
      </c>
      <c r="C27" s="1" t="str">
        <f>HYPERLINK("http://geochem.nrcan.gc.ca/cdogs/content/bdl/bdl310029_e.htm", "31:0029")</f>
        <v>31:0029</v>
      </c>
      <c r="D27" s="1" t="str">
        <f>HYPERLINK("http://geochem.nrcan.gc.ca/cdogs/content/svy/svy310003_e.htm", "31:0003")</f>
        <v>31:0003</v>
      </c>
      <c r="E27" t="s">
        <v>239</v>
      </c>
      <c r="F27" t="s">
        <v>248</v>
      </c>
      <c r="H27">
        <v>70.536500000000004</v>
      </c>
      <c r="I27">
        <v>-75.545199999999994</v>
      </c>
      <c r="J27" s="1" t="str">
        <f>HYPERLINK("http://geochem.nrcan.gc.ca/cdogs/content/kwd/kwd020034_e.htm", "Rock (surface)")</f>
        <v>Rock (surface)</v>
      </c>
      <c r="K27" s="1" t="str">
        <f>HYPERLINK("http://geochem.nrcan.gc.ca/cdogs/content/kwd/kwd080084_e.htm", "Agate rock crushing")</f>
        <v>Agate rock crushing</v>
      </c>
      <c r="L27" t="s">
        <v>26</v>
      </c>
      <c r="M27" t="s">
        <v>27</v>
      </c>
      <c r="N27" t="s">
        <v>26</v>
      </c>
      <c r="O27" t="s">
        <v>249</v>
      </c>
      <c r="P27" t="s">
        <v>250</v>
      </c>
      <c r="Q27" t="s">
        <v>30</v>
      </c>
      <c r="R27" t="s">
        <v>251</v>
      </c>
      <c r="S27" t="s">
        <v>32</v>
      </c>
      <c r="T27" t="s">
        <v>252</v>
      </c>
      <c r="U27" t="s">
        <v>34</v>
      </c>
      <c r="V27" t="s">
        <v>253</v>
      </c>
    </row>
    <row r="28" spans="1:22" x14ac:dyDescent="0.3">
      <c r="A28" t="s">
        <v>254</v>
      </c>
      <c r="B28" t="s">
        <v>255</v>
      </c>
      <c r="C28" s="1" t="str">
        <f>HYPERLINK("http://geochem.nrcan.gc.ca/cdogs/content/bdl/bdl310029_e.htm", "31:0029")</f>
        <v>31:0029</v>
      </c>
      <c r="D28" s="1" t="str">
        <f>HYPERLINK("http://geochem.nrcan.gc.ca/cdogs/content/svy/svy310003_e.htm", "31:0003")</f>
        <v>31:0003</v>
      </c>
      <c r="E28" t="s">
        <v>239</v>
      </c>
      <c r="F28" t="s">
        <v>256</v>
      </c>
      <c r="H28">
        <v>70.536500000000004</v>
      </c>
      <c r="I28">
        <v>-75.545199999999994</v>
      </c>
      <c r="J28" s="1" t="str">
        <f>HYPERLINK("http://geochem.nrcan.gc.ca/cdogs/content/kwd/kwd020034_e.htm", "Rock (surface)")</f>
        <v>Rock (surface)</v>
      </c>
      <c r="K28" s="1" t="str">
        <f>HYPERLINK("http://geochem.nrcan.gc.ca/cdogs/content/kwd/kwd080084_e.htm", "Agate rock crushing")</f>
        <v>Agate rock crushing</v>
      </c>
      <c r="L28" t="s">
        <v>257</v>
      </c>
      <c r="M28" t="s">
        <v>27</v>
      </c>
      <c r="N28" t="s">
        <v>26</v>
      </c>
      <c r="O28" t="s">
        <v>258</v>
      </c>
      <c r="P28" t="s">
        <v>259</v>
      </c>
      <c r="Q28" t="s">
        <v>30</v>
      </c>
      <c r="R28" t="s">
        <v>260</v>
      </c>
      <c r="S28" t="s">
        <v>32</v>
      </c>
      <c r="T28" t="s">
        <v>261</v>
      </c>
      <c r="U28" t="s">
        <v>34</v>
      </c>
      <c r="V28" t="s">
        <v>262</v>
      </c>
    </row>
    <row r="29" spans="1:22" x14ac:dyDescent="0.3">
      <c r="A29" t="s">
        <v>263</v>
      </c>
      <c r="B29" t="s">
        <v>264</v>
      </c>
      <c r="C29" s="1" t="str">
        <f>HYPERLINK("http://geochem.nrcan.gc.ca/cdogs/content/bdl/bdl310029_e.htm", "31:0029")</f>
        <v>31:0029</v>
      </c>
      <c r="D29" s="1" t="str">
        <f>HYPERLINK("http://geochem.nrcan.gc.ca/cdogs/content/svy/svy310003_e.htm", "31:0003")</f>
        <v>31:0003</v>
      </c>
      <c r="E29" t="s">
        <v>265</v>
      </c>
      <c r="F29" t="s">
        <v>266</v>
      </c>
      <c r="H29">
        <v>70.981909999999999</v>
      </c>
      <c r="I29">
        <v>-74.666619999999995</v>
      </c>
      <c r="J29" s="1" t="str">
        <f>HYPERLINK("http://geochem.nrcan.gc.ca/cdogs/content/kwd/kwd020034_e.htm", "Rock (surface)")</f>
        <v>Rock (surface)</v>
      </c>
      <c r="K29" s="1" t="str">
        <f>HYPERLINK("http://geochem.nrcan.gc.ca/cdogs/content/kwd/kwd080084_e.htm", "Agate rock crushing")</f>
        <v>Agate rock crushing</v>
      </c>
      <c r="L29" t="s">
        <v>26</v>
      </c>
      <c r="M29" t="s">
        <v>112</v>
      </c>
      <c r="N29" t="s">
        <v>26</v>
      </c>
      <c r="O29" t="s">
        <v>267</v>
      </c>
      <c r="P29" t="s">
        <v>268</v>
      </c>
      <c r="Q29" t="s">
        <v>30</v>
      </c>
      <c r="R29" t="s">
        <v>269</v>
      </c>
      <c r="S29" t="s">
        <v>32</v>
      </c>
      <c r="T29" t="s">
        <v>52</v>
      </c>
      <c r="U29" t="s">
        <v>34</v>
      </c>
      <c r="V29" t="s">
        <v>52</v>
      </c>
    </row>
    <row r="30" spans="1:22" x14ac:dyDescent="0.3">
      <c r="A30" t="s">
        <v>270</v>
      </c>
      <c r="B30" t="s">
        <v>271</v>
      </c>
      <c r="C30" s="1" t="str">
        <f>HYPERLINK("http://geochem.nrcan.gc.ca/cdogs/content/bdl/bdl310029_e.htm", "31:0029")</f>
        <v>31:0029</v>
      </c>
      <c r="D30" s="1" t="str">
        <f>HYPERLINK("http://geochem.nrcan.gc.ca/cdogs/content/svy/svy310003_e.htm", "31:0003")</f>
        <v>31:0003</v>
      </c>
      <c r="E30" t="s">
        <v>272</v>
      </c>
      <c r="F30" t="s">
        <v>273</v>
      </c>
      <c r="H30">
        <v>71.155770000000004</v>
      </c>
      <c r="I30">
        <v>-75.660550000000001</v>
      </c>
      <c r="J30" s="1" t="str">
        <f>HYPERLINK("http://geochem.nrcan.gc.ca/cdogs/content/kwd/kwd020034_e.htm", "Rock (surface)")</f>
        <v>Rock (surface)</v>
      </c>
      <c r="K30" s="1" t="str">
        <f>HYPERLINK("http://geochem.nrcan.gc.ca/cdogs/content/kwd/kwd080084_e.htm", "Agate rock crushing")</f>
        <v>Agate rock crushing</v>
      </c>
      <c r="L30" t="s">
        <v>26</v>
      </c>
      <c r="M30" t="s">
        <v>27</v>
      </c>
      <c r="N30" t="s">
        <v>274</v>
      </c>
      <c r="O30" t="s">
        <v>275</v>
      </c>
      <c r="P30" t="s">
        <v>276</v>
      </c>
      <c r="Q30" t="s">
        <v>30</v>
      </c>
      <c r="R30" t="s">
        <v>277</v>
      </c>
      <c r="S30" t="s">
        <v>32</v>
      </c>
      <c r="T30" t="s">
        <v>278</v>
      </c>
      <c r="U30" t="s">
        <v>34</v>
      </c>
      <c r="V30" t="s">
        <v>279</v>
      </c>
    </row>
    <row r="31" spans="1:22" x14ac:dyDescent="0.3">
      <c r="A31" t="s">
        <v>280</v>
      </c>
      <c r="B31" t="s">
        <v>281</v>
      </c>
      <c r="C31" s="1" t="str">
        <f>HYPERLINK("http://geochem.nrcan.gc.ca/cdogs/content/bdl/bdl310029_e.htm", "31:0029")</f>
        <v>31:0029</v>
      </c>
      <c r="D31" s="1" t="str">
        <f>HYPERLINK("http://geochem.nrcan.gc.ca/cdogs/content/svy/svy310003_e.htm", "31:0003")</f>
        <v>31:0003</v>
      </c>
      <c r="E31" t="s">
        <v>282</v>
      </c>
      <c r="F31" t="s">
        <v>283</v>
      </c>
      <c r="H31">
        <v>70.452460000000002</v>
      </c>
      <c r="I31">
        <v>-73.279219999999995</v>
      </c>
      <c r="J31" s="1" t="str">
        <f>HYPERLINK("http://geochem.nrcan.gc.ca/cdogs/content/kwd/kwd020034_e.htm", "Rock (surface)")</f>
        <v>Rock (surface)</v>
      </c>
      <c r="K31" s="1" t="str">
        <f>HYPERLINK("http://geochem.nrcan.gc.ca/cdogs/content/kwd/kwd080084_e.htm", "Agate rock crushing")</f>
        <v>Agate rock crushing</v>
      </c>
      <c r="L31" t="s">
        <v>26</v>
      </c>
      <c r="M31" t="s">
        <v>27</v>
      </c>
      <c r="N31" t="s">
        <v>26</v>
      </c>
      <c r="O31" t="s">
        <v>284</v>
      </c>
      <c r="P31" t="s">
        <v>285</v>
      </c>
      <c r="Q31" t="s">
        <v>30</v>
      </c>
      <c r="R31" t="s">
        <v>69</v>
      </c>
      <c r="S31" t="s">
        <v>32</v>
      </c>
      <c r="T31" t="s">
        <v>97</v>
      </c>
      <c r="U31" t="s">
        <v>34</v>
      </c>
      <c r="V31" t="s">
        <v>286</v>
      </c>
    </row>
    <row r="32" spans="1:22" x14ac:dyDescent="0.3">
      <c r="A32" t="s">
        <v>287</v>
      </c>
      <c r="B32" t="s">
        <v>288</v>
      </c>
      <c r="C32" s="1" t="str">
        <f>HYPERLINK("http://geochem.nrcan.gc.ca/cdogs/content/bdl/bdl310029_e.htm", "31:0029")</f>
        <v>31:0029</v>
      </c>
      <c r="D32" s="1" t="str">
        <f>HYPERLINK("http://geochem.nrcan.gc.ca/cdogs/content/svy/svy310003_e.htm", "31:0003")</f>
        <v>31:0003</v>
      </c>
      <c r="E32" t="s">
        <v>289</v>
      </c>
      <c r="F32" t="s">
        <v>290</v>
      </c>
      <c r="H32">
        <v>70.459149999999994</v>
      </c>
      <c r="I32">
        <v>-73.468519999999998</v>
      </c>
      <c r="J32" s="1" t="str">
        <f>HYPERLINK("http://geochem.nrcan.gc.ca/cdogs/content/kwd/kwd020034_e.htm", "Rock (surface)")</f>
        <v>Rock (surface)</v>
      </c>
      <c r="K32" s="1" t="str">
        <f>HYPERLINK("http://geochem.nrcan.gc.ca/cdogs/content/kwd/kwd080084_e.htm", "Agate rock crushing")</f>
        <v>Agate rock crushing</v>
      </c>
      <c r="L32" t="s">
        <v>26</v>
      </c>
      <c r="M32" t="s">
        <v>27</v>
      </c>
      <c r="N32" t="s">
        <v>26</v>
      </c>
      <c r="O32" t="s">
        <v>291</v>
      </c>
      <c r="P32" t="s">
        <v>292</v>
      </c>
      <c r="Q32" t="s">
        <v>30</v>
      </c>
      <c r="R32" t="s">
        <v>293</v>
      </c>
      <c r="S32" t="s">
        <v>32</v>
      </c>
      <c r="T32" t="s">
        <v>294</v>
      </c>
      <c r="U32" t="s">
        <v>34</v>
      </c>
      <c r="V32" t="s">
        <v>168</v>
      </c>
    </row>
    <row r="33" spans="1:22" x14ac:dyDescent="0.3">
      <c r="A33" t="s">
        <v>295</v>
      </c>
      <c r="B33" t="s">
        <v>296</v>
      </c>
      <c r="C33" s="1" t="str">
        <f>HYPERLINK("http://geochem.nrcan.gc.ca/cdogs/content/bdl/bdl310029_e.htm", "31:0029")</f>
        <v>31:0029</v>
      </c>
      <c r="D33" s="1" t="str">
        <f>HYPERLINK("http://geochem.nrcan.gc.ca/cdogs/content/svy/svy310003_e.htm", "31:0003")</f>
        <v>31:0003</v>
      </c>
      <c r="E33" t="s">
        <v>297</v>
      </c>
      <c r="F33" t="s">
        <v>298</v>
      </c>
      <c r="H33">
        <v>71.078029999999998</v>
      </c>
      <c r="I33">
        <v>-74.398449999999997</v>
      </c>
      <c r="J33" s="1" t="str">
        <f>HYPERLINK("http://geochem.nrcan.gc.ca/cdogs/content/kwd/kwd020034_e.htm", "Rock (surface)")</f>
        <v>Rock (surface)</v>
      </c>
      <c r="K33" s="1" t="str">
        <f>HYPERLINK("http://geochem.nrcan.gc.ca/cdogs/content/kwd/kwd080084_e.htm", "Agate rock crushing")</f>
        <v>Agate rock crushing</v>
      </c>
      <c r="L33" t="s">
        <v>137</v>
      </c>
      <c r="M33" t="s">
        <v>27</v>
      </c>
      <c r="N33" t="s">
        <v>26</v>
      </c>
      <c r="O33" t="s">
        <v>200</v>
      </c>
      <c r="P33" t="s">
        <v>299</v>
      </c>
      <c r="Q33" t="s">
        <v>30</v>
      </c>
      <c r="R33" t="s">
        <v>300</v>
      </c>
      <c r="S33" t="s">
        <v>32</v>
      </c>
      <c r="T33" t="s">
        <v>301</v>
      </c>
      <c r="U33" t="s">
        <v>34</v>
      </c>
      <c r="V33" t="s">
        <v>302</v>
      </c>
    </row>
    <row r="34" spans="1:22" x14ac:dyDescent="0.3">
      <c r="A34" t="s">
        <v>303</v>
      </c>
      <c r="B34" t="s">
        <v>304</v>
      </c>
      <c r="C34" s="1" t="str">
        <f>HYPERLINK("http://geochem.nrcan.gc.ca/cdogs/content/bdl/bdl310029_e.htm", "31:0029")</f>
        <v>31:0029</v>
      </c>
      <c r="D34" s="1" t="str">
        <f>HYPERLINK("http://geochem.nrcan.gc.ca/cdogs/content/svy/svy310003_e.htm", "31:0003")</f>
        <v>31:0003</v>
      </c>
      <c r="E34" t="s">
        <v>305</v>
      </c>
      <c r="F34" t="s">
        <v>306</v>
      </c>
      <c r="H34">
        <v>71.079080000000005</v>
      </c>
      <c r="I34">
        <v>-74.397739999999999</v>
      </c>
      <c r="J34" s="1" t="str">
        <f>HYPERLINK("http://geochem.nrcan.gc.ca/cdogs/content/kwd/kwd020034_e.htm", "Rock (surface)")</f>
        <v>Rock (surface)</v>
      </c>
      <c r="K34" s="1" t="str">
        <f>HYPERLINK("http://geochem.nrcan.gc.ca/cdogs/content/kwd/kwd080084_e.htm", "Agate rock crushing")</f>
        <v>Agate rock crushing</v>
      </c>
      <c r="L34" t="s">
        <v>26</v>
      </c>
      <c r="M34" t="s">
        <v>27</v>
      </c>
      <c r="N34" t="s">
        <v>26</v>
      </c>
      <c r="O34" t="s">
        <v>307</v>
      </c>
      <c r="P34" t="s">
        <v>308</v>
      </c>
      <c r="Q34" t="s">
        <v>30</v>
      </c>
      <c r="R34" t="s">
        <v>309</v>
      </c>
      <c r="S34" t="s">
        <v>32</v>
      </c>
      <c r="T34" t="s">
        <v>310</v>
      </c>
      <c r="U34" t="s">
        <v>34</v>
      </c>
      <c r="V34" t="s">
        <v>311</v>
      </c>
    </row>
    <row r="35" spans="1:22" x14ac:dyDescent="0.3">
      <c r="A35" t="s">
        <v>312</v>
      </c>
      <c r="B35" t="s">
        <v>313</v>
      </c>
      <c r="C35" s="1" t="str">
        <f>HYPERLINK("http://geochem.nrcan.gc.ca/cdogs/content/bdl/bdl310029_e.htm", "31:0029")</f>
        <v>31:0029</v>
      </c>
      <c r="D35" s="1" t="str">
        <f>HYPERLINK("http://geochem.nrcan.gc.ca/cdogs/content/svy/svy310003_e.htm", "31:0003")</f>
        <v>31:0003</v>
      </c>
      <c r="E35" t="s">
        <v>305</v>
      </c>
      <c r="F35" t="s">
        <v>314</v>
      </c>
      <c r="H35">
        <v>71.079080000000005</v>
      </c>
      <c r="I35">
        <v>-74.397739999999999</v>
      </c>
      <c r="J35" s="1" t="str">
        <f>HYPERLINK("http://geochem.nrcan.gc.ca/cdogs/content/kwd/kwd020034_e.htm", "Rock (surface)")</f>
        <v>Rock (surface)</v>
      </c>
      <c r="K35" s="1" t="str">
        <f>HYPERLINK("http://geochem.nrcan.gc.ca/cdogs/content/kwd/kwd080084_e.htm", "Agate rock crushing")</f>
        <v>Agate rock crushing</v>
      </c>
      <c r="L35" t="s">
        <v>26</v>
      </c>
      <c r="M35" t="s">
        <v>27</v>
      </c>
      <c r="N35" t="s">
        <v>26</v>
      </c>
      <c r="O35" t="s">
        <v>315</v>
      </c>
      <c r="P35" t="s">
        <v>316</v>
      </c>
      <c r="Q35" t="s">
        <v>30</v>
      </c>
      <c r="R35" t="s">
        <v>51</v>
      </c>
      <c r="S35" t="s">
        <v>32</v>
      </c>
      <c r="T35" t="s">
        <v>317</v>
      </c>
      <c r="U35" t="s">
        <v>34</v>
      </c>
      <c r="V35" t="s">
        <v>318</v>
      </c>
    </row>
    <row r="36" spans="1:22" x14ac:dyDescent="0.3">
      <c r="A36" t="s">
        <v>319</v>
      </c>
      <c r="B36" t="s">
        <v>320</v>
      </c>
      <c r="C36" s="1" t="str">
        <f>HYPERLINK("http://geochem.nrcan.gc.ca/cdogs/content/bdl/bdl310029_e.htm", "31:0029")</f>
        <v>31:0029</v>
      </c>
      <c r="D36" s="1" t="str">
        <f>HYPERLINK("http://geochem.nrcan.gc.ca/cdogs/content/svy/svy310003_e.htm", "31:0003")</f>
        <v>31:0003</v>
      </c>
      <c r="E36" t="s">
        <v>321</v>
      </c>
      <c r="F36" t="s">
        <v>322</v>
      </c>
      <c r="H36">
        <v>71.081019999999995</v>
      </c>
      <c r="I36">
        <v>-74.39761</v>
      </c>
      <c r="J36" s="1" t="str">
        <f>HYPERLINK("http://geochem.nrcan.gc.ca/cdogs/content/kwd/kwd020034_e.htm", "Rock (surface)")</f>
        <v>Rock (surface)</v>
      </c>
      <c r="K36" s="1" t="str">
        <f>HYPERLINK("http://geochem.nrcan.gc.ca/cdogs/content/kwd/kwd080084_e.htm", "Agate rock crushing")</f>
        <v>Agate rock crushing</v>
      </c>
      <c r="L36" t="s">
        <v>137</v>
      </c>
      <c r="M36" t="s">
        <v>27</v>
      </c>
      <c r="N36" t="s">
        <v>26</v>
      </c>
      <c r="O36" t="s">
        <v>323</v>
      </c>
      <c r="P36" t="s">
        <v>324</v>
      </c>
      <c r="Q36" t="s">
        <v>30</v>
      </c>
      <c r="R36" t="s">
        <v>325</v>
      </c>
      <c r="S36" t="s">
        <v>32</v>
      </c>
      <c r="T36" t="s">
        <v>326</v>
      </c>
      <c r="U36" t="s">
        <v>34</v>
      </c>
      <c r="V36" t="s">
        <v>244</v>
      </c>
    </row>
    <row r="37" spans="1:22" x14ac:dyDescent="0.3">
      <c r="A37" t="s">
        <v>327</v>
      </c>
      <c r="B37" t="s">
        <v>328</v>
      </c>
      <c r="C37" s="1" t="str">
        <f>HYPERLINK("http://geochem.nrcan.gc.ca/cdogs/content/bdl/bdl310029_e.htm", "31:0029")</f>
        <v>31:0029</v>
      </c>
      <c r="D37" s="1" t="str">
        <f>HYPERLINK("http://geochem.nrcan.gc.ca/cdogs/content/svy/svy310003_e.htm", "31:0003")</f>
        <v>31:0003</v>
      </c>
      <c r="E37" t="s">
        <v>329</v>
      </c>
      <c r="F37" t="s">
        <v>330</v>
      </c>
      <c r="H37">
        <v>70.951080000000005</v>
      </c>
      <c r="I37">
        <v>-77.027230000000003</v>
      </c>
      <c r="J37" s="1" t="str">
        <f>HYPERLINK("http://geochem.nrcan.gc.ca/cdogs/content/kwd/kwd020034_e.htm", "Rock (surface)")</f>
        <v>Rock (surface)</v>
      </c>
      <c r="K37" s="1" t="str">
        <f>HYPERLINK("http://geochem.nrcan.gc.ca/cdogs/content/kwd/kwd080084_e.htm", "Agate rock crushing")</f>
        <v>Agate rock crushing</v>
      </c>
      <c r="L37" t="s">
        <v>26</v>
      </c>
      <c r="M37" t="s">
        <v>27</v>
      </c>
      <c r="N37" t="s">
        <v>26</v>
      </c>
      <c r="O37" t="s">
        <v>331</v>
      </c>
      <c r="P37" t="s">
        <v>332</v>
      </c>
      <c r="Q37" t="s">
        <v>30</v>
      </c>
      <c r="R37" t="s">
        <v>333</v>
      </c>
      <c r="S37" t="s">
        <v>32</v>
      </c>
      <c r="T37" t="s">
        <v>334</v>
      </c>
      <c r="U37" t="s">
        <v>34</v>
      </c>
      <c r="V37" t="s">
        <v>160</v>
      </c>
    </row>
    <row r="38" spans="1:22" x14ac:dyDescent="0.3">
      <c r="A38" t="s">
        <v>335</v>
      </c>
      <c r="B38" t="s">
        <v>336</v>
      </c>
      <c r="C38" s="1" t="str">
        <f>HYPERLINK("http://geochem.nrcan.gc.ca/cdogs/content/bdl/bdl310029_e.htm", "31:0029")</f>
        <v>31:0029</v>
      </c>
      <c r="D38" s="1" t="str">
        <f>HYPERLINK("http://geochem.nrcan.gc.ca/cdogs/content/svy/svy310003_e.htm", "31:0003")</f>
        <v>31:0003</v>
      </c>
      <c r="E38" t="s">
        <v>337</v>
      </c>
      <c r="F38" t="s">
        <v>338</v>
      </c>
      <c r="H38">
        <v>70.53022</v>
      </c>
      <c r="I38">
        <v>-74.844070000000002</v>
      </c>
      <c r="J38" s="1" t="str">
        <f>HYPERLINK("http://geochem.nrcan.gc.ca/cdogs/content/kwd/kwd020034_e.htm", "Rock (surface)")</f>
        <v>Rock (surface)</v>
      </c>
      <c r="K38" s="1" t="str">
        <f>HYPERLINK("http://geochem.nrcan.gc.ca/cdogs/content/kwd/kwd080084_e.htm", "Agate rock crushing")</f>
        <v>Agate rock crushing</v>
      </c>
      <c r="L38" t="s">
        <v>339</v>
      </c>
      <c r="M38" t="s">
        <v>27</v>
      </c>
      <c r="N38" t="s">
        <v>26</v>
      </c>
      <c r="O38" t="s">
        <v>340</v>
      </c>
      <c r="P38" t="s">
        <v>341</v>
      </c>
      <c r="Q38" t="s">
        <v>30</v>
      </c>
      <c r="R38" t="s">
        <v>164</v>
      </c>
      <c r="S38" t="s">
        <v>32</v>
      </c>
      <c r="T38" t="s">
        <v>342</v>
      </c>
      <c r="U38" t="s">
        <v>34</v>
      </c>
      <c r="V38" t="s">
        <v>343</v>
      </c>
    </row>
    <row r="39" spans="1:22" x14ac:dyDescent="0.3">
      <c r="A39" t="s">
        <v>344</v>
      </c>
      <c r="B39" t="s">
        <v>345</v>
      </c>
      <c r="C39" s="1" t="str">
        <f>HYPERLINK("http://geochem.nrcan.gc.ca/cdogs/content/bdl/bdl310029_e.htm", "31:0029")</f>
        <v>31:0029</v>
      </c>
      <c r="D39" s="1" t="str">
        <f>HYPERLINK("http://geochem.nrcan.gc.ca/cdogs/content/svy/svy310003_e.htm", "31:0003")</f>
        <v>31:0003</v>
      </c>
      <c r="E39" t="s">
        <v>346</v>
      </c>
      <c r="F39" t="s">
        <v>347</v>
      </c>
      <c r="H39">
        <v>70.793329999999997</v>
      </c>
      <c r="I39">
        <v>-75.235990000000001</v>
      </c>
      <c r="J39" s="1" t="str">
        <f>HYPERLINK("http://geochem.nrcan.gc.ca/cdogs/content/kwd/kwd020034_e.htm", "Rock (surface)")</f>
        <v>Rock (surface)</v>
      </c>
      <c r="K39" s="1" t="str">
        <f>HYPERLINK("http://geochem.nrcan.gc.ca/cdogs/content/kwd/kwd080084_e.htm", "Agate rock crushing")</f>
        <v>Agate rock crushing</v>
      </c>
      <c r="L39" t="s">
        <v>26</v>
      </c>
      <c r="M39" t="s">
        <v>27</v>
      </c>
      <c r="N39" t="s">
        <v>26</v>
      </c>
      <c r="O39" t="s">
        <v>348</v>
      </c>
      <c r="P39" t="s">
        <v>349</v>
      </c>
      <c r="Q39" t="s">
        <v>30</v>
      </c>
      <c r="R39" t="s">
        <v>350</v>
      </c>
      <c r="S39" t="s">
        <v>32</v>
      </c>
      <c r="T39" t="s">
        <v>351</v>
      </c>
      <c r="U39" t="s">
        <v>34</v>
      </c>
      <c r="V39" t="s">
        <v>352</v>
      </c>
    </row>
    <row r="40" spans="1:22" x14ac:dyDescent="0.3">
      <c r="A40" t="s">
        <v>353</v>
      </c>
      <c r="B40" t="s">
        <v>354</v>
      </c>
      <c r="C40" s="1" t="str">
        <f>HYPERLINK("http://geochem.nrcan.gc.ca/cdogs/content/bdl/bdl310029_e.htm", "31:0029")</f>
        <v>31:0029</v>
      </c>
      <c r="D40" s="1" t="str">
        <f>HYPERLINK("http://geochem.nrcan.gc.ca/cdogs/content/svy/svy310003_e.htm", "31:0003")</f>
        <v>31:0003</v>
      </c>
      <c r="E40" t="s">
        <v>355</v>
      </c>
      <c r="F40" t="s">
        <v>356</v>
      </c>
      <c r="H40">
        <v>70.9298</v>
      </c>
      <c r="I40">
        <v>-76.233369999999994</v>
      </c>
      <c r="J40" s="1" t="str">
        <f>HYPERLINK("http://geochem.nrcan.gc.ca/cdogs/content/kwd/kwd020034_e.htm", "Rock (surface)")</f>
        <v>Rock (surface)</v>
      </c>
      <c r="K40" s="1" t="str">
        <f>HYPERLINK("http://geochem.nrcan.gc.ca/cdogs/content/kwd/kwd080084_e.htm", "Agate rock crushing")</f>
        <v>Agate rock crushing</v>
      </c>
      <c r="L40" t="s">
        <v>26</v>
      </c>
      <c r="M40" t="s">
        <v>27</v>
      </c>
      <c r="N40" t="s">
        <v>26</v>
      </c>
      <c r="O40" t="s">
        <v>223</v>
      </c>
      <c r="P40" t="s">
        <v>357</v>
      </c>
      <c r="Q40" t="s">
        <v>30</v>
      </c>
      <c r="R40" t="s">
        <v>158</v>
      </c>
      <c r="S40" t="s">
        <v>32</v>
      </c>
      <c r="T40" t="s">
        <v>141</v>
      </c>
      <c r="U40" t="s">
        <v>34</v>
      </c>
      <c r="V40" t="s">
        <v>358</v>
      </c>
    </row>
    <row r="41" spans="1:22" x14ac:dyDescent="0.3">
      <c r="A41" t="s">
        <v>359</v>
      </c>
      <c r="B41" t="s">
        <v>360</v>
      </c>
      <c r="C41" s="1" t="str">
        <f>HYPERLINK("http://geochem.nrcan.gc.ca/cdogs/content/bdl/bdl310029_e.htm", "31:0029")</f>
        <v>31:0029</v>
      </c>
      <c r="D41" s="1" t="str">
        <f>HYPERLINK("http://geochem.nrcan.gc.ca/cdogs/content/svy/svy_e.htm", "")</f>
        <v/>
      </c>
      <c r="G41" s="1" t="str">
        <f>HYPERLINK("http://geochem.nrcan.gc.ca/cdogs/content/cr_/cr_00148_e.htm", "148")</f>
        <v>148</v>
      </c>
      <c r="J41" t="s">
        <v>361</v>
      </c>
      <c r="K41" t="s">
        <v>362</v>
      </c>
      <c r="L41" t="s">
        <v>363</v>
      </c>
      <c r="M41" t="s">
        <v>364</v>
      </c>
      <c r="N41" t="s">
        <v>26</v>
      </c>
      <c r="O41" t="s">
        <v>365</v>
      </c>
      <c r="P41" t="s">
        <v>366</v>
      </c>
      <c r="Q41" t="s">
        <v>30</v>
      </c>
      <c r="R41" t="s">
        <v>367</v>
      </c>
      <c r="S41" t="s">
        <v>342</v>
      </c>
      <c r="T41" t="s">
        <v>368</v>
      </c>
      <c r="U41" t="s">
        <v>34</v>
      </c>
      <c r="V41" t="s">
        <v>369</v>
      </c>
    </row>
    <row r="42" spans="1:22" x14ac:dyDescent="0.3">
      <c r="A42" t="s">
        <v>370</v>
      </c>
      <c r="B42" t="s">
        <v>371</v>
      </c>
      <c r="C42" s="1" t="str">
        <f>HYPERLINK("http://geochem.nrcan.gc.ca/cdogs/content/bdl/bdl310029_e.htm", "31:0029")</f>
        <v>31:0029</v>
      </c>
      <c r="D42" s="1" t="str">
        <f>HYPERLINK("http://geochem.nrcan.gc.ca/cdogs/content/svy/svy_e.htm", "")</f>
        <v/>
      </c>
      <c r="G42" s="1" t="str">
        <f>HYPERLINK("http://geochem.nrcan.gc.ca/cdogs/content/cr_/cr_00148_e.htm", "148")</f>
        <v>148</v>
      </c>
      <c r="J42" t="s">
        <v>361</v>
      </c>
      <c r="K42" t="s">
        <v>362</v>
      </c>
      <c r="L42" t="s">
        <v>372</v>
      </c>
      <c r="M42" t="s">
        <v>373</v>
      </c>
      <c r="N42" t="s">
        <v>26</v>
      </c>
      <c r="O42" t="s">
        <v>267</v>
      </c>
      <c r="P42" t="s">
        <v>374</v>
      </c>
      <c r="Q42" t="s">
        <v>30</v>
      </c>
      <c r="R42" t="s">
        <v>375</v>
      </c>
      <c r="S42" t="s">
        <v>376</v>
      </c>
      <c r="T42" t="s">
        <v>377</v>
      </c>
      <c r="U42" t="s">
        <v>34</v>
      </c>
      <c r="V42" t="s">
        <v>378</v>
      </c>
    </row>
    <row r="43" spans="1:22" x14ac:dyDescent="0.3">
      <c r="A43" t="s">
        <v>379</v>
      </c>
      <c r="B43" t="s">
        <v>380</v>
      </c>
      <c r="C43" s="1" t="str">
        <f>HYPERLINK("http://geochem.nrcan.gc.ca/cdogs/content/bdl/bdl310029_e.htm", "31:0029")</f>
        <v>31:0029</v>
      </c>
      <c r="D43" s="1" t="str">
        <f>HYPERLINK("http://geochem.nrcan.gc.ca/cdogs/content/svy/svy_e.htm", "")</f>
        <v/>
      </c>
      <c r="G43" s="1" t="str">
        <f>HYPERLINK("http://geochem.nrcan.gc.ca/cdogs/content/cr_/cr_00148_e.htm", "148")</f>
        <v>148</v>
      </c>
      <c r="J43" t="s">
        <v>361</v>
      </c>
      <c r="K43" t="s">
        <v>362</v>
      </c>
      <c r="L43" t="s">
        <v>381</v>
      </c>
      <c r="M43" t="s">
        <v>382</v>
      </c>
      <c r="N43" t="s">
        <v>26</v>
      </c>
      <c r="O43" t="s">
        <v>383</v>
      </c>
      <c r="P43" t="s">
        <v>384</v>
      </c>
      <c r="Q43" t="s">
        <v>30</v>
      </c>
      <c r="R43" t="s">
        <v>385</v>
      </c>
      <c r="S43" t="s">
        <v>386</v>
      </c>
      <c r="T43" t="s">
        <v>368</v>
      </c>
      <c r="U43" t="s">
        <v>34</v>
      </c>
      <c r="V43" t="s">
        <v>369</v>
      </c>
    </row>
    <row r="44" spans="1:22" x14ac:dyDescent="0.3">
      <c r="A44" t="s">
        <v>387</v>
      </c>
      <c r="B44" t="s">
        <v>388</v>
      </c>
      <c r="C44" s="1" t="str">
        <f>HYPERLINK("http://geochem.nrcan.gc.ca/cdogs/content/bdl/bdl310029_e.htm", "31:0029")</f>
        <v>31:0029</v>
      </c>
      <c r="D44" s="1" t="str">
        <f>HYPERLINK("http://geochem.nrcan.gc.ca/cdogs/content/svy/svy_e.htm", "")</f>
        <v/>
      </c>
      <c r="G44" s="1" t="str">
        <f>HYPERLINK("http://geochem.nrcan.gc.ca/cdogs/content/cr_/cr_00148_e.htm", "148")</f>
        <v>148</v>
      </c>
      <c r="J44" t="s">
        <v>361</v>
      </c>
      <c r="K44" t="s">
        <v>362</v>
      </c>
      <c r="L44" t="s">
        <v>389</v>
      </c>
      <c r="M44" t="s">
        <v>390</v>
      </c>
      <c r="N44" t="s">
        <v>26</v>
      </c>
      <c r="O44" t="s">
        <v>391</v>
      </c>
      <c r="P44" t="s">
        <v>392</v>
      </c>
      <c r="Q44" t="s">
        <v>30</v>
      </c>
      <c r="R44" t="s">
        <v>367</v>
      </c>
      <c r="S44" t="s">
        <v>191</v>
      </c>
      <c r="T44" t="s">
        <v>393</v>
      </c>
      <c r="U44" t="s">
        <v>34</v>
      </c>
      <c r="V44" t="s">
        <v>394</v>
      </c>
    </row>
  </sheetData>
  <autoFilter ref="A1:K44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pkg_0332c</vt:lpstr>
      <vt:lpstr>pkg_0332c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2024-11-22T08:15:20Z</dcterms:created>
  <dcterms:modified xsi:type="dcterms:W3CDTF">2024-11-22T17:15:40Z</dcterms:modified>
</cp:coreProperties>
</file>