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32a" sheetId="1" r:id="rId1"/>
  </sheets>
  <definedNames>
    <definedName name="_xlnm._FilterDatabase" localSheetId="0" hidden="1">pkg_0332a!$A$1:$K$44</definedName>
    <definedName name="pkg_0332a">pkg_0332a!$A$1:$V$44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G41" i="1"/>
  <c r="G42" i="1"/>
  <c r="G43" i="1"/>
  <c r="G4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</calcChain>
</file>

<file path=xl/sharedStrings.xml><?xml version="1.0" encoding="utf-8"?>
<sst xmlns="http://schemas.openxmlformats.org/spreadsheetml/2006/main" count="194" uniqueCount="179">
  <si>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</si>
  <si>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</si>
  <si>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</si>
  <si>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</si>
  <si>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</si>
  <si>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</si>
  <si>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</si>
  <si>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</si>
  <si>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</si>
  <si>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</si>
  <si>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</si>
  <si>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As_INA</t>
  </si>
  <si>
    <t>Au_INA</t>
  </si>
  <si>
    <t>Br_INA</t>
  </si>
  <si>
    <t>Cr_INA</t>
  </si>
  <si>
    <t>Fe_INA</t>
  </si>
  <si>
    <t>Ir_INA</t>
  </si>
  <si>
    <t>Na_INA</t>
  </si>
  <si>
    <t>Sb_INA</t>
  </si>
  <si>
    <t>Sc_INA</t>
  </si>
  <si>
    <t>Se_INA</t>
  </si>
  <si>
    <t>Wt_INA</t>
  </si>
  <si>
    <t>4201A</t>
  </si>
  <si>
    <t>31:0029:000001</t>
  </si>
  <si>
    <t>31:0003:001534</t>
  </si>
  <si>
    <t>31:0003:001534:0004:0001:00</t>
  </si>
  <si>
    <t>4207A</t>
  </si>
  <si>
    <t>31:0029:000002</t>
  </si>
  <si>
    <t>31:0003:001536</t>
  </si>
  <si>
    <t>31:0003:001536:0004:0001:00</t>
  </si>
  <si>
    <t>4210A</t>
  </si>
  <si>
    <t>31:0029:000003</t>
  </si>
  <si>
    <t>31:0003:001538</t>
  </si>
  <si>
    <t>31:0003:001538:0004:0001:00</t>
  </si>
  <si>
    <t>4211A</t>
  </si>
  <si>
    <t>31:0029:000004</t>
  </si>
  <si>
    <t>31:0003:001539</t>
  </si>
  <si>
    <t>31:0003:001539:0004:0001:00</t>
  </si>
  <si>
    <t>4222A</t>
  </si>
  <si>
    <t>31:0029:000005</t>
  </si>
  <si>
    <t>31:0003:001541</t>
  </si>
  <si>
    <t>31:0003:001541:0004:0001:00</t>
  </si>
  <si>
    <t>4229A</t>
  </si>
  <si>
    <t>31:0029:000006</t>
  </si>
  <si>
    <t>31:0003:001544</t>
  </si>
  <si>
    <t>31:0003:001544:0004:0001:00</t>
  </si>
  <si>
    <t>4230A</t>
  </si>
  <si>
    <t>31:0029:000007</t>
  </si>
  <si>
    <t>31:0003:001545</t>
  </si>
  <si>
    <t>31:0003:001545:0004:0001:00</t>
  </si>
  <si>
    <t>4231A</t>
  </si>
  <si>
    <t>31:0029:000008</t>
  </si>
  <si>
    <t>31:0003:001546</t>
  </si>
  <si>
    <t>31:0003:001546:0004:0001:00</t>
  </si>
  <si>
    <t>4231B</t>
  </si>
  <si>
    <t>31:0029:000009</t>
  </si>
  <si>
    <t>31:0003:001546:0005:0001:00</t>
  </si>
  <si>
    <t>4269A</t>
  </si>
  <si>
    <t>31:0029:000010</t>
  </si>
  <si>
    <t>31:0003:001552</t>
  </si>
  <si>
    <t>31:0003:001552:0004:0001:00</t>
  </si>
  <si>
    <t>4273A</t>
  </si>
  <si>
    <t>31:0029:000011</t>
  </si>
  <si>
    <t>31:0003:001554</t>
  </si>
  <si>
    <t>31:0003:001554:0004:0001:00</t>
  </si>
  <si>
    <t>4282A</t>
  </si>
  <si>
    <t>31:0029:000012</t>
  </si>
  <si>
    <t>31:0003:001555</t>
  </si>
  <si>
    <t>31:0003:001555:0004:0001:00</t>
  </si>
  <si>
    <t>4294A</t>
  </si>
  <si>
    <t>31:0029:000013</t>
  </si>
  <si>
    <t>31:0003:001558</t>
  </si>
  <si>
    <t>31:0003:001558:0004:0001:00</t>
  </si>
  <si>
    <t>4295A</t>
  </si>
  <si>
    <t>31:0029:000014</t>
  </si>
  <si>
    <t>31:0003:001559</t>
  </si>
  <si>
    <t>31:0003:001559:0004:0001:00</t>
  </si>
  <si>
    <t>4295B</t>
  </si>
  <si>
    <t>31:0029:000015</t>
  </si>
  <si>
    <t>31:0003:001559:0005:0001:00</t>
  </si>
  <si>
    <t>4295C</t>
  </si>
  <si>
    <t>31:0029:000016</t>
  </si>
  <si>
    <t>31:0003:001559:0006:0001:01</t>
  </si>
  <si>
    <t>4295C Rep Dup</t>
  </si>
  <si>
    <t>31:0029:000017</t>
  </si>
  <si>
    <t>31:0003:001559:0006:0001:02</t>
  </si>
  <si>
    <t>4301A</t>
  </si>
  <si>
    <t>31:0029:000018</t>
  </si>
  <si>
    <t>31:0003:001560</t>
  </si>
  <si>
    <t>31:0003:001560:0004:0001:00</t>
  </si>
  <si>
    <t>4301B</t>
  </si>
  <si>
    <t>31:0029:000019</t>
  </si>
  <si>
    <t>31:0003:001560:0005:0001:00</t>
  </si>
  <si>
    <t>4302A</t>
  </si>
  <si>
    <t>31:0029:000020</t>
  </si>
  <si>
    <t>31:0003:001561</t>
  </si>
  <si>
    <t>31:0003:001561:0004:0001:00</t>
  </si>
  <si>
    <t>4308A</t>
  </si>
  <si>
    <t>31:0029:000021</t>
  </si>
  <si>
    <t>31:0003:001562</t>
  </si>
  <si>
    <t>31:0003:001562:0004:0001:00</t>
  </si>
  <si>
    <t>4308B</t>
  </si>
  <si>
    <t>31:0029:000022</t>
  </si>
  <si>
    <t>31:0003:001562:0005:0001:00</t>
  </si>
  <si>
    <t>4317A</t>
  </si>
  <si>
    <t>31:0029:000023</t>
  </si>
  <si>
    <t>31:0003:001564</t>
  </si>
  <si>
    <t>31:0003:001564:0004:0001:00</t>
  </si>
  <si>
    <t>5134A</t>
  </si>
  <si>
    <t>31:0029:000024</t>
  </si>
  <si>
    <t>31:0003:001570</t>
  </si>
  <si>
    <t>31:0003:001570:0004:0001:00</t>
  </si>
  <si>
    <t>5147A</t>
  </si>
  <si>
    <t>31:0029:000025</t>
  </si>
  <si>
    <t>31:0003:001571</t>
  </si>
  <si>
    <t>31:0003:001571:0004:0001:01</t>
  </si>
  <si>
    <t>5147A Rep Dup</t>
  </si>
  <si>
    <t>31:0029:000026</t>
  </si>
  <si>
    <t>31:0003:001571:0004:0001:02</t>
  </si>
  <si>
    <t>5147B</t>
  </si>
  <si>
    <t>31:0029:000027</t>
  </si>
  <si>
    <t>31:0003:001571:0005:0001:00</t>
  </si>
  <si>
    <t>5155B</t>
  </si>
  <si>
    <t>31:0029:000028</t>
  </si>
  <si>
    <t>31:0003:001572</t>
  </si>
  <si>
    <t>31:0003:001572:0004:0001:00</t>
  </si>
  <si>
    <t>5198A</t>
  </si>
  <si>
    <t>31:0029:000029</t>
  </si>
  <si>
    <t>31:0003:001574</t>
  </si>
  <si>
    <t>31:0003:001574:0004:0001:00</t>
  </si>
  <si>
    <t>5210A</t>
  </si>
  <si>
    <t>31:0029:000030</t>
  </si>
  <si>
    <t>31:0003:001576</t>
  </si>
  <si>
    <t>31:0003:001576:0004:0001:00</t>
  </si>
  <si>
    <t>5234A</t>
  </si>
  <si>
    <t>31:0029:000031</t>
  </si>
  <si>
    <t>31:0003:001578</t>
  </si>
  <si>
    <t>31:0003:001578:0004:0001:00</t>
  </si>
  <si>
    <t>5243A</t>
  </si>
  <si>
    <t>31:0029:000032</t>
  </si>
  <si>
    <t>31:0003:001579</t>
  </si>
  <si>
    <t>31:0003:001579:0004:0001:00</t>
  </si>
  <si>
    <t>5244A</t>
  </si>
  <si>
    <t>31:0029:000033</t>
  </si>
  <si>
    <t>31:0003:001580</t>
  </si>
  <si>
    <t>31:0003:001580:0004:0001:00</t>
  </si>
  <si>
    <t>5244B</t>
  </si>
  <si>
    <t>31:0029:000034</t>
  </si>
  <si>
    <t>31:0003:001580:0005:0001:00</t>
  </si>
  <si>
    <t>5245A</t>
  </si>
  <si>
    <t>31:0029:000035</t>
  </si>
  <si>
    <t>31:0003:001581</t>
  </si>
  <si>
    <t>31:0003:001581:0004:0001:00</t>
  </si>
  <si>
    <t>5262A</t>
  </si>
  <si>
    <t>31:0029:000036</t>
  </si>
  <si>
    <t>31:0003:001587</t>
  </si>
  <si>
    <t>31:0003:001587:0004:0001:00</t>
  </si>
  <si>
    <t>5280A</t>
  </si>
  <si>
    <t>31:0029:000037</t>
  </si>
  <si>
    <t>31:0003:001589</t>
  </si>
  <si>
    <t>31:0003:001589:0004:0001:00</t>
  </si>
  <si>
    <t>5281A</t>
  </si>
  <si>
    <t>31:0029:000038</t>
  </si>
  <si>
    <t>31:0003:001590</t>
  </si>
  <si>
    <t>31:0003:001590:0004:0001:00</t>
  </si>
  <si>
    <t>5301B</t>
  </si>
  <si>
    <t>31:0029:000039</t>
  </si>
  <si>
    <t>31:0003:001594</t>
  </si>
  <si>
    <t>31:0003:001594:0004:0001:00</t>
  </si>
  <si>
    <t>DMMAS-101 [1] Meas</t>
  </si>
  <si>
    <t>31:0029:000040</t>
  </si>
  <si>
    <t>Control Reference</t>
  </si>
  <si>
    <t>Unspecified</t>
  </si>
  <si>
    <t>DMMAS-101 [2] Meas</t>
  </si>
  <si>
    <t>31:0029:000041</t>
  </si>
  <si>
    <t>DMMAS-101 [3] Meas</t>
  </si>
  <si>
    <t>31:0029:000042</t>
  </si>
  <si>
    <t>DMMAS-101 [4] Meas</t>
  </si>
  <si>
    <t>31:0029:000043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</si>
</sst>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2" width="14.77734375" customWidth="1"/>
  </cols>
  <sheetData>
    <row r="1" spans="1:2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x14ac:dyDescent="0.3">
      <c r="A2" t="s">
        <v>22</v>
      </c>
      <c r="B2" t="s">
        <v>23</v>
      </c>
      <c r="C2" s="1" t="str">
        <f>HYPERLINK("http://geochem.nrcan.gc.ca/cdogs/content/bdl/bdl310029_e.htm", "31:0029")</f>
        <v>31:0029</v>
      </c>
      <c r="D2" s="1" t="str">
        <f>HYPERLINK("http://geochem.nrcan.gc.ca/cdogs/content/svy/svy310003_e.htm", "31:0003")</f>
        <v>31:0003</v>
      </c>
      <c r="E2" t="s">
        <v>24</v>
      </c>
      <c r="F2" t="s">
        <v>25</v>
      </c>
      <c r="H2">
        <v>70.864509999999996</v>
      </c>
      <c r="I2">
        <v>-75.742549999999994</v>
      </c>
      <c r="J2" s="1" t="str">
        <f>HYPERLINK("http://geochem.nrcan.gc.ca/cdogs/content/kwd/kwd020034_e.htm", "Rock (surface)")</f>
        <v>Rock (surface)</v>
      </c>
      <c r="K2" s="1" t="str">
        <f>HYPERLINK("http://geochem.nrcan.gc.ca/cdogs/content/kwd/kwd080084_e.htm", "Agate rock crushing")</f>
        <v>Agate rock crushing</v>
      </c>
      <c r="L2">
        <v>-0.5</v>
      </c>
      <c r="M2">
        <v>-2</v>
      </c>
      <c r="N2">
        <v>-0.5</v>
      </c>
      <c r="O2">
        <v>100</v>
      </c>
      <c r="P2">
        <v>3.59</v>
      </c>
      <c r="Q2">
        <v>-5</v>
      </c>
      <c r="R2">
        <v>1.31</v>
      </c>
      <c r="S2">
        <v>-0.2</v>
      </c>
      <c r="T2">
        <v>10.4</v>
      </c>
      <c r="U2">
        <v>-3</v>
      </c>
      <c r="V2">
        <v>35.1</v>
      </c>
    </row>
    <row r="3" spans="1:22" x14ac:dyDescent="0.3">
      <c r="A3" t="s">
        <v>26</v>
      </c>
      <c r="B3" t="s">
        <v>27</v>
      </c>
      <c r="C3" s="1" t="str">
        <f>HYPERLINK("http://geochem.nrcan.gc.ca/cdogs/content/bdl/bdl310029_e.htm", "31:0029")</f>
        <v>31:0029</v>
      </c>
      <c r="D3" s="1" t="str">
        <f>HYPERLINK("http://geochem.nrcan.gc.ca/cdogs/content/svy/svy310003_e.htm", "31:0003")</f>
        <v>31:0003</v>
      </c>
      <c r="E3" t="s">
        <v>28</v>
      </c>
      <c r="F3" t="s">
        <v>29</v>
      </c>
      <c r="H3">
        <v>70.866219999999998</v>
      </c>
      <c r="I3">
        <v>-75.796289999999999</v>
      </c>
      <c r="J3" s="1" t="str">
        <f>HYPERLINK("http://geochem.nrcan.gc.ca/cdogs/content/kwd/kwd020034_e.htm", "Rock (surface)")</f>
        <v>Rock (surface)</v>
      </c>
      <c r="K3" s="1" t="str">
        <f>HYPERLINK("http://geochem.nrcan.gc.ca/cdogs/content/kwd/kwd080084_e.htm", "Agate rock crushing")</f>
        <v>Agate rock crushing</v>
      </c>
      <c r="L3">
        <v>-0.5</v>
      </c>
      <c r="M3">
        <v>-2</v>
      </c>
      <c r="N3">
        <v>-0.5</v>
      </c>
      <c r="O3">
        <v>344</v>
      </c>
      <c r="P3">
        <v>9.58</v>
      </c>
      <c r="Q3">
        <v>-5</v>
      </c>
      <c r="R3">
        <v>0.94</v>
      </c>
      <c r="S3">
        <v>-0.2</v>
      </c>
      <c r="T3">
        <v>41</v>
      </c>
      <c r="U3">
        <v>-3</v>
      </c>
      <c r="V3">
        <v>34.9</v>
      </c>
    </row>
    <row r="4" spans="1:22" x14ac:dyDescent="0.3">
      <c r="A4" t="s">
        <v>30</v>
      </c>
      <c r="B4" t="s">
        <v>31</v>
      </c>
      <c r="C4" s="1" t="str">
        <f>HYPERLINK("http://geochem.nrcan.gc.ca/cdogs/content/bdl/bdl310029_e.htm", "31:0029")</f>
        <v>31:0029</v>
      </c>
      <c r="D4" s="1" t="str">
        <f>HYPERLINK("http://geochem.nrcan.gc.ca/cdogs/content/svy/svy310003_e.htm", "31:0003")</f>
        <v>31:0003</v>
      </c>
      <c r="E4" t="s">
        <v>32</v>
      </c>
      <c r="F4" t="s">
        <v>33</v>
      </c>
      <c r="H4">
        <v>70.268590000000003</v>
      </c>
      <c r="I4">
        <v>-72.310689999999994</v>
      </c>
      <c r="J4" s="1" t="str">
        <f>HYPERLINK("http://geochem.nrcan.gc.ca/cdogs/content/kwd/kwd020034_e.htm", "Rock (surface)")</f>
        <v>Rock (surface)</v>
      </c>
      <c r="K4" s="1" t="str">
        <f>HYPERLINK("http://geochem.nrcan.gc.ca/cdogs/content/kwd/kwd080084_e.htm", "Agate rock crushing")</f>
        <v>Agate rock crushing</v>
      </c>
      <c r="L4">
        <v>0.6</v>
      </c>
      <c r="M4">
        <v>-2</v>
      </c>
      <c r="N4">
        <v>0.6</v>
      </c>
      <c r="O4">
        <v>-5</v>
      </c>
      <c r="P4">
        <v>0.78</v>
      </c>
      <c r="Q4">
        <v>-5</v>
      </c>
      <c r="R4">
        <v>0.86</v>
      </c>
      <c r="S4">
        <v>-0.2</v>
      </c>
      <c r="T4">
        <v>0.6</v>
      </c>
      <c r="U4">
        <v>-3</v>
      </c>
      <c r="V4">
        <v>33.9</v>
      </c>
    </row>
    <row r="5" spans="1:22" x14ac:dyDescent="0.3">
      <c r="A5" t="s">
        <v>34</v>
      </c>
      <c r="B5" t="s">
        <v>35</v>
      </c>
      <c r="C5" s="1" t="str">
        <f>HYPERLINK("http://geochem.nrcan.gc.ca/cdogs/content/bdl/bdl310029_e.htm", "31:0029")</f>
        <v>31:0029</v>
      </c>
      <c r="D5" s="1" t="str">
        <f>HYPERLINK("http://geochem.nrcan.gc.ca/cdogs/content/svy/svy310003_e.htm", "31:0003")</f>
        <v>31:0003</v>
      </c>
      <c r="E5" t="s">
        <v>36</v>
      </c>
      <c r="F5" t="s">
        <v>37</v>
      </c>
      <c r="H5">
        <v>70.268529999999998</v>
      </c>
      <c r="I5">
        <v>-72.31344</v>
      </c>
      <c r="J5" s="1" t="str">
        <f>HYPERLINK("http://geochem.nrcan.gc.ca/cdogs/content/kwd/kwd020034_e.htm", "Rock (surface)")</f>
        <v>Rock (surface)</v>
      </c>
      <c r="K5" s="1" t="str">
        <f>HYPERLINK("http://geochem.nrcan.gc.ca/cdogs/content/kwd/kwd080084_e.htm", "Agate rock crushing")</f>
        <v>Agate rock crushing</v>
      </c>
      <c r="L5">
        <v>-0.5</v>
      </c>
      <c r="M5">
        <v>-2</v>
      </c>
      <c r="N5">
        <v>-0.5</v>
      </c>
      <c r="O5">
        <v>154</v>
      </c>
      <c r="P5">
        <v>7.64</v>
      </c>
      <c r="Q5">
        <v>-5</v>
      </c>
      <c r="R5">
        <v>1.47</v>
      </c>
      <c r="S5">
        <v>-0.2</v>
      </c>
      <c r="T5">
        <v>33</v>
      </c>
      <c r="U5">
        <v>-3</v>
      </c>
      <c r="V5">
        <v>32.799999999999997</v>
      </c>
    </row>
    <row r="6" spans="1:22" x14ac:dyDescent="0.3">
      <c r="A6" t="s">
        <v>38</v>
      </c>
      <c r="B6" t="s">
        <v>39</v>
      </c>
      <c r="C6" s="1" t="str">
        <f>HYPERLINK("http://geochem.nrcan.gc.ca/cdogs/content/bdl/bdl310029_e.htm", "31:0029")</f>
        <v>31:0029</v>
      </c>
      <c r="D6" s="1" t="str">
        <f>HYPERLINK("http://geochem.nrcan.gc.ca/cdogs/content/svy/svy310003_e.htm", "31:0003")</f>
        <v>31:0003</v>
      </c>
      <c r="E6" t="s">
        <v>40</v>
      </c>
      <c r="F6" t="s">
        <v>41</v>
      </c>
      <c r="H6">
        <v>70.520409999999998</v>
      </c>
      <c r="I6">
        <v>-75.12191</v>
      </c>
      <c r="J6" s="1" t="str">
        <f>HYPERLINK("http://geochem.nrcan.gc.ca/cdogs/content/kwd/kwd020034_e.htm", "Rock (surface)")</f>
        <v>Rock (surface)</v>
      </c>
      <c r="K6" s="1" t="str">
        <f>HYPERLINK("http://geochem.nrcan.gc.ca/cdogs/content/kwd/kwd080084_e.htm", "Agate rock crushing")</f>
        <v>Agate rock crushing</v>
      </c>
      <c r="L6">
        <v>1.2</v>
      </c>
      <c r="M6">
        <v>-2</v>
      </c>
      <c r="N6">
        <v>-0.5</v>
      </c>
      <c r="O6">
        <v>21</v>
      </c>
      <c r="P6">
        <v>4.92</v>
      </c>
      <c r="Q6">
        <v>-5</v>
      </c>
      <c r="R6">
        <v>0.06</v>
      </c>
      <c r="S6">
        <v>-0.2</v>
      </c>
      <c r="T6">
        <v>3.7</v>
      </c>
      <c r="U6">
        <v>-3</v>
      </c>
      <c r="V6">
        <v>33.5</v>
      </c>
    </row>
    <row r="7" spans="1:22" x14ac:dyDescent="0.3">
      <c r="A7" t="s">
        <v>42</v>
      </c>
      <c r="B7" t="s">
        <v>43</v>
      </c>
      <c r="C7" s="1" t="str">
        <f>HYPERLINK("http://geochem.nrcan.gc.ca/cdogs/content/bdl/bdl310029_e.htm", "31:0029")</f>
        <v>31:0029</v>
      </c>
      <c r="D7" s="1" t="str">
        <f>HYPERLINK("http://geochem.nrcan.gc.ca/cdogs/content/svy/svy310003_e.htm", "31:0003")</f>
        <v>31:0003</v>
      </c>
      <c r="E7" t="s">
        <v>44</v>
      </c>
      <c r="F7" t="s">
        <v>45</v>
      </c>
      <c r="H7">
        <v>70.232200000000006</v>
      </c>
      <c r="I7">
        <v>-75.869230000000002</v>
      </c>
      <c r="J7" s="1" t="str">
        <f>HYPERLINK("http://geochem.nrcan.gc.ca/cdogs/content/kwd/kwd020034_e.htm", "Rock (surface)")</f>
        <v>Rock (surface)</v>
      </c>
      <c r="K7" s="1" t="str">
        <f>HYPERLINK("http://geochem.nrcan.gc.ca/cdogs/content/kwd/kwd080084_e.htm", "Agate rock crushing")</f>
        <v>Agate rock crushing</v>
      </c>
      <c r="L7">
        <v>-0.5</v>
      </c>
      <c r="M7">
        <v>-2</v>
      </c>
      <c r="N7">
        <v>-0.5</v>
      </c>
      <c r="O7">
        <v>29</v>
      </c>
      <c r="P7">
        <v>3.78</v>
      </c>
      <c r="Q7">
        <v>-5</v>
      </c>
      <c r="R7">
        <v>3.08</v>
      </c>
      <c r="S7">
        <v>-0.2</v>
      </c>
      <c r="T7">
        <v>12.3</v>
      </c>
      <c r="U7">
        <v>-3</v>
      </c>
      <c r="V7">
        <v>28.6</v>
      </c>
    </row>
    <row r="8" spans="1:22" x14ac:dyDescent="0.3">
      <c r="A8" t="s">
        <v>46</v>
      </c>
      <c r="B8" t="s">
        <v>47</v>
      </c>
      <c r="C8" s="1" t="str">
        <f>HYPERLINK("http://geochem.nrcan.gc.ca/cdogs/content/bdl/bdl310029_e.htm", "31:0029")</f>
        <v>31:0029</v>
      </c>
      <c r="D8" s="1" t="str">
        <f>HYPERLINK("http://geochem.nrcan.gc.ca/cdogs/content/svy/svy310003_e.htm", "31:0003")</f>
        <v>31:0003</v>
      </c>
      <c r="E8" t="s">
        <v>48</v>
      </c>
      <c r="F8" t="s">
        <v>49</v>
      </c>
      <c r="H8">
        <v>70.232709999999997</v>
      </c>
      <c r="I8">
        <v>-75.867890000000003</v>
      </c>
      <c r="J8" s="1" t="str">
        <f>HYPERLINK("http://geochem.nrcan.gc.ca/cdogs/content/kwd/kwd020034_e.htm", "Rock (surface)")</f>
        <v>Rock (surface)</v>
      </c>
      <c r="K8" s="1" t="str">
        <f>HYPERLINK("http://geochem.nrcan.gc.ca/cdogs/content/kwd/kwd080084_e.htm", "Agate rock crushing")</f>
        <v>Agate rock crushing</v>
      </c>
      <c r="L8">
        <v>-0.5</v>
      </c>
      <c r="M8">
        <v>-2</v>
      </c>
      <c r="N8">
        <v>-0.5</v>
      </c>
      <c r="O8">
        <v>19</v>
      </c>
      <c r="P8">
        <v>5.52</v>
      </c>
      <c r="Q8">
        <v>-5</v>
      </c>
      <c r="R8">
        <v>1.5</v>
      </c>
      <c r="S8">
        <v>-0.2</v>
      </c>
      <c r="T8">
        <v>18.3</v>
      </c>
      <c r="U8">
        <v>-3</v>
      </c>
      <c r="V8">
        <v>30.2</v>
      </c>
    </row>
    <row r="9" spans="1:22" x14ac:dyDescent="0.3">
      <c r="A9" t="s">
        <v>50</v>
      </c>
      <c r="B9" t="s">
        <v>51</v>
      </c>
      <c r="C9" s="1" t="str">
        <f>HYPERLINK("http://geochem.nrcan.gc.ca/cdogs/content/bdl/bdl310029_e.htm", "31:0029")</f>
        <v>31:0029</v>
      </c>
      <c r="D9" s="1" t="str">
        <f>HYPERLINK("http://geochem.nrcan.gc.ca/cdogs/content/svy/svy310003_e.htm", "31:0003")</f>
        <v>31:0003</v>
      </c>
      <c r="E9" t="s">
        <v>52</v>
      </c>
      <c r="F9" t="s">
        <v>53</v>
      </c>
      <c r="H9">
        <v>70.233069999999998</v>
      </c>
      <c r="I9">
        <v>-75.866540000000001</v>
      </c>
      <c r="J9" s="1" t="str">
        <f>HYPERLINK("http://geochem.nrcan.gc.ca/cdogs/content/kwd/kwd020034_e.htm", "Rock (surface)")</f>
        <v>Rock (surface)</v>
      </c>
      <c r="K9" s="1" t="str">
        <f>HYPERLINK("http://geochem.nrcan.gc.ca/cdogs/content/kwd/kwd080084_e.htm", "Agate rock crushing")</f>
        <v>Agate rock crushing</v>
      </c>
      <c r="L9">
        <v>-0.5</v>
      </c>
      <c r="M9">
        <v>-2</v>
      </c>
      <c r="N9">
        <v>-0.5</v>
      </c>
      <c r="O9">
        <v>79</v>
      </c>
      <c r="P9">
        <v>5.55</v>
      </c>
      <c r="Q9">
        <v>-5</v>
      </c>
      <c r="R9">
        <v>2.08</v>
      </c>
      <c r="S9">
        <v>-0.2</v>
      </c>
      <c r="T9">
        <v>17.100000000000001</v>
      </c>
      <c r="U9">
        <v>-3</v>
      </c>
      <c r="V9">
        <v>32.4</v>
      </c>
    </row>
    <row r="10" spans="1:22" x14ac:dyDescent="0.3">
      <c r="A10" t="s">
        <v>54</v>
      </c>
      <c r="B10" t="s">
        <v>55</v>
      </c>
      <c r="C10" s="1" t="str">
        <f>HYPERLINK("http://geochem.nrcan.gc.ca/cdogs/content/bdl/bdl310029_e.htm", "31:0029")</f>
        <v>31:0029</v>
      </c>
      <c r="D10" s="1" t="str">
        <f>HYPERLINK("http://geochem.nrcan.gc.ca/cdogs/content/svy/svy310003_e.htm", "31:0003")</f>
        <v>31:0003</v>
      </c>
      <c r="E10" t="s">
        <v>52</v>
      </c>
      <c r="F10" t="s">
        <v>56</v>
      </c>
      <c r="H10">
        <v>70.233069999999998</v>
      </c>
      <c r="I10">
        <v>-75.866540000000001</v>
      </c>
      <c r="J10" s="1" t="str">
        <f>HYPERLINK("http://geochem.nrcan.gc.ca/cdogs/content/kwd/kwd020034_e.htm", "Rock (surface)")</f>
        <v>Rock (surface)</v>
      </c>
      <c r="K10" s="1" t="str">
        <f>HYPERLINK("http://geochem.nrcan.gc.ca/cdogs/content/kwd/kwd080084_e.htm", "Agate rock crushing")</f>
        <v>Agate rock crushing</v>
      </c>
      <c r="L10">
        <v>-0.5</v>
      </c>
      <c r="M10">
        <v>-2</v>
      </c>
      <c r="N10">
        <v>-0.5</v>
      </c>
      <c r="O10">
        <v>55</v>
      </c>
      <c r="P10">
        <v>6.32</v>
      </c>
      <c r="Q10">
        <v>-5</v>
      </c>
      <c r="R10">
        <v>1.39</v>
      </c>
      <c r="S10">
        <v>-0.2</v>
      </c>
      <c r="T10">
        <v>20.100000000000001</v>
      </c>
      <c r="U10">
        <v>-3</v>
      </c>
      <c r="V10">
        <v>35.200000000000003</v>
      </c>
    </row>
    <row r="11" spans="1:22" x14ac:dyDescent="0.3">
      <c r="A11" t="s">
        <v>57</v>
      </c>
      <c r="B11" t="s">
        <v>58</v>
      </c>
      <c r="C11" s="1" t="str">
        <f>HYPERLINK("http://geochem.nrcan.gc.ca/cdogs/content/bdl/bdl310029_e.htm", "31:0029")</f>
        <v>31:0029</v>
      </c>
      <c r="D11" s="1" t="str">
        <f>HYPERLINK("http://geochem.nrcan.gc.ca/cdogs/content/svy/svy310003_e.htm", "31:0003")</f>
        <v>31:0003</v>
      </c>
      <c r="E11" t="s">
        <v>59</v>
      </c>
      <c r="F11" t="s">
        <v>60</v>
      </c>
      <c r="H11">
        <v>70.137699999999995</v>
      </c>
      <c r="I11">
        <v>-75.123019999999997</v>
      </c>
      <c r="J11" s="1" t="str">
        <f>HYPERLINK("http://geochem.nrcan.gc.ca/cdogs/content/kwd/kwd020034_e.htm", "Rock (surface)")</f>
        <v>Rock (surface)</v>
      </c>
      <c r="K11" s="1" t="str">
        <f>HYPERLINK("http://geochem.nrcan.gc.ca/cdogs/content/kwd/kwd080084_e.htm", "Agate rock crushing")</f>
        <v>Agate rock crushing</v>
      </c>
      <c r="L11">
        <v>-0.5</v>
      </c>
      <c r="M11">
        <v>24</v>
      </c>
      <c r="N11">
        <v>-0.5</v>
      </c>
      <c r="O11">
        <v>10</v>
      </c>
      <c r="P11">
        <v>7.55</v>
      </c>
      <c r="Q11">
        <v>-5</v>
      </c>
      <c r="R11">
        <v>1.56</v>
      </c>
      <c r="S11">
        <v>-0.2</v>
      </c>
      <c r="T11">
        <v>16.399999999999999</v>
      </c>
      <c r="U11">
        <v>-3</v>
      </c>
      <c r="V11">
        <v>31.1</v>
      </c>
    </row>
    <row r="12" spans="1:22" x14ac:dyDescent="0.3">
      <c r="A12" t="s">
        <v>61</v>
      </c>
      <c r="B12" t="s">
        <v>62</v>
      </c>
      <c r="C12" s="1" t="str">
        <f>HYPERLINK("http://geochem.nrcan.gc.ca/cdogs/content/bdl/bdl310029_e.htm", "31:0029")</f>
        <v>31:0029</v>
      </c>
      <c r="D12" s="1" t="str">
        <f>HYPERLINK("http://geochem.nrcan.gc.ca/cdogs/content/svy/svy310003_e.htm", "31:0003")</f>
        <v>31:0003</v>
      </c>
      <c r="E12" t="s">
        <v>63</v>
      </c>
      <c r="F12" t="s">
        <v>64</v>
      </c>
      <c r="H12">
        <v>71.065740000000005</v>
      </c>
      <c r="I12">
        <v>-75.318659999999994</v>
      </c>
      <c r="J12" s="1" t="str">
        <f>HYPERLINK("http://geochem.nrcan.gc.ca/cdogs/content/kwd/kwd020034_e.htm", "Rock (surface)")</f>
        <v>Rock (surface)</v>
      </c>
      <c r="K12" s="1" t="str">
        <f>HYPERLINK("http://geochem.nrcan.gc.ca/cdogs/content/kwd/kwd080084_e.htm", "Agate rock crushing")</f>
        <v>Agate rock crushing</v>
      </c>
      <c r="L12">
        <v>-0.5</v>
      </c>
      <c r="M12">
        <v>-2</v>
      </c>
      <c r="N12">
        <v>-0.5</v>
      </c>
      <c r="O12">
        <v>17</v>
      </c>
      <c r="P12">
        <v>4.8600000000000003</v>
      </c>
      <c r="Q12">
        <v>-5</v>
      </c>
      <c r="R12">
        <v>1.55</v>
      </c>
      <c r="S12">
        <v>-0.2</v>
      </c>
      <c r="T12">
        <v>25.9</v>
      </c>
      <c r="U12">
        <v>-3</v>
      </c>
      <c r="V12">
        <v>30.2</v>
      </c>
    </row>
    <row r="13" spans="1:22" x14ac:dyDescent="0.3">
      <c r="A13" t="s">
        <v>65</v>
      </c>
      <c r="B13" t="s">
        <v>66</v>
      </c>
      <c r="C13" s="1" t="str">
        <f>HYPERLINK("http://geochem.nrcan.gc.ca/cdogs/content/bdl/bdl310029_e.htm", "31:0029")</f>
        <v>31:0029</v>
      </c>
      <c r="D13" s="1" t="str">
        <f>HYPERLINK("http://geochem.nrcan.gc.ca/cdogs/content/svy/svy310003_e.htm", "31:0003")</f>
        <v>31:0003</v>
      </c>
      <c r="E13" t="s">
        <v>67</v>
      </c>
      <c r="F13" t="s">
        <v>68</v>
      </c>
      <c r="H13">
        <v>70.43074</v>
      </c>
      <c r="I13">
        <v>-73.691329999999994</v>
      </c>
      <c r="J13" s="1" t="str">
        <f>HYPERLINK("http://geochem.nrcan.gc.ca/cdogs/content/kwd/kwd020034_e.htm", "Rock (surface)")</f>
        <v>Rock (surface)</v>
      </c>
      <c r="K13" s="1" t="str">
        <f>HYPERLINK("http://geochem.nrcan.gc.ca/cdogs/content/kwd/kwd080084_e.htm", "Agate rock crushing")</f>
        <v>Agate rock crushing</v>
      </c>
      <c r="L13">
        <v>-0.5</v>
      </c>
      <c r="M13">
        <v>-2</v>
      </c>
      <c r="N13">
        <v>-0.5</v>
      </c>
      <c r="O13">
        <v>-5</v>
      </c>
      <c r="P13">
        <v>2.17</v>
      </c>
      <c r="Q13">
        <v>-5</v>
      </c>
      <c r="R13">
        <v>2.74</v>
      </c>
      <c r="S13">
        <v>-0.2</v>
      </c>
      <c r="T13">
        <v>1.7</v>
      </c>
      <c r="U13">
        <v>-3</v>
      </c>
      <c r="V13">
        <v>30.1</v>
      </c>
    </row>
    <row r="14" spans="1:22" x14ac:dyDescent="0.3">
      <c r="A14" t="s">
        <v>69</v>
      </c>
      <c r="B14" t="s">
        <v>70</v>
      </c>
      <c r="C14" s="1" t="str">
        <f>HYPERLINK("http://geochem.nrcan.gc.ca/cdogs/content/bdl/bdl310029_e.htm", "31:0029")</f>
        <v>31:0029</v>
      </c>
      <c r="D14" s="1" t="str">
        <f>HYPERLINK("http://geochem.nrcan.gc.ca/cdogs/content/svy/svy310003_e.htm", "31:0003")</f>
        <v>31:0003</v>
      </c>
      <c r="E14" t="s">
        <v>71</v>
      </c>
      <c r="F14" t="s">
        <v>72</v>
      </c>
      <c r="H14">
        <v>70.919619999999995</v>
      </c>
      <c r="I14">
        <v>-77.404439999999994</v>
      </c>
      <c r="J14" s="1" t="str">
        <f>HYPERLINK("http://geochem.nrcan.gc.ca/cdogs/content/kwd/kwd020034_e.htm", "Rock (surface)")</f>
        <v>Rock (surface)</v>
      </c>
      <c r="K14" s="1" t="str">
        <f>HYPERLINK("http://geochem.nrcan.gc.ca/cdogs/content/kwd/kwd080084_e.htm", "Agate rock crushing")</f>
        <v>Agate rock crushing</v>
      </c>
      <c r="L14">
        <v>0.9</v>
      </c>
      <c r="M14">
        <v>-2</v>
      </c>
      <c r="N14">
        <v>-0.5</v>
      </c>
      <c r="O14">
        <v>14</v>
      </c>
      <c r="P14">
        <v>3.43</v>
      </c>
      <c r="Q14">
        <v>-5</v>
      </c>
      <c r="R14">
        <v>2.5299999999999998</v>
      </c>
      <c r="S14">
        <v>0.3</v>
      </c>
      <c r="T14">
        <v>9.1</v>
      </c>
      <c r="U14">
        <v>-3</v>
      </c>
      <c r="V14">
        <v>27.8</v>
      </c>
    </row>
    <row r="15" spans="1:22" x14ac:dyDescent="0.3">
      <c r="A15" t="s">
        <v>73</v>
      </c>
      <c r="B15" t="s">
        <v>74</v>
      </c>
      <c r="C15" s="1" t="str">
        <f>HYPERLINK("http://geochem.nrcan.gc.ca/cdogs/content/bdl/bdl310029_e.htm", "31:0029")</f>
        <v>31:0029</v>
      </c>
      <c r="D15" s="1" t="str">
        <f>HYPERLINK("http://geochem.nrcan.gc.ca/cdogs/content/svy/svy310003_e.htm", "31:0003")</f>
        <v>31:0003</v>
      </c>
      <c r="E15" t="s">
        <v>75</v>
      </c>
      <c r="F15" t="s">
        <v>76</v>
      </c>
      <c r="H15">
        <v>70.919579999999996</v>
      </c>
      <c r="I15">
        <v>-77.404510000000002</v>
      </c>
      <c r="J15" s="1" t="str">
        <f>HYPERLINK("http://geochem.nrcan.gc.ca/cdogs/content/kwd/kwd020034_e.htm", "Rock (surface)")</f>
        <v>Rock (surface)</v>
      </c>
      <c r="K15" s="1" t="str">
        <f>HYPERLINK("http://geochem.nrcan.gc.ca/cdogs/content/kwd/kwd080084_e.htm", "Agate rock crushing")</f>
        <v>Agate rock crushing</v>
      </c>
      <c r="L15">
        <v>-0.5</v>
      </c>
      <c r="M15">
        <v>-2</v>
      </c>
      <c r="N15">
        <v>0.6</v>
      </c>
      <c r="O15">
        <v>27</v>
      </c>
      <c r="P15">
        <v>2.48</v>
      </c>
      <c r="Q15">
        <v>-5</v>
      </c>
      <c r="R15">
        <v>0.82</v>
      </c>
      <c r="S15">
        <v>-0.2</v>
      </c>
      <c r="T15">
        <v>4.8</v>
      </c>
      <c r="U15">
        <v>-3</v>
      </c>
      <c r="V15">
        <v>33.5</v>
      </c>
    </row>
    <row r="16" spans="1:22" x14ac:dyDescent="0.3">
      <c r="A16" t="s">
        <v>77</v>
      </c>
      <c r="B16" t="s">
        <v>78</v>
      </c>
      <c r="C16" s="1" t="str">
        <f>HYPERLINK("http://geochem.nrcan.gc.ca/cdogs/content/bdl/bdl310029_e.htm", "31:0029")</f>
        <v>31:0029</v>
      </c>
      <c r="D16" s="1" t="str">
        <f>HYPERLINK("http://geochem.nrcan.gc.ca/cdogs/content/svy/svy310003_e.htm", "31:0003")</f>
        <v>31:0003</v>
      </c>
      <c r="E16" t="s">
        <v>75</v>
      </c>
      <c r="F16" t="s">
        <v>79</v>
      </c>
      <c r="H16">
        <v>70.919579999999996</v>
      </c>
      <c r="I16">
        <v>-77.404510000000002</v>
      </c>
      <c r="J16" s="1" t="str">
        <f>HYPERLINK("http://geochem.nrcan.gc.ca/cdogs/content/kwd/kwd020034_e.htm", "Rock (surface)")</f>
        <v>Rock (surface)</v>
      </c>
      <c r="K16" s="1" t="str">
        <f>HYPERLINK("http://geochem.nrcan.gc.ca/cdogs/content/kwd/kwd080084_e.htm", "Agate rock crushing")</f>
        <v>Agate rock crushing</v>
      </c>
      <c r="L16">
        <v>-0.5</v>
      </c>
      <c r="M16">
        <v>8</v>
      </c>
      <c r="N16">
        <v>-0.5</v>
      </c>
      <c r="O16">
        <v>39</v>
      </c>
      <c r="P16">
        <v>6.87</v>
      </c>
      <c r="Q16">
        <v>-5</v>
      </c>
      <c r="R16">
        <v>7.0000000000000007E-2</v>
      </c>
      <c r="S16">
        <v>-0.2</v>
      </c>
      <c r="T16">
        <v>6.5</v>
      </c>
      <c r="U16">
        <v>-3</v>
      </c>
      <c r="V16">
        <v>29.5</v>
      </c>
    </row>
    <row r="17" spans="1:22" x14ac:dyDescent="0.3">
      <c r="A17" t="s">
        <v>80</v>
      </c>
      <c r="B17" t="s">
        <v>81</v>
      </c>
      <c r="C17" s="1" t="str">
        <f>HYPERLINK("http://geochem.nrcan.gc.ca/cdogs/content/bdl/bdl310029_e.htm", "31:0029")</f>
        <v>31:0029</v>
      </c>
      <c r="D17" s="1" t="str">
        <f>HYPERLINK("http://geochem.nrcan.gc.ca/cdogs/content/svy/svy310003_e.htm", "31:0003")</f>
        <v>31:0003</v>
      </c>
      <c r="E17" t="s">
        <v>75</v>
      </c>
      <c r="F17" t="s">
        <v>82</v>
      </c>
      <c r="H17">
        <v>70.919579999999996</v>
      </c>
      <c r="I17">
        <v>-77.404510000000002</v>
      </c>
      <c r="J17" s="1" t="str">
        <f>HYPERLINK("http://geochem.nrcan.gc.ca/cdogs/content/kwd/kwd020034_e.htm", "Rock (surface)")</f>
        <v>Rock (surface)</v>
      </c>
      <c r="K17" s="1" t="str">
        <f>HYPERLINK("http://geochem.nrcan.gc.ca/cdogs/content/kwd/kwd080084_e.htm", "Agate rock crushing")</f>
        <v>Agate rock crushing</v>
      </c>
      <c r="L17">
        <v>1.4</v>
      </c>
      <c r="M17">
        <v>-2</v>
      </c>
      <c r="N17">
        <v>-0.5</v>
      </c>
      <c r="O17">
        <v>98</v>
      </c>
      <c r="P17">
        <v>10.199999999999999</v>
      </c>
      <c r="Q17">
        <v>-5</v>
      </c>
      <c r="R17">
        <v>0.38</v>
      </c>
      <c r="S17">
        <v>0.3</v>
      </c>
      <c r="T17">
        <v>33.299999999999997</v>
      </c>
      <c r="U17">
        <v>-3</v>
      </c>
      <c r="V17">
        <v>32</v>
      </c>
    </row>
    <row r="18" spans="1:22" x14ac:dyDescent="0.3">
      <c r="A18" t="s">
        <v>83</v>
      </c>
      <c r="B18" t="s">
        <v>84</v>
      </c>
      <c r="C18" s="1" t="str">
        <f>HYPERLINK("http://geochem.nrcan.gc.ca/cdogs/content/bdl/bdl310029_e.htm", "31:0029")</f>
        <v>31:0029</v>
      </c>
      <c r="D18" s="1" t="str">
        <f>HYPERLINK("http://geochem.nrcan.gc.ca/cdogs/content/svy/svy310003_e.htm", "31:0003")</f>
        <v>31:0003</v>
      </c>
      <c r="E18" t="s">
        <v>75</v>
      </c>
      <c r="F18" t="s">
        <v>85</v>
      </c>
      <c r="H18">
        <v>70.919579999999996</v>
      </c>
      <c r="I18">
        <v>-77.404510000000002</v>
      </c>
      <c r="J18" s="1" t="str">
        <f>HYPERLINK("http://geochem.nrcan.gc.ca/cdogs/content/kwd/kwd020034_e.htm", "Rock (surface)")</f>
        <v>Rock (surface)</v>
      </c>
      <c r="K18" s="1" t="str">
        <f>HYPERLINK("http://geochem.nrcan.gc.ca/cdogs/content/kwd/kwd080084_e.htm", "Agate rock crushing")</f>
        <v>Agate rock crushing</v>
      </c>
      <c r="L18">
        <v>1.5</v>
      </c>
      <c r="M18">
        <v>-2</v>
      </c>
      <c r="N18">
        <v>-0.5</v>
      </c>
      <c r="O18">
        <v>97</v>
      </c>
      <c r="P18">
        <v>10.7</v>
      </c>
      <c r="Q18">
        <v>-5</v>
      </c>
      <c r="R18">
        <v>0.38</v>
      </c>
      <c r="S18">
        <v>-0.2</v>
      </c>
      <c r="T18">
        <v>34.1</v>
      </c>
      <c r="U18">
        <v>-3</v>
      </c>
      <c r="V18">
        <v>16.3</v>
      </c>
    </row>
    <row r="19" spans="1:22" x14ac:dyDescent="0.3">
      <c r="A19" t="s">
        <v>86</v>
      </c>
      <c r="B19" t="s">
        <v>87</v>
      </c>
      <c r="C19" s="1" t="str">
        <f>HYPERLINK("http://geochem.nrcan.gc.ca/cdogs/content/bdl/bdl310029_e.htm", "31:0029")</f>
        <v>31:0029</v>
      </c>
      <c r="D19" s="1" t="str">
        <f>HYPERLINK("http://geochem.nrcan.gc.ca/cdogs/content/svy/svy310003_e.htm", "31:0003")</f>
        <v>31:0003</v>
      </c>
      <c r="E19" t="s">
        <v>88</v>
      </c>
      <c r="F19" t="s">
        <v>89</v>
      </c>
      <c r="H19">
        <v>70.562880000000007</v>
      </c>
      <c r="I19">
        <v>-75.51585</v>
      </c>
      <c r="J19" s="1" t="str">
        <f>HYPERLINK("http://geochem.nrcan.gc.ca/cdogs/content/kwd/kwd020034_e.htm", "Rock (surface)")</f>
        <v>Rock (surface)</v>
      </c>
      <c r="K19" s="1" t="str">
        <f>HYPERLINK("http://geochem.nrcan.gc.ca/cdogs/content/kwd/kwd080084_e.htm", "Agate rock crushing")</f>
        <v>Agate rock crushing</v>
      </c>
      <c r="L19">
        <v>-0.5</v>
      </c>
      <c r="M19">
        <v>19</v>
      </c>
      <c r="N19">
        <v>-0.5</v>
      </c>
      <c r="O19">
        <v>14</v>
      </c>
      <c r="P19">
        <v>4.93</v>
      </c>
      <c r="Q19">
        <v>-5</v>
      </c>
      <c r="R19">
        <v>1.23</v>
      </c>
      <c r="S19">
        <v>-0.2</v>
      </c>
      <c r="T19">
        <v>6.1</v>
      </c>
      <c r="U19">
        <v>-3</v>
      </c>
      <c r="V19">
        <v>32.6</v>
      </c>
    </row>
    <row r="20" spans="1:22" x14ac:dyDescent="0.3">
      <c r="A20" t="s">
        <v>90</v>
      </c>
      <c r="B20" t="s">
        <v>91</v>
      </c>
      <c r="C20" s="1" t="str">
        <f>HYPERLINK("http://geochem.nrcan.gc.ca/cdogs/content/bdl/bdl310029_e.htm", "31:0029")</f>
        <v>31:0029</v>
      </c>
      <c r="D20" s="1" t="str">
        <f>HYPERLINK("http://geochem.nrcan.gc.ca/cdogs/content/svy/svy310003_e.htm", "31:0003")</f>
        <v>31:0003</v>
      </c>
      <c r="E20" t="s">
        <v>88</v>
      </c>
      <c r="F20" t="s">
        <v>92</v>
      </c>
      <c r="H20">
        <v>70.562880000000007</v>
      </c>
      <c r="I20">
        <v>-75.51585</v>
      </c>
      <c r="J20" s="1" t="str">
        <f>HYPERLINK("http://geochem.nrcan.gc.ca/cdogs/content/kwd/kwd020034_e.htm", "Rock (surface)")</f>
        <v>Rock (surface)</v>
      </c>
      <c r="K20" s="1" t="str">
        <f>HYPERLINK("http://geochem.nrcan.gc.ca/cdogs/content/kwd/kwd080084_e.htm", "Agate rock crushing")</f>
        <v>Agate rock crushing</v>
      </c>
      <c r="L20">
        <v>1.1000000000000001</v>
      </c>
      <c r="M20">
        <v>128</v>
      </c>
      <c r="N20">
        <v>-0.5</v>
      </c>
      <c r="O20">
        <v>23</v>
      </c>
      <c r="P20">
        <v>12.7</v>
      </c>
      <c r="Q20">
        <v>-5</v>
      </c>
      <c r="R20">
        <v>0.08</v>
      </c>
      <c r="S20">
        <v>-0.2</v>
      </c>
      <c r="T20">
        <v>3.2</v>
      </c>
      <c r="U20">
        <v>-3</v>
      </c>
      <c r="V20">
        <v>36.1</v>
      </c>
    </row>
    <row r="21" spans="1:22" x14ac:dyDescent="0.3">
      <c r="A21" t="s">
        <v>93</v>
      </c>
      <c r="B21" t="s">
        <v>94</v>
      </c>
      <c r="C21" s="1" t="str">
        <f>HYPERLINK("http://geochem.nrcan.gc.ca/cdogs/content/bdl/bdl310029_e.htm", "31:0029")</f>
        <v>31:0029</v>
      </c>
      <c r="D21" s="1" t="str">
        <f>HYPERLINK("http://geochem.nrcan.gc.ca/cdogs/content/svy/svy310003_e.htm", "31:0003")</f>
        <v>31:0003</v>
      </c>
      <c r="E21" t="s">
        <v>95</v>
      </c>
      <c r="F21" t="s">
        <v>96</v>
      </c>
      <c r="H21">
        <v>70.561719999999994</v>
      </c>
      <c r="I21">
        <v>-75.517129999999995</v>
      </c>
      <c r="J21" s="1" t="str">
        <f>HYPERLINK("http://geochem.nrcan.gc.ca/cdogs/content/kwd/kwd020034_e.htm", "Rock (surface)")</f>
        <v>Rock (surface)</v>
      </c>
      <c r="K21" s="1" t="str">
        <f>HYPERLINK("http://geochem.nrcan.gc.ca/cdogs/content/kwd/kwd080084_e.htm", "Agate rock crushing")</f>
        <v>Agate rock crushing</v>
      </c>
      <c r="L21">
        <v>1.5</v>
      </c>
      <c r="M21">
        <v>24</v>
      </c>
      <c r="N21">
        <v>-0.5</v>
      </c>
      <c r="O21">
        <v>127</v>
      </c>
      <c r="P21">
        <v>15</v>
      </c>
      <c r="Q21">
        <v>-5</v>
      </c>
      <c r="R21">
        <v>0.05</v>
      </c>
      <c r="S21">
        <v>-0.2</v>
      </c>
      <c r="T21">
        <v>23</v>
      </c>
      <c r="U21">
        <v>-3</v>
      </c>
      <c r="V21">
        <v>39.1</v>
      </c>
    </row>
    <row r="22" spans="1:22" x14ac:dyDescent="0.3">
      <c r="A22" t="s">
        <v>97</v>
      </c>
      <c r="B22" t="s">
        <v>98</v>
      </c>
      <c r="C22" s="1" t="str">
        <f>HYPERLINK("http://geochem.nrcan.gc.ca/cdogs/content/bdl/bdl310029_e.htm", "31:0029")</f>
        <v>31:0029</v>
      </c>
      <c r="D22" s="1" t="str">
        <f>HYPERLINK("http://geochem.nrcan.gc.ca/cdogs/content/svy/svy310003_e.htm", "31:0003")</f>
        <v>31:0003</v>
      </c>
      <c r="E22" t="s">
        <v>99</v>
      </c>
      <c r="F22" t="s">
        <v>100</v>
      </c>
      <c r="H22">
        <v>70.558679999999995</v>
      </c>
      <c r="I22">
        <v>-75.507249999999999</v>
      </c>
      <c r="J22" s="1" t="str">
        <f>HYPERLINK("http://geochem.nrcan.gc.ca/cdogs/content/kwd/kwd020034_e.htm", "Rock (surface)")</f>
        <v>Rock (surface)</v>
      </c>
      <c r="K22" s="1" t="str">
        <f>HYPERLINK("http://geochem.nrcan.gc.ca/cdogs/content/kwd/kwd080084_e.htm", "Agate rock crushing")</f>
        <v>Agate rock crushing</v>
      </c>
      <c r="L22">
        <v>-0.5</v>
      </c>
      <c r="M22">
        <v>-2</v>
      </c>
      <c r="N22">
        <v>-0.5</v>
      </c>
      <c r="O22">
        <v>115</v>
      </c>
      <c r="P22">
        <v>10.199999999999999</v>
      </c>
      <c r="Q22">
        <v>-5</v>
      </c>
      <c r="R22">
        <v>1.43</v>
      </c>
      <c r="S22">
        <v>-0.2</v>
      </c>
      <c r="T22">
        <v>15.7</v>
      </c>
      <c r="U22">
        <v>-3</v>
      </c>
      <c r="V22">
        <v>38.799999999999997</v>
      </c>
    </row>
    <row r="23" spans="1:22" x14ac:dyDescent="0.3">
      <c r="A23" t="s">
        <v>101</v>
      </c>
      <c r="B23" t="s">
        <v>102</v>
      </c>
      <c r="C23" s="1" t="str">
        <f>HYPERLINK("http://geochem.nrcan.gc.ca/cdogs/content/bdl/bdl310029_e.htm", "31:0029")</f>
        <v>31:0029</v>
      </c>
      <c r="D23" s="1" t="str">
        <f>HYPERLINK("http://geochem.nrcan.gc.ca/cdogs/content/svy/svy310003_e.htm", "31:0003")</f>
        <v>31:0003</v>
      </c>
      <c r="E23" t="s">
        <v>99</v>
      </c>
      <c r="F23" t="s">
        <v>103</v>
      </c>
      <c r="H23">
        <v>70.558679999999995</v>
      </c>
      <c r="I23">
        <v>-75.507249999999999</v>
      </c>
      <c r="J23" s="1" t="str">
        <f>HYPERLINK("http://geochem.nrcan.gc.ca/cdogs/content/kwd/kwd020034_e.htm", "Rock (surface)")</f>
        <v>Rock (surface)</v>
      </c>
      <c r="K23" s="1" t="str">
        <f>HYPERLINK("http://geochem.nrcan.gc.ca/cdogs/content/kwd/kwd080084_e.htm", "Agate rock crushing")</f>
        <v>Agate rock crushing</v>
      </c>
      <c r="L23">
        <v>1.8</v>
      </c>
      <c r="M23">
        <v>-2</v>
      </c>
      <c r="N23">
        <v>-0.5</v>
      </c>
      <c r="O23">
        <v>69</v>
      </c>
      <c r="P23">
        <v>14</v>
      </c>
      <c r="Q23">
        <v>-5</v>
      </c>
      <c r="R23">
        <v>0.47</v>
      </c>
      <c r="S23">
        <v>-0.2</v>
      </c>
      <c r="T23">
        <v>9.6999999999999993</v>
      </c>
      <c r="U23">
        <v>-3</v>
      </c>
      <c r="V23">
        <v>37.1</v>
      </c>
    </row>
    <row r="24" spans="1:22" x14ac:dyDescent="0.3">
      <c r="A24" t="s">
        <v>104</v>
      </c>
      <c r="B24" t="s">
        <v>105</v>
      </c>
      <c r="C24" s="1" t="str">
        <f>HYPERLINK("http://geochem.nrcan.gc.ca/cdogs/content/bdl/bdl310029_e.htm", "31:0029")</f>
        <v>31:0029</v>
      </c>
      <c r="D24" s="1" t="str">
        <f>HYPERLINK("http://geochem.nrcan.gc.ca/cdogs/content/svy/svy310003_e.htm", "31:0003")</f>
        <v>31:0003</v>
      </c>
      <c r="E24" t="s">
        <v>106</v>
      </c>
      <c r="F24" t="s">
        <v>107</v>
      </c>
      <c r="H24">
        <v>70.629519999999999</v>
      </c>
      <c r="I24">
        <v>-73.437250000000006</v>
      </c>
      <c r="J24" s="1" t="str">
        <f>HYPERLINK("http://geochem.nrcan.gc.ca/cdogs/content/kwd/kwd020034_e.htm", "Rock (surface)")</f>
        <v>Rock (surface)</v>
      </c>
      <c r="K24" s="1" t="str">
        <f>HYPERLINK("http://geochem.nrcan.gc.ca/cdogs/content/kwd/kwd080084_e.htm", "Agate rock crushing")</f>
        <v>Agate rock crushing</v>
      </c>
      <c r="L24">
        <v>1.1000000000000001</v>
      </c>
      <c r="M24">
        <v>9</v>
      </c>
      <c r="N24">
        <v>-0.5</v>
      </c>
      <c r="O24">
        <v>32</v>
      </c>
      <c r="P24">
        <v>2.23</v>
      </c>
      <c r="Q24">
        <v>-5</v>
      </c>
      <c r="R24">
        <v>3.33</v>
      </c>
      <c r="S24">
        <v>-0.2</v>
      </c>
      <c r="T24">
        <v>5.7</v>
      </c>
      <c r="U24">
        <v>-3</v>
      </c>
      <c r="V24">
        <v>29.7</v>
      </c>
    </row>
    <row r="25" spans="1:22" x14ac:dyDescent="0.3">
      <c r="A25" t="s">
        <v>108</v>
      </c>
      <c r="B25" t="s">
        <v>109</v>
      </c>
      <c r="C25" s="1" t="str">
        <f>HYPERLINK("http://geochem.nrcan.gc.ca/cdogs/content/bdl/bdl310029_e.htm", "31:0029")</f>
        <v>31:0029</v>
      </c>
      <c r="D25" s="1" t="str">
        <f>HYPERLINK("http://geochem.nrcan.gc.ca/cdogs/content/svy/svy310003_e.htm", "31:0003")</f>
        <v>31:0003</v>
      </c>
      <c r="E25" t="s">
        <v>110</v>
      </c>
      <c r="F25" t="s">
        <v>111</v>
      </c>
      <c r="H25">
        <v>70.880759999999995</v>
      </c>
      <c r="I25">
        <v>-75.818470000000005</v>
      </c>
      <c r="J25" s="1" t="str">
        <f>HYPERLINK("http://geochem.nrcan.gc.ca/cdogs/content/kwd/kwd020034_e.htm", "Rock (surface)")</f>
        <v>Rock (surface)</v>
      </c>
      <c r="K25" s="1" t="str">
        <f>HYPERLINK("http://geochem.nrcan.gc.ca/cdogs/content/kwd/kwd080084_e.htm", "Agate rock crushing")</f>
        <v>Agate rock crushing</v>
      </c>
      <c r="L25">
        <v>1.3</v>
      </c>
      <c r="M25">
        <v>-2</v>
      </c>
      <c r="N25">
        <v>-0.5</v>
      </c>
      <c r="O25">
        <v>-5</v>
      </c>
      <c r="P25">
        <v>2.3199999999999998</v>
      </c>
      <c r="Q25">
        <v>-5</v>
      </c>
      <c r="R25">
        <v>1.64</v>
      </c>
      <c r="S25">
        <v>-0.2</v>
      </c>
      <c r="T25">
        <v>8.6</v>
      </c>
      <c r="U25">
        <v>-3</v>
      </c>
      <c r="V25">
        <v>32.9</v>
      </c>
    </row>
    <row r="26" spans="1:22" x14ac:dyDescent="0.3">
      <c r="A26" t="s">
        <v>112</v>
      </c>
      <c r="B26" t="s">
        <v>113</v>
      </c>
      <c r="C26" s="1" t="str">
        <f>HYPERLINK("http://geochem.nrcan.gc.ca/cdogs/content/bdl/bdl310029_e.htm", "31:0029")</f>
        <v>31:0029</v>
      </c>
      <c r="D26" s="1" t="str">
        <f>HYPERLINK("http://geochem.nrcan.gc.ca/cdogs/content/svy/svy310003_e.htm", "31:0003")</f>
        <v>31:0003</v>
      </c>
      <c r="E26" t="s">
        <v>114</v>
      </c>
      <c r="F26" t="s">
        <v>115</v>
      </c>
      <c r="H26">
        <v>70.536500000000004</v>
      </c>
      <c r="I26">
        <v>-75.545199999999994</v>
      </c>
      <c r="J26" s="1" t="str">
        <f>HYPERLINK("http://geochem.nrcan.gc.ca/cdogs/content/kwd/kwd020034_e.htm", "Rock (surface)")</f>
        <v>Rock (surface)</v>
      </c>
      <c r="K26" s="1" t="str">
        <f>HYPERLINK("http://geochem.nrcan.gc.ca/cdogs/content/kwd/kwd080084_e.htm", "Agate rock crushing")</f>
        <v>Agate rock crushing</v>
      </c>
      <c r="L26">
        <v>-0.5</v>
      </c>
      <c r="M26">
        <v>-2</v>
      </c>
      <c r="N26">
        <v>-0.5</v>
      </c>
      <c r="O26">
        <v>848</v>
      </c>
      <c r="P26">
        <v>6.79</v>
      </c>
      <c r="Q26">
        <v>-5</v>
      </c>
      <c r="R26">
        <v>0.71</v>
      </c>
      <c r="S26">
        <v>-0.2</v>
      </c>
      <c r="T26">
        <v>36.6</v>
      </c>
      <c r="U26">
        <v>-3</v>
      </c>
      <c r="V26">
        <v>34.6</v>
      </c>
    </row>
    <row r="27" spans="1:22" x14ac:dyDescent="0.3">
      <c r="A27" t="s">
        <v>116</v>
      </c>
      <c r="B27" t="s">
        <v>117</v>
      </c>
      <c r="C27" s="1" t="str">
        <f>HYPERLINK("http://geochem.nrcan.gc.ca/cdogs/content/bdl/bdl310029_e.htm", "31:0029")</f>
        <v>31:0029</v>
      </c>
      <c r="D27" s="1" t="str">
        <f>HYPERLINK("http://geochem.nrcan.gc.ca/cdogs/content/svy/svy310003_e.htm", "31:0003")</f>
        <v>31:0003</v>
      </c>
      <c r="E27" t="s">
        <v>114</v>
      </c>
      <c r="F27" t="s">
        <v>118</v>
      </c>
      <c r="H27">
        <v>70.536500000000004</v>
      </c>
      <c r="I27">
        <v>-75.545199999999994</v>
      </c>
      <c r="J27" s="1" t="str">
        <f>HYPERLINK("http://geochem.nrcan.gc.ca/cdogs/content/kwd/kwd020034_e.htm", "Rock (surface)")</f>
        <v>Rock (surface)</v>
      </c>
      <c r="K27" s="1" t="str">
        <f>HYPERLINK("http://geochem.nrcan.gc.ca/cdogs/content/kwd/kwd080084_e.htm", "Agate rock crushing")</f>
        <v>Agate rock crushing</v>
      </c>
      <c r="L27">
        <v>-0.5</v>
      </c>
      <c r="M27">
        <v>-2</v>
      </c>
      <c r="N27">
        <v>-0.5</v>
      </c>
      <c r="O27">
        <v>808</v>
      </c>
      <c r="P27">
        <v>6.67</v>
      </c>
      <c r="Q27">
        <v>-5</v>
      </c>
      <c r="R27">
        <v>0.68</v>
      </c>
      <c r="S27">
        <v>-0.2</v>
      </c>
      <c r="T27">
        <v>36</v>
      </c>
      <c r="U27">
        <v>-3</v>
      </c>
      <c r="V27">
        <v>32.1</v>
      </c>
    </row>
    <row r="28" spans="1:22" x14ac:dyDescent="0.3">
      <c r="A28" t="s">
        <v>119</v>
      </c>
      <c r="B28" t="s">
        <v>120</v>
      </c>
      <c r="C28" s="1" t="str">
        <f>HYPERLINK("http://geochem.nrcan.gc.ca/cdogs/content/bdl/bdl310029_e.htm", "31:0029")</f>
        <v>31:0029</v>
      </c>
      <c r="D28" s="1" t="str">
        <f>HYPERLINK("http://geochem.nrcan.gc.ca/cdogs/content/svy/svy310003_e.htm", "31:0003")</f>
        <v>31:0003</v>
      </c>
      <c r="E28" t="s">
        <v>114</v>
      </c>
      <c r="F28" t="s">
        <v>121</v>
      </c>
      <c r="H28">
        <v>70.536500000000004</v>
      </c>
      <c r="I28">
        <v>-75.545199999999994</v>
      </c>
      <c r="J28" s="1" t="str">
        <f>HYPERLINK("http://geochem.nrcan.gc.ca/cdogs/content/kwd/kwd020034_e.htm", "Rock (surface)")</f>
        <v>Rock (surface)</v>
      </c>
      <c r="K28" s="1" t="str">
        <f>HYPERLINK("http://geochem.nrcan.gc.ca/cdogs/content/kwd/kwd080084_e.htm", "Agate rock crushing")</f>
        <v>Agate rock crushing</v>
      </c>
      <c r="L28">
        <v>1</v>
      </c>
      <c r="M28">
        <v>-2</v>
      </c>
      <c r="N28">
        <v>-0.5</v>
      </c>
      <c r="O28">
        <v>731</v>
      </c>
      <c r="P28">
        <v>6.64</v>
      </c>
      <c r="Q28">
        <v>-5</v>
      </c>
      <c r="R28">
        <v>0.57999999999999996</v>
      </c>
      <c r="S28">
        <v>-0.2</v>
      </c>
      <c r="T28">
        <v>33.200000000000003</v>
      </c>
      <c r="U28">
        <v>-3</v>
      </c>
      <c r="V28">
        <v>38.6</v>
      </c>
    </row>
    <row r="29" spans="1:22" x14ac:dyDescent="0.3">
      <c r="A29" t="s">
        <v>122</v>
      </c>
      <c r="B29" t="s">
        <v>123</v>
      </c>
      <c r="C29" s="1" t="str">
        <f>HYPERLINK("http://geochem.nrcan.gc.ca/cdogs/content/bdl/bdl310029_e.htm", "31:0029")</f>
        <v>31:0029</v>
      </c>
      <c r="D29" s="1" t="str">
        <f>HYPERLINK("http://geochem.nrcan.gc.ca/cdogs/content/svy/svy310003_e.htm", "31:0003")</f>
        <v>31:0003</v>
      </c>
      <c r="E29" t="s">
        <v>124</v>
      </c>
      <c r="F29" t="s">
        <v>125</v>
      </c>
      <c r="H29">
        <v>70.981909999999999</v>
      </c>
      <c r="I29">
        <v>-74.666619999999995</v>
      </c>
      <c r="J29" s="1" t="str">
        <f>HYPERLINK("http://geochem.nrcan.gc.ca/cdogs/content/kwd/kwd020034_e.htm", "Rock (surface)")</f>
        <v>Rock (surface)</v>
      </c>
      <c r="K29" s="1" t="str">
        <f>HYPERLINK("http://geochem.nrcan.gc.ca/cdogs/content/kwd/kwd080084_e.htm", "Agate rock crushing")</f>
        <v>Agate rock crushing</v>
      </c>
      <c r="L29">
        <v>-0.5</v>
      </c>
      <c r="M29">
        <v>10</v>
      </c>
      <c r="N29">
        <v>-0.5</v>
      </c>
      <c r="O29">
        <v>149</v>
      </c>
      <c r="P29">
        <v>5.45</v>
      </c>
      <c r="Q29">
        <v>-5</v>
      </c>
      <c r="R29">
        <v>1.54</v>
      </c>
      <c r="S29">
        <v>-0.2</v>
      </c>
      <c r="T29">
        <v>33.9</v>
      </c>
      <c r="U29">
        <v>-3</v>
      </c>
      <c r="V29">
        <v>33.9</v>
      </c>
    </row>
    <row r="30" spans="1:22" x14ac:dyDescent="0.3">
      <c r="A30" t="s">
        <v>126</v>
      </c>
      <c r="B30" t="s">
        <v>127</v>
      </c>
      <c r="C30" s="1" t="str">
        <f>HYPERLINK("http://geochem.nrcan.gc.ca/cdogs/content/bdl/bdl310029_e.htm", "31:0029")</f>
        <v>31:0029</v>
      </c>
      <c r="D30" s="1" t="str">
        <f>HYPERLINK("http://geochem.nrcan.gc.ca/cdogs/content/svy/svy310003_e.htm", "31:0003")</f>
        <v>31:0003</v>
      </c>
      <c r="E30" t="s">
        <v>128</v>
      </c>
      <c r="F30" t="s">
        <v>129</v>
      </c>
      <c r="H30">
        <v>71.155770000000004</v>
      </c>
      <c r="I30">
        <v>-75.660550000000001</v>
      </c>
      <c r="J30" s="1" t="str">
        <f>HYPERLINK("http://geochem.nrcan.gc.ca/cdogs/content/kwd/kwd020034_e.htm", "Rock (surface)")</f>
        <v>Rock (surface)</v>
      </c>
      <c r="K30" s="1" t="str">
        <f>HYPERLINK("http://geochem.nrcan.gc.ca/cdogs/content/kwd/kwd080084_e.htm", "Agate rock crushing")</f>
        <v>Agate rock crushing</v>
      </c>
      <c r="L30">
        <v>-0.5</v>
      </c>
      <c r="M30">
        <v>-2</v>
      </c>
      <c r="N30">
        <v>2.5</v>
      </c>
      <c r="O30">
        <v>2670</v>
      </c>
      <c r="P30">
        <v>7.26</v>
      </c>
      <c r="Q30">
        <v>-5</v>
      </c>
      <c r="R30">
        <v>0.46</v>
      </c>
      <c r="S30">
        <v>-0.2</v>
      </c>
      <c r="T30">
        <v>17.8</v>
      </c>
      <c r="U30">
        <v>-3</v>
      </c>
      <c r="V30">
        <v>34.799999999999997</v>
      </c>
    </row>
    <row r="31" spans="1:22" x14ac:dyDescent="0.3">
      <c r="A31" t="s">
        <v>130</v>
      </c>
      <c r="B31" t="s">
        <v>131</v>
      </c>
      <c r="C31" s="1" t="str">
        <f>HYPERLINK("http://geochem.nrcan.gc.ca/cdogs/content/bdl/bdl310029_e.htm", "31:0029")</f>
        <v>31:0029</v>
      </c>
      <c r="D31" s="1" t="str">
        <f>HYPERLINK("http://geochem.nrcan.gc.ca/cdogs/content/svy/svy310003_e.htm", "31:0003")</f>
        <v>31:0003</v>
      </c>
      <c r="E31" t="s">
        <v>132</v>
      </c>
      <c r="F31" t="s">
        <v>133</v>
      </c>
      <c r="H31">
        <v>70.452460000000002</v>
      </c>
      <c r="I31">
        <v>-73.279219999999995</v>
      </c>
      <c r="J31" s="1" t="str">
        <f>HYPERLINK("http://geochem.nrcan.gc.ca/cdogs/content/kwd/kwd020034_e.htm", "Rock (surface)")</f>
        <v>Rock (surface)</v>
      </c>
      <c r="K31" s="1" t="str">
        <f>HYPERLINK("http://geochem.nrcan.gc.ca/cdogs/content/kwd/kwd080084_e.htm", "Agate rock crushing")</f>
        <v>Agate rock crushing</v>
      </c>
      <c r="L31">
        <v>-0.5</v>
      </c>
      <c r="M31">
        <v>-2</v>
      </c>
      <c r="N31">
        <v>-0.5</v>
      </c>
      <c r="O31">
        <v>49</v>
      </c>
      <c r="P31">
        <v>31.9</v>
      </c>
      <c r="Q31">
        <v>-5</v>
      </c>
      <c r="R31">
        <v>0.06</v>
      </c>
      <c r="S31">
        <v>-0.2</v>
      </c>
      <c r="T31">
        <v>17.100000000000001</v>
      </c>
      <c r="U31">
        <v>-3</v>
      </c>
      <c r="V31">
        <v>46.5</v>
      </c>
    </row>
    <row r="32" spans="1:22" x14ac:dyDescent="0.3">
      <c r="A32" t="s">
        <v>134</v>
      </c>
      <c r="B32" t="s">
        <v>135</v>
      </c>
      <c r="C32" s="1" t="str">
        <f>HYPERLINK("http://geochem.nrcan.gc.ca/cdogs/content/bdl/bdl310029_e.htm", "31:0029")</f>
        <v>31:0029</v>
      </c>
      <c r="D32" s="1" t="str">
        <f>HYPERLINK("http://geochem.nrcan.gc.ca/cdogs/content/svy/svy310003_e.htm", "31:0003")</f>
        <v>31:0003</v>
      </c>
      <c r="E32" t="s">
        <v>136</v>
      </c>
      <c r="F32" t="s">
        <v>137</v>
      </c>
      <c r="H32">
        <v>70.459149999999994</v>
      </c>
      <c r="I32">
        <v>-73.468519999999998</v>
      </c>
      <c r="J32" s="1" t="str">
        <f>HYPERLINK("http://geochem.nrcan.gc.ca/cdogs/content/kwd/kwd020034_e.htm", "Rock (surface)")</f>
        <v>Rock (surface)</v>
      </c>
      <c r="K32" s="1" t="str">
        <f>HYPERLINK("http://geochem.nrcan.gc.ca/cdogs/content/kwd/kwd080084_e.htm", "Agate rock crushing")</f>
        <v>Agate rock crushing</v>
      </c>
      <c r="L32">
        <v>-0.5</v>
      </c>
      <c r="M32">
        <v>-2</v>
      </c>
      <c r="N32">
        <v>-0.5</v>
      </c>
      <c r="O32">
        <v>239</v>
      </c>
      <c r="P32">
        <v>6.7</v>
      </c>
      <c r="Q32">
        <v>-5</v>
      </c>
      <c r="R32">
        <v>1.45</v>
      </c>
      <c r="S32">
        <v>-0.2</v>
      </c>
      <c r="T32">
        <v>23.5</v>
      </c>
      <c r="U32">
        <v>-3</v>
      </c>
      <c r="V32">
        <v>33.299999999999997</v>
      </c>
    </row>
    <row r="33" spans="1:22" x14ac:dyDescent="0.3">
      <c r="A33" t="s">
        <v>138</v>
      </c>
      <c r="B33" t="s">
        <v>139</v>
      </c>
      <c r="C33" s="1" t="str">
        <f>HYPERLINK("http://geochem.nrcan.gc.ca/cdogs/content/bdl/bdl310029_e.htm", "31:0029")</f>
        <v>31:0029</v>
      </c>
      <c r="D33" s="1" t="str">
        <f>HYPERLINK("http://geochem.nrcan.gc.ca/cdogs/content/svy/svy310003_e.htm", "31:0003")</f>
        <v>31:0003</v>
      </c>
      <c r="E33" t="s">
        <v>140</v>
      </c>
      <c r="F33" t="s">
        <v>141</v>
      </c>
      <c r="H33">
        <v>71.078029999999998</v>
      </c>
      <c r="I33">
        <v>-74.398449999999997</v>
      </c>
      <c r="J33" s="1" t="str">
        <f>HYPERLINK("http://geochem.nrcan.gc.ca/cdogs/content/kwd/kwd020034_e.htm", "Rock (surface)")</f>
        <v>Rock (surface)</v>
      </c>
      <c r="K33" s="1" t="str">
        <f>HYPERLINK("http://geochem.nrcan.gc.ca/cdogs/content/kwd/kwd080084_e.htm", "Agate rock crushing")</f>
        <v>Agate rock crushing</v>
      </c>
      <c r="L33">
        <v>0.9</v>
      </c>
      <c r="M33">
        <v>-2</v>
      </c>
      <c r="N33">
        <v>-0.5</v>
      </c>
      <c r="O33">
        <v>15</v>
      </c>
      <c r="P33">
        <v>5.95</v>
      </c>
      <c r="Q33">
        <v>-5</v>
      </c>
      <c r="R33">
        <v>1.95</v>
      </c>
      <c r="S33">
        <v>-0.2</v>
      </c>
      <c r="T33">
        <v>21.1</v>
      </c>
      <c r="U33">
        <v>-3</v>
      </c>
      <c r="V33">
        <v>34.700000000000003</v>
      </c>
    </row>
    <row r="34" spans="1:22" x14ac:dyDescent="0.3">
      <c r="A34" t="s">
        <v>142</v>
      </c>
      <c r="B34" t="s">
        <v>143</v>
      </c>
      <c r="C34" s="1" t="str">
        <f>HYPERLINK("http://geochem.nrcan.gc.ca/cdogs/content/bdl/bdl310029_e.htm", "31:0029")</f>
        <v>31:0029</v>
      </c>
      <c r="D34" s="1" t="str">
        <f>HYPERLINK("http://geochem.nrcan.gc.ca/cdogs/content/svy/svy310003_e.htm", "31:0003")</f>
        <v>31:0003</v>
      </c>
      <c r="E34" t="s">
        <v>144</v>
      </c>
      <c r="F34" t="s">
        <v>145</v>
      </c>
      <c r="H34">
        <v>71.079080000000005</v>
      </c>
      <c r="I34">
        <v>-74.397739999999999</v>
      </c>
      <c r="J34" s="1" t="str">
        <f>HYPERLINK("http://geochem.nrcan.gc.ca/cdogs/content/kwd/kwd020034_e.htm", "Rock (surface)")</f>
        <v>Rock (surface)</v>
      </c>
      <c r="K34" s="1" t="str">
        <f>HYPERLINK("http://geochem.nrcan.gc.ca/cdogs/content/kwd/kwd080084_e.htm", "Agate rock crushing")</f>
        <v>Agate rock crushing</v>
      </c>
      <c r="L34">
        <v>-0.5</v>
      </c>
      <c r="M34">
        <v>-2</v>
      </c>
      <c r="N34">
        <v>-0.5</v>
      </c>
      <c r="O34">
        <v>158</v>
      </c>
      <c r="P34">
        <v>5.05</v>
      </c>
      <c r="Q34">
        <v>-5</v>
      </c>
      <c r="R34">
        <v>2</v>
      </c>
      <c r="S34">
        <v>-0.2</v>
      </c>
      <c r="T34">
        <v>35</v>
      </c>
      <c r="U34">
        <v>-3</v>
      </c>
      <c r="V34">
        <v>35.5</v>
      </c>
    </row>
    <row r="35" spans="1:22" x14ac:dyDescent="0.3">
      <c r="A35" t="s">
        <v>146</v>
      </c>
      <c r="B35" t="s">
        <v>147</v>
      </c>
      <c r="C35" s="1" t="str">
        <f>HYPERLINK("http://geochem.nrcan.gc.ca/cdogs/content/bdl/bdl310029_e.htm", "31:0029")</f>
        <v>31:0029</v>
      </c>
      <c r="D35" s="1" t="str">
        <f>HYPERLINK("http://geochem.nrcan.gc.ca/cdogs/content/svy/svy310003_e.htm", "31:0003")</f>
        <v>31:0003</v>
      </c>
      <c r="E35" t="s">
        <v>144</v>
      </c>
      <c r="F35" t="s">
        <v>148</v>
      </c>
      <c r="H35">
        <v>71.079080000000005</v>
      </c>
      <c r="I35">
        <v>-74.397739999999999</v>
      </c>
      <c r="J35" s="1" t="str">
        <f>HYPERLINK("http://geochem.nrcan.gc.ca/cdogs/content/kwd/kwd020034_e.htm", "Rock (surface)")</f>
        <v>Rock (surface)</v>
      </c>
      <c r="K35" s="1" t="str">
        <f>HYPERLINK("http://geochem.nrcan.gc.ca/cdogs/content/kwd/kwd080084_e.htm", "Agate rock crushing")</f>
        <v>Agate rock crushing</v>
      </c>
      <c r="L35">
        <v>-0.5</v>
      </c>
      <c r="M35">
        <v>-2</v>
      </c>
      <c r="N35">
        <v>-0.5</v>
      </c>
      <c r="O35">
        <v>1420</v>
      </c>
      <c r="P35">
        <v>6.34</v>
      </c>
      <c r="Q35">
        <v>-5</v>
      </c>
      <c r="R35">
        <v>0.86</v>
      </c>
      <c r="S35">
        <v>-0.2</v>
      </c>
      <c r="T35">
        <v>29.9</v>
      </c>
      <c r="U35">
        <v>-3</v>
      </c>
      <c r="V35">
        <v>36.799999999999997</v>
      </c>
    </row>
    <row r="36" spans="1:22" x14ac:dyDescent="0.3">
      <c r="A36" t="s">
        <v>149</v>
      </c>
      <c r="B36" t="s">
        <v>150</v>
      </c>
      <c r="C36" s="1" t="str">
        <f>HYPERLINK("http://geochem.nrcan.gc.ca/cdogs/content/bdl/bdl310029_e.htm", "31:0029")</f>
        <v>31:0029</v>
      </c>
      <c r="D36" s="1" t="str">
        <f>HYPERLINK("http://geochem.nrcan.gc.ca/cdogs/content/svy/svy310003_e.htm", "31:0003")</f>
        <v>31:0003</v>
      </c>
      <c r="E36" t="s">
        <v>151</v>
      </c>
      <c r="F36" t="s">
        <v>152</v>
      </c>
      <c r="H36">
        <v>71.081019999999995</v>
      </c>
      <c r="I36">
        <v>-74.39761</v>
      </c>
      <c r="J36" s="1" t="str">
        <f>HYPERLINK("http://geochem.nrcan.gc.ca/cdogs/content/kwd/kwd020034_e.htm", "Rock (surface)")</f>
        <v>Rock (surface)</v>
      </c>
      <c r="K36" s="1" t="str">
        <f>HYPERLINK("http://geochem.nrcan.gc.ca/cdogs/content/kwd/kwd080084_e.htm", "Agate rock crushing")</f>
        <v>Agate rock crushing</v>
      </c>
      <c r="L36">
        <v>0.9</v>
      </c>
      <c r="M36">
        <v>-2</v>
      </c>
      <c r="N36">
        <v>-0.5</v>
      </c>
      <c r="O36">
        <v>394</v>
      </c>
      <c r="P36">
        <v>5.86</v>
      </c>
      <c r="Q36">
        <v>-5</v>
      </c>
      <c r="R36">
        <v>0.7</v>
      </c>
      <c r="S36">
        <v>-0.2</v>
      </c>
      <c r="T36">
        <v>49.8</v>
      </c>
      <c r="U36">
        <v>-3</v>
      </c>
      <c r="V36">
        <v>36.6</v>
      </c>
    </row>
    <row r="37" spans="1:22" x14ac:dyDescent="0.3">
      <c r="A37" t="s">
        <v>153</v>
      </c>
      <c r="B37" t="s">
        <v>154</v>
      </c>
      <c r="C37" s="1" t="str">
        <f>HYPERLINK("http://geochem.nrcan.gc.ca/cdogs/content/bdl/bdl310029_e.htm", "31:0029")</f>
        <v>31:0029</v>
      </c>
      <c r="D37" s="1" t="str">
        <f>HYPERLINK("http://geochem.nrcan.gc.ca/cdogs/content/svy/svy310003_e.htm", "31:0003")</f>
        <v>31:0003</v>
      </c>
      <c r="E37" t="s">
        <v>155</v>
      </c>
      <c r="F37" t="s">
        <v>156</v>
      </c>
      <c r="H37">
        <v>70.951080000000005</v>
      </c>
      <c r="I37">
        <v>-77.027230000000003</v>
      </c>
      <c r="J37" s="1" t="str">
        <f>HYPERLINK("http://geochem.nrcan.gc.ca/cdogs/content/kwd/kwd020034_e.htm", "Rock (surface)")</f>
        <v>Rock (surface)</v>
      </c>
      <c r="K37" s="1" t="str">
        <f>HYPERLINK("http://geochem.nrcan.gc.ca/cdogs/content/kwd/kwd080084_e.htm", "Agate rock crushing")</f>
        <v>Agate rock crushing</v>
      </c>
      <c r="L37">
        <v>-0.5</v>
      </c>
      <c r="M37">
        <v>-2</v>
      </c>
      <c r="N37">
        <v>-0.5</v>
      </c>
      <c r="O37">
        <v>272</v>
      </c>
      <c r="P37">
        <v>8.48</v>
      </c>
      <c r="Q37">
        <v>-5</v>
      </c>
      <c r="R37">
        <v>0.25</v>
      </c>
      <c r="S37">
        <v>-0.2</v>
      </c>
      <c r="T37">
        <v>47.5</v>
      </c>
      <c r="U37">
        <v>-3</v>
      </c>
      <c r="V37">
        <v>29.5</v>
      </c>
    </row>
    <row r="38" spans="1:22" x14ac:dyDescent="0.3">
      <c r="A38" t="s">
        <v>157</v>
      </c>
      <c r="B38" t="s">
        <v>158</v>
      </c>
      <c r="C38" s="1" t="str">
        <f>HYPERLINK("http://geochem.nrcan.gc.ca/cdogs/content/bdl/bdl310029_e.htm", "31:0029")</f>
        <v>31:0029</v>
      </c>
      <c r="D38" s="1" t="str">
        <f>HYPERLINK("http://geochem.nrcan.gc.ca/cdogs/content/svy/svy310003_e.htm", "31:0003")</f>
        <v>31:0003</v>
      </c>
      <c r="E38" t="s">
        <v>159</v>
      </c>
      <c r="F38" t="s">
        <v>160</v>
      </c>
      <c r="H38">
        <v>70.53022</v>
      </c>
      <c r="I38">
        <v>-74.844070000000002</v>
      </c>
      <c r="J38" s="1" t="str">
        <f>HYPERLINK("http://geochem.nrcan.gc.ca/cdogs/content/kwd/kwd020034_e.htm", "Rock (surface)")</f>
        <v>Rock (surface)</v>
      </c>
      <c r="K38" s="1" t="str">
        <f>HYPERLINK("http://geochem.nrcan.gc.ca/cdogs/content/kwd/kwd080084_e.htm", "Agate rock crushing")</f>
        <v>Agate rock crushing</v>
      </c>
      <c r="L38">
        <v>2.2999999999999998</v>
      </c>
      <c r="M38">
        <v>-2</v>
      </c>
      <c r="N38">
        <v>-0.5</v>
      </c>
      <c r="O38">
        <v>113</v>
      </c>
      <c r="P38">
        <v>6.47</v>
      </c>
      <c r="Q38">
        <v>-5</v>
      </c>
      <c r="R38">
        <v>1.4</v>
      </c>
      <c r="S38">
        <v>-0.2</v>
      </c>
      <c r="T38">
        <v>13.9</v>
      </c>
      <c r="U38">
        <v>-3</v>
      </c>
      <c r="V38">
        <v>31.7</v>
      </c>
    </row>
    <row r="39" spans="1:22" x14ac:dyDescent="0.3">
      <c r="A39" t="s">
        <v>161</v>
      </c>
      <c r="B39" t="s">
        <v>162</v>
      </c>
      <c r="C39" s="1" t="str">
        <f>HYPERLINK("http://geochem.nrcan.gc.ca/cdogs/content/bdl/bdl310029_e.htm", "31:0029")</f>
        <v>31:0029</v>
      </c>
      <c r="D39" s="1" t="str">
        <f>HYPERLINK("http://geochem.nrcan.gc.ca/cdogs/content/svy/svy310003_e.htm", "31:0003")</f>
        <v>31:0003</v>
      </c>
      <c r="E39" t="s">
        <v>163</v>
      </c>
      <c r="F39" t="s">
        <v>164</v>
      </c>
      <c r="H39">
        <v>70.793329999999997</v>
      </c>
      <c r="I39">
        <v>-75.235990000000001</v>
      </c>
      <c r="J39" s="1" t="str">
        <f>HYPERLINK("http://geochem.nrcan.gc.ca/cdogs/content/kwd/kwd020034_e.htm", "Rock (surface)")</f>
        <v>Rock (surface)</v>
      </c>
      <c r="K39" s="1" t="str">
        <f>HYPERLINK("http://geochem.nrcan.gc.ca/cdogs/content/kwd/kwd080084_e.htm", "Agate rock crushing")</f>
        <v>Agate rock crushing</v>
      </c>
      <c r="L39">
        <v>-0.5</v>
      </c>
      <c r="M39">
        <v>-2</v>
      </c>
      <c r="N39">
        <v>-0.5</v>
      </c>
      <c r="O39">
        <v>16</v>
      </c>
      <c r="P39">
        <v>7.88</v>
      </c>
      <c r="Q39">
        <v>-5</v>
      </c>
      <c r="R39">
        <v>1.87</v>
      </c>
      <c r="S39">
        <v>-0.2</v>
      </c>
      <c r="T39">
        <v>23.3</v>
      </c>
      <c r="U39">
        <v>-3</v>
      </c>
      <c r="V39">
        <v>30.8</v>
      </c>
    </row>
    <row r="40" spans="1:22" x14ac:dyDescent="0.3">
      <c r="A40" t="s">
        <v>165</v>
      </c>
      <c r="B40" t="s">
        <v>166</v>
      </c>
      <c r="C40" s="1" t="str">
        <f>HYPERLINK("http://geochem.nrcan.gc.ca/cdogs/content/bdl/bdl310029_e.htm", "31:0029")</f>
        <v>31:0029</v>
      </c>
      <c r="D40" s="1" t="str">
        <f>HYPERLINK("http://geochem.nrcan.gc.ca/cdogs/content/svy/svy310003_e.htm", "31:0003")</f>
        <v>31:0003</v>
      </c>
      <c r="E40" t="s">
        <v>167</v>
      </c>
      <c r="F40" t="s">
        <v>168</v>
      </c>
      <c r="H40">
        <v>70.9298</v>
      </c>
      <c r="I40">
        <v>-76.233369999999994</v>
      </c>
      <c r="J40" s="1" t="str">
        <f>HYPERLINK("http://geochem.nrcan.gc.ca/cdogs/content/kwd/kwd020034_e.htm", "Rock (surface)")</f>
        <v>Rock (surface)</v>
      </c>
      <c r="K40" s="1" t="str">
        <f>HYPERLINK("http://geochem.nrcan.gc.ca/cdogs/content/kwd/kwd080084_e.htm", "Agate rock crushing")</f>
        <v>Agate rock crushing</v>
      </c>
      <c r="L40">
        <v>-0.5</v>
      </c>
      <c r="M40">
        <v>-2</v>
      </c>
      <c r="N40">
        <v>-0.5</v>
      </c>
      <c r="O40">
        <v>9</v>
      </c>
      <c r="P40">
        <v>6.45</v>
      </c>
      <c r="Q40">
        <v>-5</v>
      </c>
      <c r="R40">
        <v>7.0000000000000007E-2</v>
      </c>
      <c r="S40">
        <v>-0.2</v>
      </c>
      <c r="T40">
        <v>0.3</v>
      </c>
      <c r="U40">
        <v>-3</v>
      </c>
      <c r="V40">
        <v>32.299999999999997</v>
      </c>
    </row>
    <row r="41" spans="1:22" x14ac:dyDescent="0.3">
      <c r="A41" t="s">
        <v>169</v>
      </c>
      <c r="B41" t="s">
        <v>170</v>
      </c>
      <c r="C41" s="1" t="str">
        <f>HYPERLINK("http://geochem.nrcan.gc.ca/cdogs/content/bdl/bdl310029_e.htm", "31:0029")</f>
        <v>31:0029</v>
      </c>
      <c r="D41" s="1" t="str">
        <f>HYPERLINK("http://geochem.nrcan.gc.ca/cdogs/content/svy/svy_e.htm", "")</f>
        <v/>
      </c>
      <c r="G41" s="1" t="str">
        <f>HYPERLINK("http://geochem.nrcan.gc.ca/cdogs/content/cr_/cr_00148_e.htm", "148")</f>
        <v>148</v>
      </c>
      <c r="J41" t="s">
        <v>171</v>
      </c>
      <c r="K41" t="s">
        <v>172</v>
      </c>
      <c r="L41">
        <v>2090</v>
      </c>
      <c r="M41">
        <v>608</v>
      </c>
      <c r="N41">
        <v>-0.5</v>
      </c>
      <c r="O41">
        <v>152</v>
      </c>
      <c r="P41">
        <v>7.52</v>
      </c>
      <c r="Q41">
        <v>-5</v>
      </c>
      <c r="R41">
        <v>0.74</v>
      </c>
      <c r="S41">
        <v>13.9</v>
      </c>
      <c r="T41">
        <v>19.5</v>
      </c>
      <c r="U41">
        <v>-3</v>
      </c>
      <c r="V41">
        <v>20.8</v>
      </c>
    </row>
    <row r="42" spans="1:22" x14ac:dyDescent="0.3">
      <c r="A42" t="s">
        <v>173</v>
      </c>
      <c r="B42" t="s">
        <v>174</v>
      </c>
      <c r="C42" s="1" t="str">
        <f>HYPERLINK("http://geochem.nrcan.gc.ca/cdogs/content/bdl/bdl310029_e.htm", "31:0029")</f>
        <v>31:0029</v>
      </c>
      <c r="D42" s="1" t="str">
        <f>HYPERLINK("http://geochem.nrcan.gc.ca/cdogs/content/svy/svy_e.htm", "")</f>
        <v/>
      </c>
      <c r="G42" s="1" t="str">
        <f>HYPERLINK("http://geochem.nrcan.gc.ca/cdogs/content/cr_/cr_00148_e.htm", "148")</f>
        <v>148</v>
      </c>
      <c r="J42" t="s">
        <v>171</v>
      </c>
      <c r="K42" t="s">
        <v>172</v>
      </c>
      <c r="L42">
        <v>2120</v>
      </c>
      <c r="M42">
        <v>685</v>
      </c>
      <c r="N42">
        <v>-0.5</v>
      </c>
      <c r="O42">
        <v>149</v>
      </c>
      <c r="P42">
        <v>7.54</v>
      </c>
      <c r="Q42">
        <v>-5</v>
      </c>
      <c r="R42">
        <v>0.72</v>
      </c>
      <c r="S42">
        <v>13.1</v>
      </c>
      <c r="T42">
        <v>19.2</v>
      </c>
      <c r="U42">
        <v>-3</v>
      </c>
      <c r="V42">
        <v>20.7</v>
      </c>
    </row>
    <row r="43" spans="1:22" x14ac:dyDescent="0.3">
      <c r="A43" t="s">
        <v>175</v>
      </c>
      <c r="B43" t="s">
        <v>176</v>
      </c>
      <c r="C43" s="1" t="str">
        <f>HYPERLINK("http://geochem.nrcan.gc.ca/cdogs/content/bdl/bdl310029_e.htm", "31:0029")</f>
        <v>31:0029</v>
      </c>
      <c r="D43" s="1" t="str">
        <f>HYPERLINK("http://geochem.nrcan.gc.ca/cdogs/content/svy/svy_e.htm", "")</f>
        <v/>
      </c>
      <c r="G43" s="1" t="str">
        <f>HYPERLINK("http://geochem.nrcan.gc.ca/cdogs/content/cr_/cr_00148_e.htm", "148")</f>
        <v>148</v>
      </c>
      <c r="J43" t="s">
        <v>171</v>
      </c>
      <c r="K43" t="s">
        <v>172</v>
      </c>
      <c r="L43">
        <v>2160</v>
      </c>
      <c r="M43">
        <v>649</v>
      </c>
      <c r="N43">
        <v>-0.5</v>
      </c>
      <c r="O43">
        <v>150</v>
      </c>
      <c r="P43">
        <v>7.7</v>
      </c>
      <c r="Q43">
        <v>-5</v>
      </c>
      <c r="R43">
        <v>0.76</v>
      </c>
      <c r="S43">
        <v>13.4</v>
      </c>
      <c r="T43">
        <v>19.5</v>
      </c>
      <c r="U43">
        <v>-3</v>
      </c>
      <c r="V43">
        <v>20.8</v>
      </c>
    </row>
    <row r="44" spans="1:22" x14ac:dyDescent="0.3">
      <c r="A44" t="s">
        <v>177</v>
      </c>
      <c r="B44" t="s">
        <v>178</v>
      </c>
      <c r="C44" s="1" t="str">
        <f>HYPERLINK("http://geochem.nrcan.gc.ca/cdogs/content/bdl/bdl310029_e.htm", "31:0029")</f>
        <v>31:0029</v>
      </c>
      <c r="D44" s="1" t="str">
        <f>HYPERLINK("http://geochem.nrcan.gc.ca/cdogs/content/svy/svy_e.htm", "")</f>
        <v/>
      </c>
      <c r="G44" s="1" t="str">
        <f>HYPERLINK("http://geochem.nrcan.gc.ca/cdogs/content/cr_/cr_00148_e.htm", "148")</f>
        <v>148</v>
      </c>
      <c r="J44" t="s">
        <v>171</v>
      </c>
      <c r="K44" t="s">
        <v>172</v>
      </c>
      <c r="L44">
        <v>2050</v>
      </c>
      <c r="M44">
        <v>633</v>
      </c>
      <c r="N44">
        <v>-0.5</v>
      </c>
      <c r="O44">
        <v>144</v>
      </c>
      <c r="P44">
        <v>7.62</v>
      </c>
      <c r="Q44">
        <v>-5</v>
      </c>
      <c r="R44">
        <v>0.74</v>
      </c>
      <c r="S44">
        <v>12.7</v>
      </c>
      <c r="T44">
        <v>19.399999999999999</v>
      </c>
      <c r="U44">
        <v>-3</v>
      </c>
      <c r="V44">
        <v>20.9</v>
      </c>
    </row>
  </sheetData>
  <autoFilter ref="A1:K44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pkg_0332a</vt:lpstr>
      <vt:lpstr>pkg_0332a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2024-11-22T08:15:18Z</dcterms:created>
  <dcterms:modified xsi:type="dcterms:W3CDTF">2024-11-22T17:15:35Z</dcterms:modified>
</cp:coreProperties>
</file>