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18a" sheetId="1" r:id="rId1"/>
  </sheets>
  <definedNames>
    <definedName name="_xlnm._FilterDatabase" localSheetId="0" hidden="1">pkg_0318a!$A$1:$K$422</definedName>
    <definedName name="pkg_0318a">pkg_0318a!$A$1:$CV$422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</calcChain>
</file>

<file path=xl/sharedStrings.xml><?xml version="1.0" encoding="utf-8"?>
<sst xmlns="http://schemas.openxmlformats.org/spreadsheetml/2006/main" count="1784" uniqueCount="1474">
  <si>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</si>
  <si>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</si>
  <si>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</si>
  <si>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</si>
  <si>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</si>
  <si>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</si>
  <si>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</si>
  <si>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</si>
  <si>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</si>
  <si>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</si>
  <si>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</si>
  <si>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</si>
  <si>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</si>
  <si>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</si>
  <si>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</si>
  <si>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</si>
  <si>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</si>
  <si>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Be_ICPMS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</si>
  <si>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</si>
  <si>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</si>
  <si>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</si>
  <si>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</si>
  <si>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</si>
  <si>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</si>
  <si>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</si>
  <si>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</si>
  <si>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</si>
  <si>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</si>
  <si>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</si>
  <si>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</si>
  <si>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</si>
  <si>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</si>
  <si>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</si>
  <si>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</si>
  <si>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</si>
  <si>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</si>
  <si>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</si>
  <si>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</si>
  <si>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</si>
  <si>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</si>
  <si>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</si>
  <si>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</si>
  <si>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</si>
  <si>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</si>
  <si>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</si>
  <si>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</si>
  <si>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</si>
  <si>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</si>
  <si>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SiO2</t>
  </si>
  <si>
    <t>Al2O3</t>
  </si>
  <si>
    <t>Cr2O3</t>
  </si>
  <si>
    <t>Fe2O3</t>
  </si>
  <si>
    <t>K2O</t>
  </si>
  <si>
    <t>MgO</t>
  </si>
  <si>
    <t>MnO</t>
  </si>
  <si>
    <t>Na2O</t>
  </si>
  <si>
    <t>P2O5</t>
  </si>
  <si>
    <t>TiO2</t>
  </si>
  <si>
    <t>Ba_Fus</t>
  </si>
  <si>
    <t>Be_Fus</t>
  </si>
  <si>
    <t>Ce_Fus</t>
  </si>
  <si>
    <t>Co_Fus</t>
  </si>
  <si>
    <t>Cs_Fus</t>
  </si>
  <si>
    <t>Cu_Fus</t>
  </si>
  <si>
    <t>Dy_Fus</t>
  </si>
  <si>
    <t>Er_Fus</t>
  </si>
  <si>
    <t>Eu_Fus</t>
  </si>
  <si>
    <t>Ga_Fus</t>
  </si>
  <si>
    <t>Gd_Fus</t>
  </si>
  <si>
    <t>Hf_Fus</t>
  </si>
  <si>
    <t>Ho_Fus</t>
  </si>
  <si>
    <t>La_Fus</t>
  </si>
  <si>
    <t>Lu_Fus</t>
  </si>
  <si>
    <t>Nb_Fus</t>
  </si>
  <si>
    <t>Nd_Fus</t>
  </si>
  <si>
    <t>Ni_Fus</t>
  </si>
  <si>
    <t>Pr_Fus</t>
  </si>
  <si>
    <t>Rb_Fus</t>
  </si>
  <si>
    <t>Sc_Fus</t>
  </si>
  <si>
    <t>Sm_Fus</t>
  </si>
  <si>
    <t>Sn_Fus</t>
  </si>
  <si>
    <t>Sr_Fus</t>
  </si>
  <si>
    <t>Ta_Fus</t>
  </si>
  <si>
    <t>Tb_Fus</t>
  </si>
  <si>
    <t>Th_Fus</t>
  </si>
  <si>
    <t>Tm_Fus</t>
  </si>
  <si>
    <t>U_Fus</t>
  </si>
  <si>
    <t>V_Fus</t>
  </si>
  <si>
    <t>W_Fus</t>
  </si>
  <si>
    <t>Y_Fus</t>
  </si>
  <si>
    <t>Yb_Fus</t>
  </si>
  <si>
    <t>Zn_Fus</t>
  </si>
  <si>
    <t>Zr_Fus</t>
  </si>
  <si>
    <t>C_Tot</t>
  </si>
  <si>
    <t>S_Tot</t>
  </si>
  <si>
    <t>LOI</t>
  </si>
  <si>
    <t>Sum_Oxides</t>
  </si>
  <si>
    <t>Au_FA_ICPES</t>
  </si>
  <si>
    <t>Pt_FA_ICPES</t>
  </si>
  <si>
    <t>Pd_FA_ICPES</t>
  </si>
  <si>
    <t>15-MPB-002</t>
  </si>
  <si>
    <t>21:1136:000001</t>
  </si>
  <si>
    <t>21:0421:000038</t>
  </si>
  <si>
    <t>21:0421:000038:0001:0001:00</t>
  </si>
  <si>
    <t>15-MPB-005</t>
  </si>
  <si>
    <t>21:1136:000002</t>
  </si>
  <si>
    <t>21:0421:000039</t>
  </si>
  <si>
    <t>21:0421:000039:0001:0001:00</t>
  </si>
  <si>
    <t>15-MPB-007</t>
  </si>
  <si>
    <t>21:1136:000003</t>
  </si>
  <si>
    <t>21:0421:000040</t>
  </si>
  <si>
    <t>21:0421:000040:0001:0001:00</t>
  </si>
  <si>
    <t>15-MPB-008</t>
  </si>
  <si>
    <t>21:1136:000004</t>
  </si>
  <si>
    <t>21:0421:000041</t>
  </si>
  <si>
    <t>21:0421:000041:0001:0001:00</t>
  </si>
  <si>
    <t>15-MPB-009</t>
  </si>
  <si>
    <t>21:1136:000005</t>
  </si>
  <si>
    <t>21:0421:000042</t>
  </si>
  <si>
    <t>21:0421:000042:0001:0001:00</t>
  </si>
  <si>
    <t>15-MPB-010</t>
  </si>
  <si>
    <t>21:1136:000006</t>
  </si>
  <si>
    <t>21:0421:000043</t>
  </si>
  <si>
    <t>21:0421:000043:0001:0001:00</t>
  </si>
  <si>
    <t>15-PTA-002</t>
  </si>
  <si>
    <t>21:1136:000007</t>
  </si>
  <si>
    <t>21:0421:000044</t>
  </si>
  <si>
    <t>21:0421:000044:0001:0001:00</t>
  </si>
  <si>
    <t>15-PTA-003</t>
  </si>
  <si>
    <t>21:1136:000008</t>
  </si>
  <si>
    <t>21:0421:000045</t>
  </si>
  <si>
    <t>21:0421:000045:0001:0001:00</t>
  </si>
  <si>
    <t>15-PTA-004</t>
  </si>
  <si>
    <t>21:1136:000009</t>
  </si>
  <si>
    <t>21:0421:000046</t>
  </si>
  <si>
    <t>21:0421:000046:0001:0001:00</t>
  </si>
  <si>
    <t>15-PTA-005</t>
  </si>
  <si>
    <t>21:1136:000010</t>
  </si>
  <si>
    <t>21:0421:000047</t>
  </si>
  <si>
    <t>21:0421:000047:0001:0001:00</t>
  </si>
  <si>
    <t>15-PTA-007</t>
  </si>
  <si>
    <t>21:1136:000011</t>
  </si>
  <si>
    <t>21:0421:000048</t>
  </si>
  <si>
    <t>21:0421:000048:0001:0001:01</t>
  </si>
  <si>
    <t>15-PTA-007-2</t>
  </si>
  <si>
    <t>21:1136:000012</t>
  </si>
  <si>
    <t>21:0421:000048:0001:0001:02</t>
  </si>
  <si>
    <t>15-PTA-008</t>
  </si>
  <si>
    <t>21:1136:000013</t>
  </si>
  <si>
    <t>21:0421:000049</t>
  </si>
  <si>
    <t>21:0421:000049:0001:0001:01</t>
  </si>
  <si>
    <t>15-PTA-001-B</t>
  </si>
  <si>
    <t>21:1136:000014</t>
  </si>
  <si>
    <t>21:0421:000049:0001:0001:02</t>
  </si>
  <si>
    <t>15-PTA-008REP</t>
  </si>
  <si>
    <t>21:1136:000015</t>
  </si>
  <si>
    <t>21:0421:000049:0001:0001:03</t>
  </si>
  <si>
    <t>15-PTA-010</t>
  </si>
  <si>
    <t>21:1136:000016</t>
  </si>
  <si>
    <t>21:0421:000050</t>
  </si>
  <si>
    <t>21:0421:000050:0001:0001:00</t>
  </si>
  <si>
    <t>15-PTA-011</t>
  </si>
  <si>
    <t>21:1136:000017</t>
  </si>
  <si>
    <t>21:0421:000051</t>
  </si>
  <si>
    <t>21:0421:000051:0001:0001:00</t>
  </si>
  <si>
    <t>15-PTA-012</t>
  </si>
  <si>
    <t>21:1136:000018</t>
  </si>
  <si>
    <t>21:0421:000052</t>
  </si>
  <si>
    <t>21:0421:000052:0001:0001:00</t>
  </si>
  <si>
    <t>15-PTA-013</t>
  </si>
  <si>
    <t>21:1136:000019</t>
  </si>
  <si>
    <t>21:0421:000053</t>
  </si>
  <si>
    <t>21:0421:000053:0001:0001:00</t>
  </si>
  <si>
    <t>15-PTA-014</t>
  </si>
  <si>
    <t>21:1136:000020</t>
  </si>
  <si>
    <t>21:0421:000054</t>
  </si>
  <si>
    <t>21:0421:000054:0001:0001:00</t>
  </si>
  <si>
    <t>15-PTA-015</t>
  </si>
  <si>
    <t>21:1136:000021</t>
  </si>
  <si>
    <t>21:0421:000055</t>
  </si>
  <si>
    <t>21:0421:000055:0001:0001:00</t>
  </si>
  <si>
    <t>15-PTA-016</t>
  </si>
  <si>
    <t>21:1136:000022</t>
  </si>
  <si>
    <t>21:0421:000056</t>
  </si>
  <si>
    <t>21:0421:000056:0001:0001:01</t>
  </si>
  <si>
    <t>15-PTA-016-2</t>
  </si>
  <si>
    <t>21:1136:000023</t>
  </si>
  <si>
    <t>21:0421:000056:0001:0001:02</t>
  </si>
  <si>
    <t>15-PTA-017</t>
  </si>
  <si>
    <t>21:1136:000024</t>
  </si>
  <si>
    <t>21:0421:000057</t>
  </si>
  <si>
    <t>21:0421:000057:0001:0001:00</t>
  </si>
  <si>
    <t>15-PTA-018</t>
  </si>
  <si>
    <t>21:1136:000025</t>
  </si>
  <si>
    <t>21:0421:000058</t>
  </si>
  <si>
    <t>21:0421:000058:0001:0001:00</t>
  </si>
  <si>
    <t>15-PTA-019</t>
  </si>
  <si>
    <t>21:1136:000026</t>
  </si>
  <si>
    <t>21:0421:000059</t>
  </si>
  <si>
    <t>21:0421:000059:0001:0001:00</t>
  </si>
  <si>
    <t>15-PTA-020</t>
  </si>
  <si>
    <t>21:1136:000027</t>
  </si>
  <si>
    <t>21:0421:000060</t>
  </si>
  <si>
    <t>21:0421:000060:0001:0001:00</t>
  </si>
  <si>
    <t>15-PTA-022</t>
  </si>
  <si>
    <t>21:1136:000028</t>
  </si>
  <si>
    <t>21:0421:000061</t>
  </si>
  <si>
    <t>21:0421:000061:0001:0001:00</t>
  </si>
  <si>
    <t>15-PTA-024</t>
  </si>
  <si>
    <t>21:1136:000029</t>
  </si>
  <si>
    <t>21:0421:000062</t>
  </si>
  <si>
    <t>21:0421:000062:0001:0001:01</t>
  </si>
  <si>
    <t>15-PTA-110-B</t>
  </si>
  <si>
    <t>21:1136:000030</t>
  </si>
  <si>
    <t>21:0421:000062:0001:0001:02</t>
  </si>
  <si>
    <t>15-PTA-025</t>
  </si>
  <si>
    <t>21:1136:000031</t>
  </si>
  <si>
    <t>21:0421:000063</t>
  </si>
  <si>
    <t>21:0421:000063:0001:0001:01</t>
  </si>
  <si>
    <t>15-PTA-025-2</t>
  </si>
  <si>
    <t>21:1136:000032</t>
  </si>
  <si>
    <t>21:0421:000063:0001:0001:02</t>
  </si>
  <si>
    <t>15-PTA-027</t>
  </si>
  <si>
    <t>21:1136:000033</t>
  </si>
  <si>
    <t>21:0421:000064</t>
  </si>
  <si>
    <t>21:0421:000064:0001:0001:00</t>
  </si>
  <si>
    <t>15-PTA-028</t>
  </si>
  <si>
    <t>21:1136:000034</t>
  </si>
  <si>
    <t>21:0421:000065</t>
  </si>
  <si>
    <t>21:0421:000065:0001:0001:00</t>
  </si>
  <si>
    <t>15-PTA-029</t>
  </si>
  <si>
    <t>21:1136:000035</t>
  </si>
  <si>
    <t>21:0421:000066</t>
  </si>
  <si>
    <t>21:0421:000066:0001:0001:00</t>
  </si>
  <si>
    <t>15-PTA-034</t>
  </si>
  <si>
    <t>21:1136:000036</t>
  </si>
  <si>
    <t>21:0421:000067</t>
  </si>
  <si>
    <t>21:0421:000067:0001:0001:00</t>
  </si>
  <si>
    <t>15-PTA-036</t>
  </si>
  <si>
    <t>21:1136:000037</t>
  </si>
  <si>
    <t>21:0421:000068</t>
  </si>
  <si>
    <t>21:0421:000068:0001:0001:00</t>
  </si>
  <si>
    <t>15-PTA-037</t>
  </si>
  <si>
    <t>21:1136:000038</t>
  </si>
  <si>
    <t>21:0421:000069</t>
  </si>
  <si>
    <t>21:0421:000069:0001:0001:00</t>
  </si>
  <si>
    <t>15-PTA-039</t>
  </si>
  <si>
    <t>21:1136:000039</t>
  </si>
  <si>
    <t>21:0421:000070</t>
  </si>
  <si>
    <t>21:0421:000070:0001:0001:01</t>
  </si>
  <si>
    <t>15-PTA-039-2</t>
  </si>
  <si>
    <t>21:1136:000040</t>
  </si>
  <si>
    <t>21:0421:000070:0001:0001:02</t>
  </si>
  <si>
    <t>15-PTA-042</t>
  </si>
  <si>
    <t>21:1136:000041</t>
  </si>
  <si>
    <t>21:0421:000071</t>
  </si>
  <si>
    <t>21:0421:000071:0001:0001:00</t>
  </si>
  <si>
    <t>15-PTA-043</t>
  </si>
  <si>
    <t>21:1136:000042</t>
  </si>
  <si>
    <t>21:0421:000072</t>
  </si>
  <si>
    <t>21:0421:000072:0001:0001:00</t>
  </si>
  <si>
    <t>15-PTA-044</t>
  </si>
  <si>
    <t>21:1136:000043</t>
  </si>
  <si>
    <t>21:0421:000073</t>
  </si>
  <si>
    <t>21:0421:000073:0001:0001:00</t>
  </si>
  <si>
    <t>15-PTA-045</t>
  </si>
  <si>
    <t>21:1136:000044</t>
  </si>
  <si>
    <t>21:0421:000074</t>
  </si>
  <si>
    <t>21:0421:000074:0001:0001:00</t>
  </si>
  <si>
    <t>15-PTA-046</t>
  </si>
  <si>
    <t>21:1136:000045</t>
  </si>
  <si>
    <t>21:0421:000075</t>
  </si>
  <si>
    <t>21:0421:000075:0001:0001:00</t>
  </si>
  <si>
    <t>15-PTA-047</t>
  </si>
  <si>
    <t>21:1136:000046</t>
  </si>
  <si>
    <t>21:0421:000076</t>
  </si>
  <si>
    <t>21:0421:000076:0001:0001:00</t>
  </si>
  <si>
    <t>15-PTA-048</t>
  </si>
  <si>
    <t>21:1136:000047</t>
  </si>
  <si>
    <t>21:0421:000077</t>
  </si>
  <si>
    <t>21:0421:000077:0001:0001:00</t>
  </si>
  <si>
    <t>15-PTA-049</t>
  </si>
  <si>
    <t>21:1136:000048</t>
  </si>
  <si>
    <t>21:0421:000078</t>
  </si>
  <si>
    <t>21:0421:000078:0001:0001:00</t>
  </si>
  <si>
    <t>15-PTA-050</t>
  </si>
  <si>
    <t>21:1136:000049</t>
  </si>
  <si>
    <t>21:0421:000079</t>
  </si>
  <si>
    <t>21:0421:000079:0001:0001:00</t>
  </si>
  <si>
    <t>15-PTA-051</t>
  </si>
  <si>
    <t>21:1136:000050</t>
  </si>
  <si>
    <t>21:0421:000080</t>
  </si>
  <si>
    <t>21:0421:000080:0001:0001:00</t>
  </si>
  <si>
    <t>15-PTA-052</t>
  </si>
  <si>
    <t>21:1136:000051</t>
  </si>
  <si>
    <t>21:0421:000081</t>
  </si>
  <si>
    <t>21:0421:000081:0001:0001:01</t>
  </si>
  <si>
    <t>15-PTA-052-2</t>
  </si>
  <si>
    <t>21:1136:000052</t>
  </si>
  <si>
    <t>21:0421:000081:0001:0001:02</t>
  </si>
  <si>
    <t>15-PTA-053</t>
  </si>
  <si>
    <t>21:1136:000053</t>
  </si>
  <si>
    <t>21:0421:000082</t>
  </si>
  <si>
    <t>21:0421:000082:0001:0001:00</t>
  </si>
  <si>
    <t>15-PTA-054</t>
  </si>
  <si>
    <t>21:1136:000054</t>
  </si>
  <si>
    <t>21:0421:000083</t>
  </si>
  <si>
    <t>21:0421:000083:0001:0001:00</t>
  </si>
  <si>
    <t>15-PTA-055</t>
  </si>
  <si>
    <t>21:1136:000055</t>
  </si>
  <si>
    <t>21:0421:000084</t>
  </si>
  <si>
    <t>21:0421:000084:0001:0001:00</t>
  </si>
  <si>
    <t>15-PTA-056</t>
  </si>
  <si>
    <t>21:1136:000056</t>
  </si>
  <si>
    <t>21:0421:000085</t>
  </si>
  <si>
    <t>21:0421:000085:0001:0001:00</t>
  </si>
  <si>
    <t>15-PTA-057</t>
  </si>
  <si>
    <t>21:1136:000057</t>
  </si>
  <si>
    <t>21:0421:000086</t>
  </si>
  <si>
    <t>21:0421:000086:0001:0001:00</t>
  </si>
  <si>
    <t>15-PTA-061</t>
  </si>
  <si>
    <t>21:1136:000058</t>
  </si>
  <si>
    <t>21:0421:000087</t>
  </si>
  <si>
    <t>21:0421:000087:0001:0001:00</t>
  </si>
  <si>
    <t>15-PTA-062</t>
  </si>
  <si>
    <t>21:1136:000059</t>
  </si>
  <si>
    <t>21:0421:000088</t>
  </si>
  <si>
    <t>21:0421:000088:0001:0001:00</t>
  </si>
  <si>
    <t>15-PTA-063</t>
  </si>
  <si>
    <t>21:1136:000060</t>
  </si>
  <si>
    <t>21:0421:000089</t>
  </si>
  <si>
    <t>21:0421:000089:0001:0001:01</t>
  </si>
  <si>
    <t>15-PTA-063-2</t>
  </si>
  <si>
    <t>21:1136:000061</t>
  </si>
  <si>
    <t>21:0421:000089:0001:0001:02</t>
  </si>
  <si>
    <t>15-PTA-064</t>
  </si>
  <si>
    <t>21:1136:000062</t>
  </si>
  <si>
    <t>21:0421:000090</t>
  </si>
  <si>
    <t>21:0421:000090:0001:0001:00</t>
  </si>
  <si>
    <t>15-PTA-066</t>
  </si>
  <si>
    <t>21:1136:000063</t>
  </si>
  <si>
    <t>21:0421:000091</t>
  </si>
  <si>
    <t>21:0421:000091:0001:0001:00</t>
  </si>
  <si>
    <t>15-PTA-067</t>
  </si>
  <si>
    <t>21:1136:000064</t>
  </si>
  <si>
    <t>21:0421:000092</t>
  </si>
  <si>
    <t>21:0421:000092:0001:0001:00</t>
  </si>
  <si>
    <t>15-PTA-069</t>
  </si>
  <si>
    <t>21:1136:000065</t>
  </si>
  <si>
    <t>21:0421:000093</t>
  </si>
  <si>
    <t>21:0421:000093:0001:0001:00</t>
  </si>
  <si>
    <t>15-PTA-070</t>
  </si>
  <si>
    <t>21:1136:000066</t>
  </si>
  <si>
    <t>21:0421:000094</t>
  </si>
  <si>
    <t>21:0421:000094:0001:0001:00</t>
  </si>
  <si>
    <t>15-PTA-071</t>
  </si>
  <si>
    <t>21:1136:000067</t>
  </si>
  <si>
    <t>21:0421:000095</t>
  </si>
  <si>
    <t>21:0421:000095:0001:0001:00</t>
  </si>
  <si>
    <t>15-PTA-072</t>
  </si>
  <si>
    <t>21:1136:000068</t>
  </si>
  <si>
    <t>21:0421:000096</t>
  </si>
  <si>
    <t>21:0421:000096:0001:0001:00</t>
  </si>
  <si>
    <t>15-PTA-073</t>
  </si>
  <si>
    <t>21:1136:000069</t>
  </si>
  <si>
    <t>21:0421:000097</t>
  </si>
  <si>
    <t>21:0421:000097:0001:0001:01</t>
  </si>
  <si>
    <t>15-PTA-073-2</t>
  </si>
  <si>
    <t>21:1136:000070</t>
  </si>
  <si>
    <t>21:0421:000097:0001:0001:02</t>
  </si>
  <si>
    <t>15-PTA-076</t>
  </si>
  <si>
    <t>21:1136:000071</t>
  </si>
  <si>
    <t>21:0421:000098</t>
  </si>
  <si>
    <t>21:0421:000098:0001:0001:00</t>
  </si>
  <si>
    <t>15-PTA-079</t>
  </si>
  <si>
    <t>21:1136:000072</t>
  </si>
  <si>
    <t>21:0421:000099</t>
  </si>
  <si>
    <t>21:0421:000099:0001:0001:00</t>
  </si>
  <si>
    <t>15-PTA-080</t>
  </si>
  <si>
    <t>21:1136:000073</t>
  </si>
  <si>
    <t>21:0421:000100</t>
  </si>
  <si>
    <t>21:0421:000100:0001:0001:00</t>
  </si>
  <si>
    <t>15-PTA-081</t>
  </si>
  <si>
    <t>21:1136:000074</t>
  </si>
  <si>
    <t>21:0421:000101</t>
  </si>
  <si>
    <t>21:0421:000101:0001:0001:00</t>
  </si>
  <si>
    <t>15-PTA-083-C</t>
  </si>
  <si>
    <t>21:1136:000075</t>
  </si>
  <si>
    <t>21:0421:000102</t>
  </si>
  <si>
    <t>21:0421:000102:0001:0001:00</t>
  </si>
  <si>
    <t>15-PTA-084</t>
  </si>
  <si>
    <t>21:1136:000076</t>
  </si>
  <si>
    <t>21:0421:000103</t>
  </si>
  <si>
    <t>21:0421:000103:0001:0001:00</t>
  </si>
  <si>
    <t>15-PTA-085</t>
  </si>
  <si>
    <t>21:1136:000077</t>
  </si>
  <si>
    <t>21:0421:000104</t>
  </si>
  <si>
    <t>21:0421:000104:0001:0001:00</t>
  </si>
  <si>
    <t>15-PTA-086</t>
  </si>
  <si>
    <t>21:1136:000078</t>
  </si>
  <si>
    <t>21:0421:000105</t>
  </si>
  <si>
    <t>21:0421:000105:0001:0001:01</t>
  </si>
  <si>
    <t>15-PTA-086-2</t>
  </si>
  <si>
    <t>21:1136:000079</t>
  </si>
  <si>
    <t>21:0421:000105:0001:0001:02</t>
  </si>
  <si>
    <t>15-PTA-087</t>
  </si>
  <si>
    <t>21:1136:000080</t>
  </si>
  <si>
    <t>21:0421:000106</t>
  </si>
  <si>
    <t>21:0421:000106:0001:0001:00</t>
  </si>
  <si>
    <t>15-PTA-088</t>
  </si>
  <si>
    <t>21:1136:000081</t>
  </si>
  <si>
    <t>21:0421:000107</t>
  </si>
  <si>
    <t>21:0421:000107:0001:0001:00</t>
  </si>
  <si>
    <t>15-PTA-089</t>
  </si>
  <si>
    <t>21:1136:000082</t>
  </si>
  <si>
    <t>21:0421:000108</t>
  </si>
  <si>
    <t>21:0421:000108:0001:0001:00</t>
  </si>
  <si>
    <t>15-PTA-090</t>
  </si>
  <si>
    <t>21:1136:000083</t>
  </si>
  <si>
    <t>21:0421:000109</t>
  </si>
  <si>
    <t>21:0421:000109:0001:0001:00</t>
  </si>
  <si>
    <t>15-PTA-091</t>
  </si>
  <si>
    <t>21:1136:000084</t>
  </si>
  <si>
    <t>21:0421:000110</t>
  </si>
  <si>
    <t>21:0421:000110:0001:0001:00</t>
  </si>
  <si>
    <t>15-PTA-092</t>
  </si>
  <si>
    <t>21:1136:000085</t>
  </si>
  <si>
    <t>21:0421:000111</t>
  </si>
  <si>
    <t>21:0421:000111:0001:0001:00</t>
  </si>
  <si>
    <t>15-PTA-094</t>
  </si>
  <si>
    <t>21:1136:000086</t>
  </si>
  <si>
    <t>21:0421:000112</t>
  </si>
  <si>
    <t>21:0421:000112:0001:0001:00</t>
  </si>
  <si>
    <t>15-PTA-095</t>
  </si>
  <si>
    <t>21:1136:000087</t>
  </si>
  <si>
    <t>21:0421:000113</t>
  </si>
  <si>
    <t>21:0421:000113:0001:0001:01</t>
  </si>
  <si>
    <t>15-PTA-095-2</t>
  </si>
  <si>
    <t>21:1136:000088</t>
  </si>
  <si>
    <t>21:0421:000113:0001:0001:02</t>
  </si>
  <si>
    <t>15-PTA-096</t>
  </si>
  <si>
    <t>21:1136:000089</t>
  </si>
  <si>
    <t>21:0421:000114</t>
  </si>
  <si>
    <t>21:0421:000114:0001:0001:00</t>
  </si>
  <si>
    <t>15-PTA-097</t>
  </si>
  <si>
    <t>21:1136:000090</t>
  </si>
  <si>
    <t>21:0421:000115</t>
  </si>
  <si>
    <t>21:0421:000115:0001:0001:01</t>
  </si>
  <si>
    <t>15-PTA-157-B</t>
  </si>
  <si>
    <t>21:1136:000091</t>
  </si>
  <si>
    <t>21:0421:000115:0001:0001:02</t>
  </si>
  <si>
    <t>15-PTA-157-BREP</t>
  </si>
  <si>
    <t>21:1136:000092</t>
  </si>
  <si>
    <t>21:0421:000115:0001:0001:03</t>
  </si>
  <si>
    <t>15-PTA-098</t>
  </si>
  <si>
    <t>21:1136:000093</t>
  </si>
  <si>
    <t>21:0421:000116</t>
  </si>
  <si>
    <t>21:0421:000116:0001:0001:00</t>
  </si>
  <si>
    <t>15-PTA-099</t>
  </si>
  <si>
    <t>21:1136:000094</t>
  </si>
  <si>
    <t>21:0421:000117</t>
  </si>
  <si>
    <t>21:0421:000117:0001:0001:00</t>
  </si>
  <si>
    <t>15-PTA-101</t>
  </si>
  <si>
    <t>21:1136:000095</t>
  </si>
  <si>
    <t>21:0421:000118</t>
  </si>
  <si>
    <t>21:0421:000118:0001:0001:00</t>
  </si>
  <si>
    <t>15-PTA-102</t>
  </si>
  <si>
    <t>21:1136:000096</t>
  </si>
  <si>
    <t>21:0421:000119</t>
  </si>
  <si>
    <t>21:0421:000119:0001:0001:01</t>
  </si>
  <si>
    <t>15-PTA-009-B</t>
  </si>
  <si>
    <t>21:1136:000097</t>
  </si>
  <si>
    <t>21:0421:000119:0001:0001:02</t>
  </si>
  <si>
    <t>15-PTA-102REP</t>
  </si>
  <si>
    <t>21:1136:000098</t>
  </si>
  <si>
    <t>21:0421:000119:0001:0001:03</t>
  </si>
  <si>
    <t>15-PTA-103</t>
  </si>
  <si>
    <t>21:1136:000099</t>
  </si>
  <si>
    <t>21:0421:000120</t>
  </si>
  <si>
    <t>21:0421:000120:0001:0001:00</t>
  </si>
  <si>
    <t>15-PTA-104</t>
  </si>
  <si>
    <t>21:1136:000100</t>
  </si>
  <si>
    <t>21:0421:000121</t>
  </si>
  <si>
    <t>21:0421:000121:0001:0001:00</t>
  </si>
  <si>
    <t>15-PTA-105</t>
  </si>
  <si>
    <t>21:1136:000101</t>
  </si>
  <si>
    <t>21:0421:000122</t>
  </si>
  <si>
    <t>21:0421:000122:0001:0001:00</t>
  </si>
  <si>
    <t>15-PTA-106</t>
  </si>
  <si>
    <t>21:1136:000102</t>
  </si>
  <si>
    <t>21:0421:000123</t>
  </si>
  <si>
    <t>21:0421:000123:0001:0001:01</t>
  </si>
  <si>
    <t>15-PTA-106-2</t>
  </si>
  <si>
    <t>21:1136:000103</t>
  </si>
  <si>
    <t>21:0421:000123:0001:0001:02</t>
  </si>
  <si>
    <t>15-PTA-107</t>
  </si>
  <si>
    <t>21:1136:000104</t>
  </si>
  <si>
    <t>21:0421:000124</t>
  </si>
  <si>
    <t>21:0421:000124:0001:0001:00</t>
  </si>
  <si>
    <t>15-PTA-108</t>
  </si>
  <si>
    <t>21:1136:000105</t>
  </si>
  <si>
    <t>21:0421:000125</t>
  </si>
  <si>
    <t>21:0421:000125:0001:0001:00</t>
  </si>
  <si>
    <t>15-PTA-109</t>
  </si>
  <si>
    <t>21:1136:000106</t>
  </si>
  <si>
    <t>21:0421:000126</t>
  </si>
  <si>
    <t>21:0421:000126:0001:0001:00</t>
  </si>
  <si>
    <t>15-PTA-110</t>
  </si>
  <si>
    <t>21:1136:000107</t>
  </si>
  <si>
    <t>21:0421:000127</t>
  </si>
  <si>
    <t>21:0421:000127:0001:0001:00</t>
  </si>
  <si>
    <t>15-PTA-111</t>
  </si>
  <si>
    <t>21:1136:000108</t>
  </si>
  <si>
    <t>21:0421:000128</t>
  </si>
  <si>
    <t>21:0421:000128:0001:0001:00</t>
  </si>
  <si>
    <t>15-PTA-112</t>
  </si>
  <si>
    <t>21:1136:000109</t>
  </si>
  <si>
    <t>21:0421:000129</t>
  </si>
  <si>
    <t>21:0421:000129:0001:0001:00</t>
  </si>
  <si>
    <t>15-PTA-113</t>
  </si>
  <si>
    <t>21:1136:000110</t>
  </si>
  <si>
    <t>21:0421:000130</t>
  </si>
  <si>
    <t>21:0421:000130:0001:0001:01</t>
  </si>
  <si>
    <t>15-PTA-113-2</t>
  </si>
  <si>
    <t>21:1136:000111</t>
  </si>
  <si>
    <t>21:0421:000130:0001:0001:02</t>
  </si>
  <si>
    <t>15-PTA-114</t>
  </si>
  <si>
    <t>21:1136:000112</t>
  </si>
  <si>
    <t>21:0421:000131</t>
  </si>
  <si>
    <t>21:0421:000131:0001:0001:00</t>
  </si>
  <si>
    <t>15-PTA-115</t>
  </si>
  <si>
    <t>21:1136:000113</t>
  </si>
  <si>
    <t>21:0421:000132</t>
  </si>
  <si>
    <t>21:0421:000132:0001:0001:00</t>
  </si>
  <si>
    <t>15-PTA-116</t>
  </si>
  <si>
    <t>21:1136:000114</t>
  </si>
  <si>
    <t>21:0421:000133</t>
  </si>
  <si>
    <t>21:0421:000133:0001:0001:00</t>
  </si>
  <si>
    <t>15-PTA-117</t>
  </si>
  <si>
    <t>21:1136:000115</t>
  </si>
  <si>
    <t>21:0421:000134</t>
  </si>
  <si>
    <t>21:0421:000134:0001:0001:00</t>
  </si>
  <si>
    <t>15-PTA-118</t>
  </si>
  <si>
    <t>21:1136:000116</t>
  </si>
  <si>
    <t>21:0421:000135</t>
  </si>
  <si>
    <t>21:0421:000135:0001:0001:00</t>
  </si>
  <si>
    <t>15-PTA-119</t>
  </si>
  <si>
    <t>21:1136:000117</t>
  </si>
  <si>
    <t>21:0421:000136</t>
  </si>
  <si>
    <t>21:0421:000136:0001:0001:00</t>
  </si>
  <si>
    <t>15-PTA-120</t>
  </si>
  <si>
    <t>21:1136:000118</t>
  </si>
  <si>
    <t>21:0421:000137</t>
  </si>
  <si>
    <t>21:0421:000137:0001:0001:00</t>
  </si>
  <si>
    <t>15-PTA-121</t>
  </si>
  <si>
    <t>21:1136:000119</t>
  </si>
  <si>
    <t>21:0421:000138</t>
  </si>
  <si>
    <t>21:0421:000138:0001:0001:01</t>
  </si>
  <si>
    <t>15-PTA-121-2</t>
  </si>
  <si>
    <t>21:1136:000120</t>
  </si>
  <si>
    <t>21:0421:000138:0001:0001:02</t>
  </si>
  <si>
    <t>15-PTA-122</t>
  </si>
  <si>
    <t>21:1136:000121</t>
  </si>
  <si>
    <t>21:0421:000139</t>
  </si>
  <si>
    <t>21:0421:000139:0001:0001:00</t>
  </si>
  <si>
    <t>15-PTA-123</t>
  </si>
  <si>
    <t>21:1136:000122</t>
  </si>
  <si>
    <t>21:0421:000140</t>
  </si>
  <si>
    <t>21:0421:000140:0001:0001:00</t>
  </si>
  <si>
    <t>15-PTA-124</t>
  </si>
  <si>
    <t>21:1136:000123</t>
  </si>
  <si>
    <t>21:0421:000141</t>
  </si>
  <si>
    <t>21:0421:000141:0001:0001:00</t>
  </si>
  <si>
    <t>15-PTA-125</t>
  </si>
  <si>
    <t>21:1136:000124</t>
  </si>
  <si>
    <t>21:0421:000142</t>
  </si>
  <si>
    <t>21:0421:000142:0001:0001:00</t>
  </si>
  <si>
    <t>15-PTA-126</t>
  </si>
  <si>
    <t>21:1136:000125</t>
  </si>
  <si>
    <t>21:0421:000143</t>
  </si>
  <si>
    <t>21:0421:000143:0001:0001:00</t>
  </si>
  <si>
    <t>15-PTA-127</t>
  </si>
  <si>
    <t>21:1136:000126</t>
  </si>
  <si>
    <t>21:0421:000144</t>
  </si>
  <si>
    <t>21:0421:000144:0001:0001:00</t>
  </si>
  <si>
    <t>15-PTA-128</t>
  </si>
  <si>
    <t>21:1136:000127</t>
  </si>
  <si>
    <t>21:0421:000145</t>
  </si>
  <si>
    <t>21:0421:000145:0001:0001:00</t>
  </si>
  <si>
    <t>15-PTA-129</t>
  </si>
  <si>
    <t>21:1136:000128</t>
  </si>
  <si>
    <t>21:0421:000146</t>
  </si>
  <si>
    <t>21:0421:000146:0001:0001:01</t>
  </si>
  <si>
    <t>15-PTA-129-2</t>
  </si>
  <si>
    <t>21:1136:000129</t>
  </si>
  <si>
    <t>21:0421:000146:0001:0001:02</t>
  </si>
  <si>
    <t>15-PTA-130</t>
  </si>
  <si>
    <t>21:1136:000130</t>
  </si>
  <si>
    <t>21:0421:000147</t>
  </si>
  <si>
    <t>21:0421:000147:0001:0001:00</t>
  </si>
  <si>
    <t>15-PTA-131</t>
  </si>
  <si>
    <t>21:1136:000131</t>
  </si>
  <si>
    <t>21:0421:000148</t>
  </si>
  <si>
    <t>21:0421:000148:0001:0001:00</t>
  </si>
  <si>
    <t>15-PTA-133</t>
  </si>
  <si>
    <t>21:1136:000132</t>
  </si>
  <si>
    <t>21:0421:000149</t>
  </si>
  <si>
    <t>21:0421:000149:0001:0001:00</t>
  </si>
  <si>
    <t>15-PTA-134</t>
  </si>
  <si>
    <t>21:1136:000133</t>
  </si>
  <si>
    <t>21:0421:000150</t>
  </si>
  <si>
    <t>21:0421:000150:0001:0001:00</t>
  </si>
  <si>
    <t>15-PTA-135</t>
  </si>
  <si>
    <t>21:1136:000134</t>
  </si>
  <si>
    <t>21:0421:000151</t>
  </si>
  <si>
    <t>21:0421:000151:0001:0001:00</t>
  </si>
  <si>
    <t>15-PTA-137</t>
  </si>
  <si>
    <t>21:1136:000135</t>
  </si>
  <si>
    <t>21:0421:000152</t>
  </si>
  <si>
    <t>21:0421:000152:0001:0001:01</t>
  </si>
  <si>
    <t>15-PTA-137-2</t>
  </si>
  <si>
    <t>21:1136:000136</t>
  </si>
  <si>
    <t>21:0421:000152:0001:0001:02</t>
  </si>
  <si>
    <t>15-PTA-139</t>
  </si>
  <si>
    <t>21:1136:000137</t>
  </si>
  <si>
    <t>21:0421:000153</t>
  </si>
  <si>
    <t>21:0421:000153:0001:0001:00</t>
  </si>
  <si>
    <t>15-PTA-140</t>
  </si>
  <si>
    <t>21:1136:000138</t>
  </si>
  <si>
    <t>21:0421:000154</t>
  </si>
  <si>
    <t>21:0421:000154:0001:0001:00</t>
  </si>
  <si>
    <t>15-PTA-141</t>
  </si>
  <si>
    <t>21:1136:000139</t>
  </si>
  <si>
    <t>21:0421:000155</t>
  </si>
  <si>
    <t>21:0421:000155:0001:0001:00</t>
  </si>
  <si>
    <t>15-PTA-142</t>
  </si>
  <si>
    <t>21:1136:000140</t>
  </si>
  <si>
    <t>21:0421:000156</t>
  </si>
  <si>
    <t>21:0421:000156:0001:0001:00</t>
  </si>
  <si>
    <t>15-PTA-144</t>
  </si>
  <si>
    <t>21:1136:000141</t>
  </si>
  <si>
    <t>21:0421:000157</t>
  </si>
  <si>
    <t>21:0421:000157:0001:0001:01</t>
  </si>
  <si>
    <t>15-PTA-144-2</t>
  </si>
  <si>
    <t>21:1136:000142</t>
  </si>
  <si>
    <t>21:0421:000157:0001:0001:02</t>
  </si>
  <si>
    <t>15-PTA-145</t>
  </si>
  <si>
    <t>21:1136:000143</t>
  </si>
  <si>
    <t>21:0421:000158</t>
  </si>
  <si>
    <t>21:0421:000158:0001:0001:00</t>
  </si>
  <si>
    <t>15-PTA-146</t>
  </si>
  <si>
    <t>21:1136:000144</t>
  </si>
  <si>
    <t>21:0421:000159</t>
  </si>
  <si>
    <t>21:0421:000159:0001:0001:00</t>
  </si>
  <si>
    <t>15-PTA-148</t>
  </si>
  <si>
    <t>21:1136:000145</t>
  </si>
  <si>
    <t>21:0421:000160</t>
  </si>
  <si>
    <t>21:0421:000160:0001:0001:00</t>
  </si>
  <si>
    <t>15-PTA-155</t>
  </si>
  <si>
    <t>21:1136:000146</t>
  </si>
  <si>
    <t>21:0421:000161</t>
  </si>
  <si>
    <t>21:0421:000161:0001:0001:00</t>
  </si>
  <si>
    <t>15-PTA-156</t>
  </si>
  <si>
    <t>21:1136:000147</t>
  </si>
  <si>
    <t>21:0421:000162</t>
  </si>
  <si>
    <t>21:0421:000162:0001:0001:00</t>
  </si>
  <si>
    <t>15-PTA-157</t>
  </si>
  <si>
    <t>21:1136:000148</t>
  </si>
  <si>
    <t>21:0421:000163</t>
  </si>
  <si>
    <t>21:0421:000163:0001:0001:00</t>
  </si>
  <si>
    <t>15-PTA-158</t>
  </si>
  <si>
    <t>21:1136:000149</t>
  </si>
  <si>
    <t>21:0421:000164</t>
  </si>
  <si>
    <t>21:0421:000164:0001:0001:00</t>
  </si>
  <si>
    <t>15-PTA-162</t>
  </si>
  <si>
    <t>21:1136:000150</t>
  </si>
  <si>
    <t>21:0421:000165</t>
  </si>
  <si>
    <t>21:0421:000165:0001:0001:00</t>
  </si>
  <si>
    <t>15-PTA-166</t>
  </si>
  <si>
    <t>21:1136:000151</t>
  </si>
  <si>
    <t>21:0421:000166</t>
  </si>
  <si>
    <t>21:0421:000166:0001:0001:00</t>
  </si>
  <si>
    <t>15-PTA-167</t>
  </si>
  <si>
    <t>21:1136:000152</t>
  </si>
  <si>
    <t>21:0421:000167</t>
  </si>
  <si>
    <t>21:0421:000167:0001:0001:00</t>
  </si>
  <si>
    <t>15-PTA-168</t>
  </si>
  <si>
    <t>21:1136:000153</t>
  </si>
  <si>
    <t>21:0421:000168</t>
  </si>
  <si>
    <t>21:0421:000168:0001:0001:00</t>
  </si>
  <si>
    <t>15-PTA-169</t>
  </si>
  <si>
    <t>21:1136:000154</t>
  </si>
  <si>
    <t>21:0421:000169</t>
  </si>
  <si>
    <t>21:0421:000169:0001:0001:00</t>
  </si>
  <si>
    <t>15-PTA-171</t>
  </si>
  <si>
    <t>21:1136:000155</t>
  </si>
  <si>
    <t>21:0421:000170</t>
  </si>
  <si>
    <t>21:0421:000170:0001:0001:00</t>
  </si>
  <si>
    <t>15-PTA-172</t>
  </si>
  <si>
    <t>21:1136:000156</t>
  </si>
  <si>
    <t>21:0421:000171</t>
  </si>
  <si>
    <t>21:0421:000171:0001:0001:01</t>
  </si>
  <si>
    <t>15-PTA-172-2</t>
  </si>
  <si>
    <t>21:1136:000157</t>
  </si>
  <si>
    <t>21:0421:000171:0001:0001:02</t>
  </si>
  <si>
    <t>15-PTA-176</t>
  </si>
  <si>
    <t>21:1136:000158</t>
  </si>
  <si>
    <t>21:0421:000172</t>
  </si>
  <si>
    <t>21:0421:000172:0001:0001:00</t>
  </si>
  <si>
    <t>15-PTA-177</t>
  </si>
  <si>
    <t>21:1136:000159</t>
  </si>
  <si>
    <t>21:0421:000173</t>
  </si>
  <si>
    <t>21:0421:000173:0001:0001:00</t>
  </si>
  <si>
    <t>15-PTA-179</t>
  </si>
  <si>
    <t>21:1136:000160</t>
  </si>
  <si>
    <t>21:0421:000174</t>
  </si>
  <si>
    <t>21:0421:000174:0001:0001:00</t>
  </si>
  <si>
    <t>15-PTA-180</t>
  </si>
  <si>
    <t>21:1136:000161</t>
  </si>
  <si>
    <t>21:0421:000175</t>
  </si>
  <si>
    <t>21:0421:000175:0001:0001:00</t>
  </si>
  <si>
    <t>15-PTA-181</t>
  </si>
  <si>
    <t>21:1136:000162</t>
  </si>
  <si>
    <t>21:0421:000176</t>
  </si>
  <si>
    <t>21:0421:000176:0001:0001:00</t>
  </si>
  <si>
    <t>15-PTA-182</t>
  </si>
  <si>
    <t>21:1136:000163</t>
  </si>
  <si>
    <t>21:0421:000177</t>
  </si>
  <si>
    <t>21:0421:000177:0001:0001:00</t>
  </si>
  <si>
    <t>15-PTA-183</t>
  </si>
  <si>
    <t>21:1136:000164</t>
  </si>
  <si>
    <t>21:0421:000178</t>
  </si>
  <si>
    <t>21:0421:000178:0001:0001:01</t>
  </si>
  <si>
    <t>15-PTA-183-2</t>
  </si>
  <si>
    <t>21:1136:000165</t>
  </si>
  <si>
    <t>21:0421:000178:0001:0001:02</t>
  </si>
  <si>
    <t>15-PTA-184</t>
  </si>
  <si>
    <t>21:1136:000166</t>
  </si>
  <si>
    <t>21:0421:000179</t>
  </si>
  <si>
    <t>21:0421:000179:0001:0001:00</t>
  </si>
  <si>
    <t>15-PTA-185</t>
  </si>
  <si>
    <t>21:1136:000167</t>
  </si>
  <si>
    <t>21:0421:000180</t>
  </si>
  <si>
    <t>21:0421:000180:0001:0001:00</t>
  </si>
  <si>
    <t>15-PTA-186</t>
  </si>
  <si>
    <t>21:1136:000168</t>
  </si>
  <si>
    <t>21:0421:000181</t>
  </si>
  <si>
    <t>21:0421:000181:0001:0001:00</t>
  </si>
  <si>
    <t>15-PTA-189</t>
  </si>
  <si>
    <t>21:1136:000169</t>
  </si>
  <si>
    <t>21:0421:000182</t>
  </si>
  <si>
    <t>21:0421:000182:0001:0001:00</t>
  </si>
  <si>
    <t>15-PTA-190</t>
  </si>
  <si>
    <t>21:1136:000170</t>
  </si>
  <si>
    <t>21:0421:000183</t>
  </si>
  <si>
    <t>21:0421:000183:0001:0001:00</t>
  </si>
  <si>
    <t>15-PTA-191</t>
  </si>
  <si>
    <t>21:1136:000171</t>
  </si>
  <si>
    <t>21:0421:000184</t>
  </si>
  <si>
    <t>21:0421:000184:0001:0001:00</t>
  </si>
  <si>
    <t>15-PTA-192</t>
  </si>
  <si>
    <t>21:1136:000172</t>
  </si>
  <si>
    <t>21:0421:000185</t>
  </si>
  <si>
    <t>21:0421:000185:0001:0001:00</t>
  </si>
  <si>
    <t>15-PTA-193</t>
  </si>
  <si>
    <t>21:1136:000173</t>
  </si>
  <si>
    <t>21:0421:000186</t>
  </si>
  <si>
    <t>21:0421:000186:0001:0001:00</t>
  </si>
  <si>
    <t>15-PTA-204</t>
  </si>
  <si>
    <t>21:1136:000174</t>
  </si>
  <si>
    <t>21:0421:000187</t>
  </si>
  <si>
    <t>21:0421:000187:0001:0001:00</t>
  </si>
  <si>
    <t>15-PTA-205</t>
  </si>
  <si>
    <t>21:1136:000175</t>
  </si>
  <si>
    <t>21:0421:000188</t>
  </si>
  <si>
    <t>21:0421:000188:0001:0001:00</t>
  </si>
  <si>
    <t>15-PTA-206</t>
  </si>
  <si>
    <t>21:1136:000176</t>
  </si>
  <si>
    <t>21:0421:000189</t>
  </si>
  <si>
    <t>21:0421:000189:0001:0001:00</t>
  </si>
  <si>
    <t>15-PTA-207</t>
  </si>
  <si>
    <t>21:1136:000177</t>
  </si>
  <si>
    <t>21:0421:000190</t>
  </si>
  <si>
    <t>21:0421:000190:0001:0001:01</t>
  </si>
  <si>
    <t>15-PTA-207-2</t>
  </si>
  <si>
    <t>21:1136:000178</t>
  </si>
  <si>
    <t>21:0421:000190:0001:0001:02</t>
  </si>
  <si>
    <t>15-MPB-010-A</t>
  </si>
  <si>
    <t>21:1136:000179</t>
  </si>
  <si>
    <t>Control Reference</t>
  </si>
  <si>
    <t>Unspecified</t>
  </si>
  <si>
    <t>15-MPB-010-A_REP</t>
  </si>
  <si>
    <t>21:1136:000180</t>
  </si>
  <si>
    <t>15-PTA-055-A</t>
  </si>
  <si>
    <t>21:1136:000181</t>
  </si>
  <si>
    <t>15-PTA-182-A</t>
  </si>
  <si>
    <t>21:1136:000182</t>
  </si>
  <si>
    <t>15-PTA-022-A</t>
  </si>
  <si>
    <t>21:1136:000183</t>
  </si>
  <si>
    <t>15-PTA-089-A</t>
  </si>
  <si>
    <t>21:1136:000184</t>
  </si>
  <si>
    <t>15-PTA-128-A</t>
  </si>
  <si>
    <t>21:1136:000185</t>
  </si>
  <si>
    <t>BLK 01</t>
  </si>
  <si>
    <t>21:1136:000186</t>
  </si>
  <si>
    <t>BLK 02</t>
  </si>
  <si>
    <t>21:1136:000187</t>
  </si>
  <si>
    <t>BLK 03</t>
  </si>
  <si>
    <t>21:1136:000188</t>
  </si>
  <si>
    <t>BLK 04</t>
  </si>
  <si>
    <t>21:1136:000189</t>
  </si>
  <si>
    <t>BLK 05</t>
  </si>
  <si>
    <t>21:1136:000190</t>
  </si>
  <si>
    <t>BLK 06</t>
  </si>
  <si>
    <t>21:1136:000191</t>
  </si>
  <si>
    <t>BLK 07</t>
  </si>
  <si>
    <t>21:1136:000192</t>
  </si>
  <si>
    <t>BLK 08</t>
  </si>
  <si>
    <t>21:1136:000193</t>
  </si>
  <si>
    <t>BLK 09</t>
  </si>
  <si>
    <t>21:1136:000194</t>
  </si>
  <si>
    <t>BLK 10</t>
  </si>
  <si>
    <t>21:1136:000195</t>
  </si>
  <si>
    <t>BLK 11</t>
  </si>
  <si>
    <t>21:1136:000196</t>
  </si>
  <si>
    <t>BLK 12</t>
  </si>
  <si>
    <t>21:1136:000197</t>
  </si>
  <si>
    <t>BLK 13</t>
  </si>
  <si>
    <t>21:1136:000198</t>
  </si>
  <si>
    <t>BLK 14</t>
  </si>
  <si>
    <t>21:1136:000199</t>
  </si>
  <si>
    <t>BLK 15</t>
  </si>
  <si>
    <t>21:1136:000200</t>
  </si>
  <si>
    <t>BLK 16</t>
  </si>
  <si>
    <t>21:1136:000201</t>
  </si>
  <si>
    <t>BLK 17</t>
  </si>
  <si>
    <t>21:1136:000202</t>
  </si>
  <si>
    <t>BLK 18</t>
  </si>
  <si>
    <t>21:1136:000203</t>
  </si>
  <si>
    <t>BLK 19</t>
  </si>
  <si>
    <t>21:1136:000204</t>
  </si>
  <si>
    <t>BLK 20</t>
  </si>
  <si>
    <t>21:1136:000205</t>
  </si>
  <si>
    <t>BLK 21</t>
  </si>
  <si>
    <t>21:1136:000206</t>
  </si>
  <si>
    <t>BLK 22</t>
  </si>
  <si>
    <t>21:1136:000207</t>
  </si>
  <si>
    <t>BLK 23</t>
  </si>
  <si>
    <t>21:1136:000208</t>
  </si>
  <si>
    <t>BLK 24</t>
  </si>
  <si>
    <t>21:1136:000209</t>
  </si>
  <si>
    <t>BLK 25</t>
  </si>
  <si>
    <t>21:1136:000210</t>
  </si>
  <si>
    <t>BLK 26</t>
  </si>
  <si>
    <t>21:1136:000211</t>
  </si>
  <si>
    <t>BLK 27</t>
  </si>
  <si>
    <t>21:1136:000212</t>
  </si>
  <si>
    <t>STD 01</t>
  </si>
  <si>
    <t>21:1136:000213</t>
  </si>
  <si>
    <t>STD 02</t>
  </si>
  <si>
    <t>21:1136:000214</t>
  </si>
  <si>
    <t>STD 03</t>
  </si>
  <si>
    <t>21:1136:000215</t>
  </si>
  <si>
    <t>STD 04</t>
  </si>
  <si>
    <t>21:1136:000216</t>
  </si>
  <si>
    <t>STD 05</t>
  </si>
  <si>
    <t>21:1136:000217</t>
  </si>
  <si>
    <t>STD 06</t>
  </si>
  <si>
    <t>21:1136:000218</t>
  </si>
  <si>
    <t>STD 07</t>
  </si>
  <si>
    <t>21:1136:000219</t>
  </si>
  <si>
    <t>STD 08</t>
  </si>
  <si>
    <t>21:1136:000220</t>
  </si>
  <si>
    <t>STD 09</t>
  </si>
  <si>
    <t>21:1136:000221</t>
  </si>
  <si>
    <t>STD 10</t>
  </si>
  <si>
    <t>21:1136:000222</t>
  </si>
  <si>
    <t>STD 11</t>
  </si>
  <si>
    <t>21:1136:000223</t>
  </si>
  <si>
    <t>15-PTA-001-A</t>
  </si>
  <si>
    <t>21:1136:000224</t>
  </si>
  <si>
    <t>15-PTA-025-A-C</t>
  </si>
  <si>
    <t>21:1136:000225</t>
  </si>
  <si>
    <t>15-PTA-090-A-C</t>
  </si>
  <si>
    <t>21:1136:000226</t>
  </si>
  <si>
    <t>15-PTA-157-A-C</t>
  </si>
  <si>
    <t>21:1136:000227</t>
  </si>
  <si>
    <t>STD 12</t>
  </si>
  <si>
    <t>21:1136:000228</t>
  </si>
  <si>
    <t>STD 13</t>
  </si>
  <si>
    <t>21:1136:000229</t>
  </si>
  <si>
    <t>STD 14</t>
  </si>
  <si>
    <t>21:1136:000230</t>
  </si>
  <si>
    <t>STD 15</t>
  </si>
  <si>
    <t>21:1136:000231</t>
  </si>
  <si>
    <t>STD 16</t>
  </si>
  <si>
    <t>21:1136:000232</t>
  </si>
  <si>
    <t>STD 17</t>
  </si>
  <si>
    <t>21:1136:000233</t>
  </si>
  <si>
    <t>STD 18</t>
  </si>
  <si>
    <t>21:1136:000234</t>
  </si>
  <si>
    <t>STD 19</t>
  </si>
  <si>
    <t>21:1136:000235</t>
  </si>
  <si>
    <t>STD 20</t>
  </si>
  <si>
    <t>21:1136:000236</t>
  </si>
  <si>
    <t>STD 21</t>
  </si>
  <si>
    <t>21:1136:000237</t>
  </si>
  <si>
    <t>STD 22</t>
  </si>
  <si>
    <t>21:1136:000238</t>
  </si>
  <si>
    <t>STD 23</t>
  </si>
  <si>
    <t>21:1136:000239</t>
  </si>
  <si>
    <t>STD 24</t>
  </si>
  <si>
    <t>21:1136:000240</t>
  </si>
  <si>
    <t>STD 25</t>
  </si>
  <si>
    <t>21:1136:000241</t>
  </si>
  <si>
    <t>STD 26</t>
  </si>
  <si>
    <t>21:1136:000242</t>
  </si>
  <si>
    <t>STD 27</t>
  </si>
  <si>
    <t>21:1136:000243</t>
  </si>
  <si>
    <t>STD 28</t>
  </si>
  <si>
    <t>21:1136:000244</t>
  </si>
  <si>
    <t>STD 29</t>
  </si>
  <si>
    <t>21:1136:000245</t>
  </si>
  <si>
    <t>STD 30</t>
  </si>
  <si>
    <t>21:1136:000246</t>
  </si>
  <si>
    <t>STD 31</t>
  </si>
  <si>
    <t>21:1136:000247</t>
  </si>
  <si>
    <t>STD 32</t>
  </si>
  <si>
    <t>21:1136:000248</t>
  </si>
  <si>
    <t>STD 33</t>
  </si>
  <si>
    <t>21:1136:000249</t>
  </si>
  <si>
    <t>STD 34</t>
  </si>
  <si>
    <t>21:1136:000250</t>
  </si>
  <si>
    <t>STD 35</t>
  </si>
  <si>
    <t>21:1136:000251</t>
  </si>
  <si>
    <t>STD 36</t>
  </si>
  <si>
    <t>21:1136:000252</t>
  </si>
  <si>
    <t>STD 37</t>
  </si>
  <si>
    <t>21:1136:000253</t>
  </si>
  <si>
    <t>STD 38</t>
  </si>
  <si>
    <t>21:1136:000254</t>
  </si>
  <si>
    <t>STD 39</t>
  </si>
  <si>
    <t>21:1136:000255</t>
  </si>
  <si>
    <t>STD 40</t>
  </si>
  <si>
    <t>21:1136:000256</t>
  </si>
  <si>
    <t>STD 41</t>
  </si>
  <si>
    <t>21:1136:000257</t>
  </si>
  <si>
    <t>STD 42</t>
  </si>
  <si>
    <t>21:1136:000258</t>
  </si>
  <si>
    <t>STD 43</t>
  </si>
  <si>
    <t>21:1136:000259</t>
  </si>
  <si>
    <t>STD 44</t>
  </si>
  <si>
    <t>21:1136:000260</t>
  </si>
  <si>
    <t>STD 45</t>
  </si>
  <si>
    <t>21:1136:000261</t>
  </si>
  <si>
    <t>16-PTA-002</t>
  </si>
  <si>
    <t>21:1138:000001</t>
  </si>
  <si>
    <t>21:0421:000191</t>
  </si>
  <si>
    <t>21:0421:000191:0001:0001:00</t>
  </si>
  <si>
    <t>16-PTA-003</t>
  </si>
  <si>
    <t>21:1138:000002</t>
  </si>
  <si>
    <t>21:0421:000192</t>
  </si>
  <si>
    <t>21:0421:000192:0001:0001:00</t>
  </si>
  <si>
    <t>16-PTA-004</t>
  </si>
  <si>
    <t>21:1138:000003</t>
  </si>
  <si>
    <t>21:0421:000192:0002:0001:01</t>
  </si>
  <si>
    <t>16-PTA-004A</t>
  </si>
  <si>
    <t>21:1138:000004</t>
  </si>
  <si>
    <t>21:0421:000192:0002:0001:02</t>
  </si>
  <si>
    <t>16-PTA-004REP</t>
  </si>
  <si>
    <t>21:1138:000005</t>
  </si>
  <si>
    <t>21:0421:000192:0002:0001:03</t>
  </si>
  <si>
    <t>16-PTA-005</t>
  </si>
  <si>
    <t>21:1138:000006</t>
  </si>
  <si>
    <t>21:0421:000193</t>
  </si>
  <si>
    <t>21:0421:000193:0001:0001:01</t>
  </si>
  <si>
    <t>16-PTA-005-2</t>
  </si>
  <si>
    <t>21:1138:000007</t>
  </si>
  <si>
    <t>21:0421:000193:0001:0001:02</t>
  </si>
  <si>
    <t>16-PTA-009</t>
  </si>
  <si>
    <t>21:1138:000008</t>
  </si>
  <si>
    <t>21:0421:000194</t>
  </si>
  <si>
    <t>21:0421:000194:0001:0001:00</t>
  </si>
  <si>
    <t>16-PTA-010</t>
  </si>
  <si>
    <t>21:1138:000009</t>
  </si>
  <si>
    <t>21:0421:000195</t>
  </si>
  <si>
    <t>21:0421:000195:0001:0001:00</t>
  </si>
  <si>
    <t>16-PTA-011</t>
  </si>
  <si>
    <t>21:1138:000010</t>
  </si>
  <si>
    <t>21:0421:000196</t>
  </si>
  <si>
    <t>21:0421:000196:0001:0001:00</t>
  </si>
  <si>
    <t>16-PTA-012</t>
  </si>
  <si>
    <t>21:1138:000011</t>
  </si>
  <si>
    <t>21:0421:000197</t>
  </si>
  <si>
    <t>21:0421:000197:0001:0001:00</t>
  </si>
  <si>
    <t>16-PTA-013</t>
  </si>
  <si>
    <t>21:1138:000012</t>
  </si>
  <si>
    <t>21:0421:000198</t>
  </si>
  <si>
    <t>21:0421:000198:0001:0001:01</t>
  </si>
  <si>
    <t>16-PTA-013-2</t>
  </si>
  <si>
    <t>21:1138:000013</t>
  </si>
  <si>
    <t>21:0421:000198:0001:0001:02</t>
  </si>
  <si>
    <t>16-PTA-014</t>
  </si>
  <si>
    <t>21:1138:000014</t>
  </si>
  <si>
    <t>21:0421:000199</t>
  </si>
  <si>
    <t>21:0421:000199:0001:0001:00</t>
  </si>
  <si>
    <t>16-PTA-015</t>
  </si>
  <si>
    <t>21:1138:000015</t>
  </si>
  <si>
    <t>21:0421:000200</t>
  </si>
  <si>
    <t>21:0421:000200:0001:0001:01</t>
  </si>
  <si>
    <t>16-PTA-015-2</t>
  </si>
  <si>
    <t>21:1138:000016</t>
  </si>
  <si>
    <t>21:0421:000200:0001:0001:02</t>
  </si>
  <si>
    <t>16-PTA-016</t>
  </si>
  <si>
    <t>21:1138:000017</t>
  </si>
  <si>
    <t>21:0421:000201</t>
  </si>
  <si>
    <t>21:0421:000201:0001:0001:00</t>
  </si>
  <si>
    <t>16-PTA-017</t>
  </si>
  <si>
    <t>21:1138:000018</t>
  </si>
  <si>
    <t>21:0421:000202</t>
  </si>
  <si>
    <t>21:0421:000202:0001:0001:00</t>
  </si>
  <si>
    <t>16-PTA-018</t>
  </si>
  <si>
    <t>21:1138:000019</t>
  </si>
  <si>
    <t>21:0421:000203</t>
  </si>
  <si>
    <t>21:0421:000203:0001:0001:00</t>
  </si>
  <si>
    <t>16-PTA-019</t>
  </si>
  <si>
    <t>21:1138:000020</t>
  </si>
  <si>
    <t>21:0421:000204</t>
  </si>
  <si>
    <t>21:0421:000204:0001:0001:00</t>
  </si>
  <si>
    <t>16-PTA-020</t>
  </si>
  <si>
    <t>21:1138:000021</t>
  </si>
  <si>
    <t>21:0421:000205</t>
  </si>
  <si>
    <t>21:0421:000205:0001:0001:00</t>
  </si>
  <si>
    <t>16-PTA-021</t>
  </si>
  <si>
    <t>21:1138:000022</t>
  </si>
  <si>
    <t>21:0421:000206</t>
  </si>
  <si>
    <t>21:0421:000206:0001:0001:00</t>
  </si>
  <si>
    <t>16-PTA-022</t>
  </si>
  <si>
    <t>21:1138:000023</t>
  </si>
  <si>
    <t>21:0421:000207</t>
  </si>
  <si>
    <t>21:0421:000207:0001:0001:00</t>
  </si>
  <si>
    <t>16-PTA-023</t>
  </si>
  <si>
    <t>21:1138:000024</t>
  </si>
  <si>
    <t>21:0421:000208</t>
  </si>
  <si>
    <t>21:0421:000208:0001:0001:00</t>
  </si>
  <si>
    <t>16-PTA-024</t>
  </si>
  <si>
    <t>21:1138:000025</t>
  </si>
  <si>
    <t>21:0421:000209</t>
  </si>
  <si>
    <t>21:0421:000209:0001:0001:00</t>
  </si>
  <si>
    <t>16-PTA-026</t>
  </si>
  <si>
    <t>21:1138:000026</t>
  </si>
  <si>
    <t>21:0421:000210</t>
  </si>
  <si>
    <t>21:0421:000210:0001:0001:00</t>
  </si>
  <si>
    <t>16-PTA-027</t>
  </si>
  <si>
    <t>21:1138:000027</t>
  </si>
  <si>
    <t>21:0421:000211</t>
  </si>
  <si>
    <t>21:0421:000211:0001:0001:00</t>
  </si>
  <si>
    <t>16-PTA-028</t>
  </si>
  <si>
    <t>21:1138:000028</t>
  </si>
  <si>
    <t>21:0421:000212</t>
  </si>
  <si>
    <t>21:0421:000212:0001:0001:00</t>
  </si>
  <si>
    <t>16-PTA-029</t>
  </si>
  <si>
    <t>21:1138:000029</t>
  </si>
  <si>
    <t>21:0421:000213</t>
  </si>
  <si>
    <t>21:0421:000213:0001:0001:00</t>
  </si>
  <si>
    <t>16-PTA-030</t>
  </si>
  <si>
    <t>21:1138:000030</t>
  </si>
  <si>
    <t>21:0421:000214</t>
  </si>
  <si>
    <t>21:0421:000214:0001:0001:01</t>
  </si>
  <si>
    <t>16-PTA-030-2</t>
  </si>
  <si>
    <t>21:1138:000031</t>
  </si>
  <si>
    <t>21:0421:000214:0001:0001:02</t>
  </si>
  <si>
    <t>16-PTA-031</t>
  </si>
  <si>
    <t>21:1138:000032</t>
  </si>
  <si>
    <t>21:0421:000215</t>
  </si>
  <si>
    <t>21:0421:000215:0001:0001:01</t>
  </si>
  <si>
    <t>16-PTA-031-2</t>
  </si>
  <si>
    <t>21:1138:000033</t>
  </si>
  <si>
    <t>21:0421:000215:0001:0001:02</t>
  </si>
  <si>
    <t>16-PTA-032</t>
  </si>
  <si>
    <t>21:1138:000034</t>
  </si>
  <si>
    <t>21:0421:000216</t>
  </si>
  <si>
    <t>21:0421:000216:0001:0001:00</t>
  </si>
  <si>
    <t>16-PTA-033</t>
  </si>
  <si>
    <t>21:1138:000035</t>
  </si>
  <si>
    <t>21:0421:000217</t>
  </si>
  <si>
    <t>21:0421:000217:0001:0001:00</t>
  </si>
  <si>
    <t>16-PTA-034</t>
  </si>
  <si>
    <t>21:1138:000036</t>
  </si>
  <si>
    <t>21:0421:000218</t>
  </si>
  <si>
    <t>21:0421:000218:0001:0001:00</t>
  </si>
  <si>
    <t>16-PTA-035</t>
  </si>
  <si>
    <t>21:1138:000037</t>
  </si>
  <si>
    <t>21:0421:000219</t>
  </si>
  <si>
    <t>21:0421:000219:0001:0001:00</t>
  </si>
  <si>
    <t>16-PTA-036</t>
  </si>
  <si>
    <t>21:1138:000038</t>
  </si>
  <si>
    <t>21:0421:000220</t>
  </si>
  <si>
    <t>21:0421:000220:0001:0001:00</t>
  </si>
  <si>
    <t>16-PTA-037</t>
  </si>
  <si>
    <t>21:1138:000039</t>
  </si>
  <si>
    <t>21:0421:000221</t>
  </si>
  <si>
    <t>21:0421:000221:0001:0001:00</t>
  </si>
  <si>
    <t>16-PTA-038</t>
  </si>
  <si>
    <t>21:1138:000040</t>
  </si>
  <si>
    <t>21:0421:000222</t>
  </si>
  <si>
    <t>21:0421:000222:0001:0001:00</t>
  </si>
  <si>
    <t>16-PTA-039</t>
  </si>
  <si>
    <t>21:1138:000041</t>
  </si>
  <si>
    <t>21:0421:000223</t>
  </si>
  <si>
    <t>21:0421:000223:0001:0001:00</t>
  </si>
  <si>
    <t>16-PTA-040</t>
  </si>
  <si>
    <t>21:1138:000042</t>
  </si>
  <si>
    <t>21:0421:000224</t>
  </si>
  <si>
    <t>21:0421:000224:0001:0001:00</t>
  </si>
  <si>
    <t>16-PTA-041</t>
  </si>
  <si>
    <t>21:1138:000043</t>
  </si>
  <si>
    <t>21:0421:000225</t>
  </si>
  <si>
    <t>21:0421:000225:0001:0001:00</t>
  </si>
  <si>
    <t>16-PTA-042</t>
  </si>
  <si>
    <t>21:1138:000044</t>
  </si>
  <si>
    <t>21:0421:000226</t>
  </si>
  <si>
    <t>21:0421:000226:0001:0001:00</t>
  </si>
  <si>
    <t>16-PTA-043</t>
  </si>
  <si>
    <t>21:1138:000045</t>
  </si>
  <si>
    <t>21:0421:000227</t>
  </si>
  <si>
    <t>21:0421:000227:0001:0001:01</t>
  </si>
  <si>
    <t>16-PTA-043-2</t>
  </si>
  <si>
    <t>21:1138:000046</t>
  </si>
  <si>
    <t>21:0421:000227:0001:0001:02</t>
  </si>
  <si>
    <t>16-PTA-045</t>
  </si>
  <si>
    <t>21:1138:000047</t>
  </si>
  <si>
    <t>21:0421:000228</t>
  </si>
  <si>
    <t>21:0421:000228:0001:0001:00</t>
  </si>
  <si>
    <t>16-PTA-046</t>
  </si>
  <si>
    <t>21:1138:000048</t>
  </si>
  <si>
    <t>21:0421:000228:0002:0001:01</t>
  </si>
  <si>
    <t>16-PTA-046A</t>
  </si>
  <si>
    <t>21:1138:000049</t>
  </si>
  <si>
    <t>21:0421:000228:0002:0001:02</t>
  </si>
  <si>
    <t>16-PTA-046REP</t>
  </si>
  <si>
    <t>21:1138:000050</t>
  </si>
  <si>
    <t>21:0421:000228:0002:0001:03</t>
  </si>
  <si>
    <t>16-PTA-047</t>
  </si>
  <si>
    <t>21:1138:000051</t>
  </si>
  <si>
    <t>21:0421:000229</t>
  </si>
  <si>
    <t>21:0421:000229:0001:0001:00</t>
  </si>
  <si>
    <t>16-PTA-048</t>
  </si>
  <si>
    <t>21:1138:000052</t>
  </si>
  <si>
    <t>21:0421:000230</t>
  </si>
  <si>
    <t>21:0421:000230:0001:0001:00</t>
  </si>
  <si>
    <t>16-PTA-056</t>
  </si>
  <si>
    <t>21:1138:000053</t>
  </si>
  <si>
    <t>21:0421:000231</t>
  </si>
  <si>
    <t>21:0421:000231:0001:0001:00</t>
  </si>
  <si>
    <t>16-PTA-057</t>
  </si>
  <si>
    <t>21:1138:000054</t>
  </si>
  <si>
    <t>21:0421:000232</t>
  </si>
  <si>
    <t>21:0421:000232:0001:0001:01</t>
  </si>
  <si>
    <t>16-PTA-057-2</t>
  </si>
  <si>
    <t>21:1138:000055</t>
  </si>
  <si>
    <t>21:0421:000232:0001:0001:02</t>
  </si>
  <si>
    <t>16-PTA-058</t>
  </si>
  <si>
    <t>21:1138:000056</t>
  </si>
  <si>
    <t>21:0421:000233</t>
  </si>
  <si>
    <t>21:0421:000233:0001:0001:00</t>
  </si>
  <si>
    <t>16-PTA-060</t>
  </si>
  <si>
    <t>21:1138:000057</t>
  </si>
  <si>
    <t>21:0421:000234</t>
  </si>
  <si>
    <t>21:0421:000234:0001:0001:00</t>
  </si>
  <si>
    <t>16-PTA-066</t>
  </si>
  <si>
    <t>21:1138:000058</t>
  </si>
  <si>
    <t>21:0421:000235</t>
  </si>
  <si>
    <t>21:0421:000235:0001:0001:00</t>
  </si>
  <si>
    <t>16-PTA-069</t>
  </si>
  <si>
    <t>21:1138:000059</t>
  </si>
  <si>
    <t>21:0421:000236</t>
  </si>
  <si>
    <t>21:0421:000236:0001:0001:00</t>
  </si>
  <si>
    <t>16-PTA-070</t>
  </si>
  <si>
    <t>21:1138:000060</t>
  </si>
  <si>
    <t>21:0421:000237</t>
  </si>
  <si>
    <t>21:0421:000237:0001:0001:00</t>
  </si>
  <si>
    <t>16-PTA-080</t>
  </si>
  <si>
    <t>21:1138:000061</t>
  </si>
  <si>
    <t>21:0421:000238</t>
  </si>
  <si>
    <t>21:0421:000238:0001:0001:00</t>
  </si>
  <si>
    <t>16-PTA-081</t>
  </si>
  <si>
    <t>21:1138:000062</t>
  </si>
  <si>
    <t>21:0421:000239</t>
  </si>
  <si>
    <t>21:0421:000239:0001:0001:00</t>
  </si>
  <si>
    <t>16-PTA-082</t>
  </si>
  <si>
    <t>21:1138:000063</t>
  </si>
  <si>
    <t>21:0421:000240</t>
  </si>
  <si>
    <t>21:0421:000240:0001:0001:00</t>
  </si>
  <si>
    <t>16-PTA-083</t>
  </si>
  <si>
    <t>21:1138:000064</t>
  </si>
  <si>
    <t>21:0421:000241</t>
  </si>
  <si>
    <t>21:0421:000241:0001:0001:00</t>
  </si>
  <si>
    <t>16-PTA-084</t>
  </si>
  <si>
    <t>21:1138:000065</t>
  </si>
  <si>
    <t>21:0421:000242</t>
  </si>
  <si>
    <t>21:0421:000242:0001:0001:00</t>
  </si>
  <si>
    <t>16-PTA-085</t>
  </si>
  <si>
    <t>21:1138:000066</t>
  </si>
  <si>
    <t>21:0421:000243</t>
  </si>
  <si>
    <t>21:0421:000243:0001:0001:00</t>
  </si>
  <si>
    <t>16-PTA-086</t>
  </si>
  <si>
    <t>21:1138:000067</t>
  </si>
  <si>
    <t>21:0421:000244</t>
  </si>
  <si>
    <t>21:0421:000244:0001:0001:00</t>
  </si>
  <si>
    <t>16-PTA-087</t>
  </si>
  <si>
    <t>21:1138:000068</t>
  </si>
  <si>
    <t>21:0421:000245</t>
  </si>
  <si>
    <t>21:0421:000245:0001:0001:01</t>
  </si>
  <si>
    <t>16-PTA-087-2</t>
  </si>
  <si>
    <t>21:1138:000069</t>
  </si>
  <si>
    <t>21:0421:000245:0001:0001:02</t>
  </si>
  <si>
    <t>16-PTA-088</t>
  </si>
  <si>
    <t>21:1138:000070</t>
  </si>
  <si>
    <t>21:0421:000246</t>
  </si>
  <si>
    <t>21:0421:000246:0001:0001:00</t>
  </si>
  <si>
    <t>16-PTA-090</t>
  </si>
  <si>
    <t>21:1138:000071</t>
  </si>
  <si>
    <t>21:0421:000247</t>
  </si>
  <si>
    <t>21:0421:000247:0001:0001:00</t>
  </si>
  <si>
    <t>16-PTA-091</t>
  </si>
  <si>
    <t>21:1138:000072</t>
  </si>
  <si>
    <t>21:0421:000248</t>
  </si>
  <si>
    <t>21:0421:000248:0001:0001:00</t>
  </si>
  <si>
    <t>16-PTA-093</t>
  </si>
  <si>
    <t>21:1138:000073</t>
  </si>
  <si>
    <t>21:0421:000249</t>
  </si>
  <si>
    <t>21:0421:000249:0001:0001:00</t>
  </si>
  <si>
    <t>16-PTA-094</t>
  </si>
  <si>
    <t>21:1138:000074</t>
  </si>
  <si>
    <t>21:0421:000250</t>
  </si>
  <si>
    <t>21:0421:000250:0001:0001:00</t>
  </si>
  <si>
    <t>16-PTA-095</t>
  </si>
  <si>
    <t>21:1138:000075</t>
  </si>
  <si>
    <t>21:0421:000251</t>
  </si>
  <si>
    <t>21:0421:000251:0001:0001:00</t>
  </si>
  <si>
    <t>16-PTA-096</t>
  </si>
  <si>
    <t>21:1138:000076</t>
  </si>
  <si>
    <t>21:0421:000252</t>
  </si>
  <si>
    <t>21:0421:000252:0001:0001:00</t>
  </si>
  <si>
    <t>16-PTA-097</t>
  </si>
  <si>
    <t>21:1138:000077</t>
  </si>
  <si>
    <t>21:0421:000253</t>
  </si>
  <si>
    <t>21:0421:000253:0001:0001:00</t>
  </si>
  <si>
    <t>16-PTA-098</t>
  </si>
  <si>
    <t>21:1138:000078</t>
  </si>
  <si>
    <t>21:0421:000254</t>
  </si>
  <si>
    <t>21:0421:000254:0001:0001:00</t>
  </si>
  <si>
    <t>16-PTA-099</t>
  </si>
  <si>
    <t>21:1138:000079</t>
  </si>
  <si>
    <t>21:0421:000255</t>
  </si>
  <si>
    <t>21:0421:000255:0001:0001:00</t>
  </si>
  <si>
    <t>16-PTA-101</t>
  </si>
  <si>
    <t>21:1138:000080</t>
  </si>
  <si>
    <t>21:0421:000256</t>
  </si>
  <si>
    <t>21:0421:000256:0001:0001:00</t>
  </si>
  <si>
    <t>16-PTA-102</t>
  </si>
  <si>
    <t>21:1138:000081</t>
  </si>
  <si>
    <t>21:0421:000256:0002:0001:01</t>
  </si>
  <si>
    <t>16-PTA-102A</t>
  </si>
  <si>
    <t>21:1138:000082</t>
  </si>
  <si>
    <t>21:0421:000256:0002:0001:02</t>
  </si>
  <si>
    <t>16-PTA-102REP</t>
  </si>
  <si>
    <t>21:1138:000083</t>
  </si>
  <si>
    <t>21:0421:000256:0002:0001:03</t>
  </si>
  <si>
    <t>16-PTA-104</t>
  </si>
  <si>
    <t>21:1138:000084</t>
  </si>
  <si>
    <t>21:0421:000257</t>
  </si>
  <si>
    <t>21:0421:000257:0001:0001:01</t>
  </si>
  <si>
    <t>16-PTA-104-2</t>
  </si>
  <si>
    <t>21:1138:000085</t>
  </si>
  <si>
    <t>21:0421:000257:0001:0001:02</t>
  </si>
  <si>
    <t>16-PTA-105</t>
  </si>
  <si>
    <t>21:1138:000086</t>
  </si>
  <si>
    <t>21:0421:000258</t>
  </si>
  <si>
    <t>21:0421:000258:0001:0001:00</t>
  </si>
  <si>
    <t>16-PTA-107</t>
  </si>
  <si>
    <t>21:1138:000087</t>
  </si>
  <si>
    <t>21:0421:000259</t>
  </si>
  <si>
    <t>21:0421:000259:0001:0001:01</t>
  </si>
  <si>
    <t>16-PTA-107-2</t>
  </si>
  <si>
    <t>21:1138:000088</t>
  </si>
  <si>
    <t>21:0421:000259:0001:0001:02</t>
  </si>
  <si>
    <t>16-PTA-108</t>
  </si>
  <si>
    <t>21:1138:000089</t>
  </si>
  <si>
    <t>21:0421:000260</t>
  </si>
  <si>
    <t>21:0421:000260:0001:0001:01</t>
  </si>
  <si>
    <t>16-PTA-108-2</t>
  </si>
  <si>
    <t>21:1138:000090</t>
  </si>
  <si>
    <t>21:0421:000260:0001:0001:02</t>
  </si>
  <si>
    <t>16-PTA-109</t>
  </si>
  <si>
    <t>21:1138:000091</t>
  </si>
  <si>
    <t>21:0421:000261</t>
  </si>
  <si>
    <t>21:0421:000261:0001:0001:00</t>
  </si>
  <si>
    <t>16-PTA-110</t>
  </si>
  <si>
    <t>21:1138:000092</t>
  </si>
  <si>
    <t>21:0421:000262</t>
  </si>
  <si>
    <t>21:0421:000262:0001:0001:00</t>
  </si>
  <si>
    <t>16-PTA-112</t>
  </si>
  <si>
    <t>21:1138:000093</t>
  </si>
  <si>
    <t>21:0421:000263</t>
  </si>
  <si>
    <t>21:0421:000263:0001:0001:00</t>
  </si>
  <si>
    <t>16-PTA-113</t>
  </si>
  <si>
    <t>21:1138:000094</t>
  </si>
  <si>
    <t>21:0421:000264</t>
  </si>
  <si>
    <t>21:0421:000264:0001:0001:00</t>
  </si>
  <si>
    <t>16-PTA-114</t>
  </si>
  <si>
    <t>21:1138:000095</t>
  </si>
  <si>
    <t>21:0421:000265</t>
  </si>
  <si>
    <t>21:0421:000265:0001:0001:00</t>
  </si>
  <si>
    <t>16-PTA-115</t>
  </si>
  <si>
    <t>21:1138:000096</t>
  </si>
  <si>
    <t>21:0421:000266</t>
  </si>
  <si>
    <t>21:0421:000266:0001:0001:00</t>
  </si>
  <si>
    <t>16-PTA-116</t>
  </si>
  <si>
    <t>21:1138:000097</t>
  </si>
  <si>
    <t>21:0421:000267</t>
  </si>
  <si>
    <t>21:0421:000267:0001:0001:00</t>
  </si>
  <si>
    <t>16-PTA-117</t>
  </si>
  <si>
    <t>21:1138:000098</t>
  </si>
  <si>
    <t>21:0421:000268</t>
  </si>
  <si>
    <t>21:0421:000268:0001:0001:00</t>
  </si>
  <si>
    <t>16-PTA-120</t>
  </si>
  <si>
    <t>21:1138:000099</t>
  </si>
  <si>
    <t>21:0421:000269</t>
  </si>
  <si>
    <t>21:0421:000269:0001:0001:00</t>
  </si>
  <si>
    <t>16-PTA-121</t>
  </si>
  <si>
    <t>21:1138:000100</t>
  </si>
  <si>
    <t>21:0421:000270</t>
  </si>
  <si>
    <t>21:0421:000270:0001:0001:00</t>
  </si>
  <si>
    <t>16-PTA-122</t>
  </si>
  <si>
    <t>21:1138:000101</t>
  </si>
  <si>
    <t>21:0421:000271</t>
  </si>
  <si>
    <t>21:0421:000271:0001:0001:00</t>
  </si>
  <si>
    <t>16-PTA-123</t>
  </si>
  <si>
    <t>21:1138:000102</t>
  </si>
  <si>
    <t>21:0421:000272</t>
  </si>
  <si>
    <t>21:0421:000272:0001:0001:00</t>
  </si>
  <si>
    <t>16-PTA-125</t>
  </si>
  <si>
    <t>21:1138:000103</t>
  </si>
  <si>
    <t>21:0421:000273</t>
  </si>
  <si>
    <t>21:0421:000273:0001:0001:01</t>
  </si>
  <si>
    <t>16-PTA-125-2</t>
  </si>
  <si>
    <t>21:1138:000104</t>
  </si>
  <si>
    <t>21:0421:000273:0001:0001:02</t>
  </si>
  <si>
    <t>16-PTA-126</t>
  </si>
  <si>
    <t>21:1138:000105</t>
  </si>
  <si>
    <t>21:0421:000274</t>
  </si>
  <si>
    <t>21:0421:000274:0001:0001:00</t>
  </si>
  <si>
    <t>16-PTA-129</t>
  </si>
  <si>
    <t>21:1138:000106</t>
  </si>
  <si>
    <t>21:0421:000275</t>
  </si>
  <si>
    <t>21:0421:000275:0001:0001:00</t>
  </si>
  <si>
    <t>16-PTA-137</t>
  </si>
  <si>
    <t>21:1138:000107</t>
  </si>
  <si>
    <t>21:0421:000276</t>
  </si>
  <si>
    <t>21:0421:000276:0001:0001:00</t>
  </si>
  <si>
    <t>16-PTA-142</t>
  </si>
  <si>
    <t>21:1138:000108</t>
  </si>
  <si>
    <t>21:0421:000277</t>
  </si>
  <si>
    <t>21:0421:000277:0001:0001:00</t>
  </si>
  <si>
    <t>16-PTA-155</t>
  </si>
  <si>
    <t>21:1138:000109</t>
  </si>
  <si>
    <t>21:0421:000278</t>
  </si>
  <si>
    <t>21:0421:000278:0001:0001:00</t>
  </si>
  <si>
    <t>16-PTA-157</t>
  </si>
  <si>
    <t>21:1138:000110</t>
  </si>
  <si>
    <t>21:0421:000279</t>
  </si>
  <si>
    <t>21:0421:000279:0001:0001:00</t>
  </si>
  <si>
    <t>16-PTA-175</t>
  </si>
  <si>
    <t>21:1138:000111</t>
  </si>
  <si>
    <t>16-PTA-176</t>
  </si>
  <si>
    <t>21:1138:000112</t>
  </si>
  <si>
    <t>16-PTA-177</t>
  </si>
  <si>
    <t>21:1138:000113</t>
  </si>
  <si>
    <t>BLK 28</t>
  </si>
  <si>
    <t>21:1138:000114</t>
  </si>
  <si>
    <t>BLK 29</t>
  </si>
  <si>
    <t>21:1138:000115</t>
  </si>
  <si>
    <t>BLK 30</t>
  </si>
  <si>
    <t>21:1138:000116</t>
  </si>
  <si>
    <t>BLK 31</t>
  </si>
  <si>
    <t>21:1138:000117</t>
  </si>
  <si>
    <t>BLK 32</t>
  </si>
  <si>
    <t>21:1138:000118</t>
  </si>
  <si>
    <t>BLK 33</t>
  </si>
  <si>
    <t>21:1138:000119</t>
  </si>
  <si>
    <t>BLK 34</t>
  </si>
  <si>
    <t>21:1138:000120</t>
  </si>
  <si>
    <t>BLK 35</t>
  </si>
  <si>
    <t>21:1138:000121</t>
  </si>
  <si>
    <t>BLK 36</t>
  </si>
  <si>
    <t>21:1138:000122</t>
  </si>
  <si>
    <t>BLK 37</t>
  </si>
  <si>
    <t>21:1138:000123</t>
  </si>
  <si>
    <t>BLK 38</t>
  </si>
  <si>
    <t>21:1138:000124</t>
  </si>
  <si>
    <t>BLK 39</t>
  </si>
  <si>
    <t>21:1138:000125</t>
  </si>
  <si>
    <t>BLK 40</t>
  </si>
  <si>
    <t>21:1138:000126</t>
  </si>
  <si>
    <t>BLK 41</t>
  </si>
  <si>
    <t>21:1138:000127</t>
  </si>
  <si>
    <t>BLK 42</t>
  </si>
  <si>
    <t>21:1138:000128</t>
  </si>
  <si>
    <t>BLK 43</t>
  </si>
  <si>
    <t>21:1138:000129</t>
  </si>
  <si>
    <t>STD 50</t>
  </si>
  <si>
    <t>21:1138:000130</t>
  </si>
  <si>
    <t>STD 51</t>
  </si>
  <si>
    <t>21:1138:000131</t>
  </si>
  <si>
    <t>STD 52</t>
  </si>
  <si>
    <t>21:1138:000132</t>
  </si>
  <si>
    <t>16-PTA-001-A</t>
  </si>
  <si>
    <t>21:1138:000133</t>
  </si>
  <si>
    <t>16-PTA-100-A</t>
  </si>
  <si>
    <t>21:1138:000134</t>
  </si>
  <si>
    <t>16-PTA-111-A</t>
  </si>
  <si>
    <t>21:1138:000135</t>
  </si>
  <si>
    <t>16-PTA-172-A</t>
  </si>
  <si>
    <t>21:1138:000136</t>
  </si>
  <si>
    <t>16-PTA-173-A</t>
  </si>
  <si>
    <t>21:1138:000137</t>
  </si>
  <si>
    <t>16-PTA-174-A</t>
  </si>
  <si>
    <t>21:1138:000138</t>
  </si>
  <si>
    <t>STD 53</t>
  </si>
  <si>
    <t>21:1138:000139</t>
  </si>
  <si>
    <t>STD 54</t>
  </si>
  <si>
    <t>21:1138:000140</t>
  </si>
  <si>
    <t>STD 55</t>
  </si>
  <si>
    <t>21:1138:000141</t>
  </si>
  <si>
    <t>STD 56</t>
  </si>
  <si>
    <t>21:1138:000142</t>
  </si>
  <si>
    <t>STD 57</t>
  </si>
  <si>
    <t>21:1138:000143</t>
  </si>
  <si>
    <t>STD 58</t>
  </si>
  <si>
    <t>21:1138:000144</t>
  </si>
  <si>
    <t>STD 59</t>
  </si>
  <si>
    <t>21:1138:000145</t>
  </si>
  <si>
    <t>STD 60</t>
  </si>
  <si>
    <t>21:1138:000146</t>
  </si>
  <si>
    <t>STD 61</t>
  </si>
  <si>
    <t>21:1138:000147</t>
  </si>
  <si>
    <t>STD 62</t>
  </si>
  <si>
    <t>21:1138:000148</t>
  </si>
  <si>
    <t>STD 63</t>
  </si>
  <si>
    <t>21:1138:000149</t>
  </si>
  <si>
    <t>STD 64</t>
  </si>
  <si>
    <t>21:1138:000150</t>
  </si>
  <si>
    <t>STD 65</t>
  </si>
  <si>
    <t>21:1138:000151</t>
  </si>
  <si>
    <t>STD 66</t>
  </si>
  <si>
    <t>21:1138:000152</t>
  </si>
  <si>
    <t>STD 67</t>
  </si>
  <si>
    <t>21:1138:000153</t>
  </si>
  <si>
    <t>STD 68</t>
  </si>
  <si>
    <t>21:1138:000154</t>
  </si>
  <si>
    <t>STD 69</t>
  </si>
  <si>
    <t>21:1138:000155</t>
  </si>
  <si>
    <t>STD 70</t>
  </si>
  <si>
    <t>21:1138:000156</t>
  </si>
  <si>
    <t>STD 46</t>
  </si>
  <si>
    <t>21:1138:000157</t>
  </si>
  <si>
    <t>STD 47</t>
  </si>
  <si>
    <t>21:1138:000158</t>
  </si>
  <si>
    <t>STD 48</t>
  </si>
  <si>
    <t>21:1138:000159</t>
  </si>
  <si>
    <t>STD 49</t>
  </si>
  <si>
    <t>21:1138:000160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</si>
</sst>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2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00" width="14.77734375" customWidth="1"/>
  </cols>
  <sheetData>
    <row r="1" spans="1:10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</row>
    <row r="2" spans="1:100" x14ac:dyDescent="0.3">
      <c r="A2" t="s">
        <v>100</v>
      </c>
      <c r="B2" t="s">
        <v>101</v>
      </c>
      <c r="C2" s="1" t="str">
        <f>HYPERLINK("http://geochem.nrcan.gc.ca/cdogs/content/bdl/bdl211136_e.htm", "21:1136")</f>
        <v>21:1136</v>
      </c>
      <c r="D2" s="1" t="str">
        <f>HYPERLINK("http://geochem.nrcan.gc.ca/cdogs/content/svy/svy210421_e.htm", "21:0421")</f>
        <v>21:0421</v>
      </c>
      <c r="E2" t="s">
        <v>102</v>
      </c>
      <c r="F2" t="s">
        <v>103</v>
      </c>
      <c r="H2">
        <v>56.285017199999999</v>
      </c>
      <c r="I2">
        <v>-64.211896600000003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HYPERLINK("http://geochem.nrcan.gc.ca/cdogs/content/kwd/kwd080004_e.htm", "&lt;63 micron")</f>
        <v>&lt;63 micron</v>
      </c>
      <c r="L2">
        <v>24</v>
      </c>
      <c r="M2">
        <v>0.57999999999999996</v>
      </c>
      <c r="N2">
        <v>1.7</v>
      </c>
      <c r="O2">
        <v>0.4</v>
      </c>
      <c r="P2">
        <v>-20</v>
      </c>
      <c r="Q2">
        <v>37.700000000000003</v>
      </c>
      <c r="R2">
        <v>1.6</v>
      </c>
      <c r="S2">
        <v>0.44</v>
      </c>
      <c r="T2">
        <v>0.08</v>
      </c>
      <c r="U2">
        <v>3</v>
      </c>
      <c r="V2">
        <v>8.5</v>
      </c>
      <c r="W2">
        <v>10.52</v>
      </c>
      <c r="X2">
        <v>1.23</v>
      </c>
      <c r="Y2">
        <v>3</v>
      </c>
      <c r="Z2">
        <v>11</v>
      </c>
      <c r="AA2">
        <v>0.11</v>
      </c>
      <c r="AB2">
        <v>69.8</v>
      </c>
      <c r="AC2">
        <v>0.16</v>
      </c>
      <c r="AD2">
        <v>174</v>
      </c>
      <c r="AE2">
        <v>0.55000000000000004</v>
      </c>
      <c r="AF2">
        <v>2.7E-2</v>
      </c>
      <c r="AG2">
        <v>4.4000000000000004</v>
      </c>
      <c r="AH2">
        <v>0.107</v>
      </c>
      <c r="AI2">
        <v>29.27</v>
      </c>
      <c r="AJ2">
        <v>-0.02</v>
      </c>
      <c r="AK2">
        <v>-0.02</v>
      </c>
      <c r="AL2">
        <v>2.8</v>
      </c>
      <c r="AM2">
        <v>-0.1</v>
      </c>
      <c r="AN2">
        <v>16.399999999999999</v>
      </c>
      <c r="AO2">
        <v>-0.02</v>
      </c>
      <c r="AP2">
        <v>26.3</v>
      </c>
      <c r="AQ2">
        <v>9.5000000000000001E-2</v>
      </c>
      <c r="AR2">
        <v>0.15</v>
      </c>
      <c r="AS2">
        <v>2.6</v>
      </c>
      <c r="AT2">
        <v>14</v>
      </c>
      <c r="AU2">
        <v>0.8</v>
      </c>
      <c r="AV2">
        <v>39.799999999999997</v>
      </c>
      <c r="AW2">
        <v>69.569999999999993</v>
      </c>
      <c r="AX2">
        <v>13.12</v>
      </c>
      <c r="AY2">
        <v>4.0000000000000001E-3</v>
      </c>
      <c r="AZ2">
        <v>4.17</v>
      </c>
      <c r="BA2">
        <v>3.53</v>
      </c>
      <c r="BB2">
        <v>0.82</v>
      </c>
      <c r="BC2">
        <v>7.0000000000000007E-2</v>
      </c>
      <c r="BD2">
        <v>2.9</v>
      </c>
      <c r="BE2">
        <v>0.23</v>
      </c>
      <c r="BF2">
        <v>0.57999999999999996</v>
      </c>
      <c r="BG2">
        <v>952</v>
      </c>
      <c r="BH2">
        <v>7</v>
      </c>
      <c r="BI2">
        <v>174.1</v>
      </c>
      <c r="BJ2">
        <v>5.6</v>
      </c>
      <c r="BK2">
        <v>1.2</v>
      </c>
      <c r="BL2">
        <v>12</v>
      </c>
      <c r="BM2">
        <v>11.41</v>
      </c>
      <c r="BN2">
        <v>6.99</v>
      </c>
      <c r="BO2">
        <v>1.75</v>
      </c>
      <c r="BP2">
        <v>15.8</v>
      </c>
      <c r="BQ2">
        <v>11.74</v>
      </c>
      <c r="BR2">
        <v>17</v>
      </c>
      <c r="BS2">
        <v>2.33</v>
      </c>
      <c r="BT2">
        <v>71.599999999999994</v>
      </c>
      <c r="BU2">
        <v>0.96</v>
      </c>
      <c r="BV2">
        <v>28.5</v>
      </c>
      <c r="BW2">
        <v>69.8</v>
      </c>
      <c r="BX2">
        <v>-20</v>
      </c>
      <c r="BY2">
        <v>18.600000000000001</v>
      </c>
      <c r="BZ2">
        <v>99.3</v>
      </c>
      <c r="CA2">
        <v>12</v>
      </c>
      <c r="CB2">
        <v>13.11</v>
      </c>
      <c r="CC2">
        <v>5</v>
      </c>
      <c r="CD2">
        <v>276.39999999999998</v>
      </c>
      <c r="CE2">
        <v>1.9</v>
      </c>
      <c r="CF2">
        <v>1.9</v>
      </c>
      <c r="CG2">
        <v>23.9</v>
      </c>
      <c r="CH2">
        <v>1.05</v>
      </c>
      <c r="CI2">
        <v>3.2</v>
      </c>
      <c r="CJ2">
        <v>46</v>
      </c>
      <c r="CK2">
        <v>0.6</v>
      </c>
      <c r="CL2">
        <v>60.1</v>
      </c>
      <c r="CM2">
        <v>6.61</v>
      </c>
      <c r="CN2">
        <v>73</v>
      </c>
      <c r="CO2">
        <v>605.29999999999995</v>
      </c>
      <c r="CP2">
        <v>0.25</v>
      </c>
      <c r="CQ2">
        <v>-0.02</v>
      </c>
      <c r="CR2">
        <v>1.8</v>
      </c>
      <c r="CS2">
        <v>99.7</v>
      </c>
      <c r="CT2">
        <v>-2</v>
      </c>
      <c r="CU2">
        <v>-3</v>
      </c>
      <c r="CV2">
        <v>-2</v>
      </c>
    </row>
    <row r="3" spans="1:100" x14ac:dyDescent="0.3">
      <c r="A3" t="s">
        <v>104</v>
      </c>
      <c r="B3" t="s">
        <v>105</v>
      </c>
      <c r="C3" s="1" t="str">
        <f>HYPERLINK("http://geochem.nrcan.gc.ca/cdogs/content/bdl/bdl211136_e.htm", "21:1136")</f>
        <v>21:1136</v>
      </c>
      <c r="D3" s="1" t="str">
        <f>HYPERLINK("http://geochem.nrcan.gc.ca/cdogs/content/svy/svy210421_e.htm", "21:0421")</f>
        <v>21:0421</v>
      </c>
      <c r="E3" t="s">
        <v>106</v>
      </c>
      <c r="F3" t="s">
        <v>107</v>
      </c>
      <c r="H3">
        <v>56.302816999999997</v>
      </c>
      <c r="I3">
        <v>-64.140960199999995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HYPERLINK("http://geochem.nrcan.gc.ca/cdogs/content/kwd/kwd080004_e.htm", "&lt;63 micron")</f>
        <v>&lt;63 micron</v>
      </c>
      <c r="L3">
        <v>15</v>
      </c>
      <c r="M3">
        <v>0.54</v>
      </c>
      <c r="N3">
        <v>1.1000000000000001</v>
      </c>
      <c r="O3">
        <v>-0.2</v>
      </c>
      <c r="P3">
        <v>-20</v>
      </c>
      <c r="Q3">
        <v>33.1</v>
      </c>
      <c r="R3">
        <v>1.3</v>
      </c>
      <c r="S3">
        <v>0.37</v>
      </c>
      <c r="T3">
        <v>0.09</v>
      </c>
      <c r="U3">
        <v>3</v>
      </c>
      <c r="V3">
        <v>8.6999999999999993</v>
      </c>
      <c r="W3">
        <v>7.73</v>
      </c>
      <c r="X3">
        <v>1.1599999999999999</v>
      </c>
      <c r="Y3">
        <v>2.4</v>
      </c>
      <c r="Z3">
        <v>8</v>
      </c>
      <c r="AA3">
        <v>0.1</v>
      </c>
      <c r="AB3">
        <v>60.5</v>
      </c>
      <c r="AC3">
        <v>0.14000000000000001</v>
      </c>
      <c r="AD3">
        <v>154</v>
      </c>
      <c r="AE3">
        <v>0.56999999999999995</v>
      </c>
      <c r="AF3">
        <v>2.1000000000000001E-2</v>
      </c>
      <c r="AG3">
        <v>5.0999999999999996</v>
      </c>
      <c r="AH3">
        <v>0.1</v>
      </c>
      <c r="AI3">
        <v>18.46</v>
      </c>
      <c r="AJ3">
        <v>-0.02</v>
      </c>
      <c r="AK3">
        <v>-0.02</v>
      </c>
      <c r="AL3">
        <v>2.4</v>
      </c>
      <c r="AM3">
        <v>0.1</v>
      </c>
      <c r="AN3">
        <v>13.1</v>
      </c>
      <c r="AO3">
        <v>-0.02</v>
      </c>
      <c r="AP3">
        <v>20.5</v>
      </c>
      <c r="AQ3">
        <v>8.1000000000000003E-2</v>
      </c>
      <c r="AR3">
        <v>0.12</v>
      </c>
      <c r="AS3">
        <v>2.2000000000000002</v>
      </c>
      <c r="AT3">
        <v>14</v>
      </c>
      <c r="AU3">
        <v>0.7</v>
      </c>
      <c r="AV3">
        <v>33.9</v>
      </c>
      <c r="AW3">
        <v>69.86</v>
      </c>
      <c r="AX3">
        <v>12.78</v>
      </c>
      <c r="AY3">
        <v>4.0000000000000001E-3</v>
      </c>
      <c r="AZ3">
        <v>4.0999999999999996</v>
      </c>
      <c r="BA3">
        <v>3.43</v>
      </c>
      <c r="BB3">
        <v>0.79</v>
      </c>
      <c r="BC3">
        <v>7.0000000000000007E-2</v>
      </c>
      <c r="BD3">
        <v>2.82</v>
      </c>
      <c r="BE3">
        <v>0.22</v>
      </c>
      <c r="BF3">
        <v>0.56000000000000005</v>
      </c>
      <c r="BG3">
        <v>919</v>
      </c>
      <c r="BH3">
        <v>4</v>
      </c>
      <c r="BI3">
        <v>161.80000000000001</v>
      </c>
      <c r="BJ3">
        <v>5.0999999999999996</v>
      </c>
      <c r="BK3">
        <v>1.1000000000000001</v>
      </c>
      <c r="BL3">
        <v>11</v>
      </c>
      <c r="BM3">
        <v>9.01</v>
      </c>
      <c r="BN3">
        <v>5.57</v>
      </c>
      <c r="BO3">
        <v>1.5</v>
      </c>
      <c r="BP3">
        <v>14.1</v>
      </c>
      <c r="BQ3">
        <v>10.01</v>
      </c>
      <c r="BR3">
        <v>17.5</v>
      </c>
      <c r="BS3">
        <v>1.81</v>
      </c>
      <c r="BT3">
        <v>64.900000000000006</v>
      </c>
      <c r="BU3">
        <v>0.79</v>
      </c>
      <c r="BV3">
        <v>21.3</v>
      </c>
      <c r="BW3">
        <v>62.7</v>
      </c>
      <c r="BX3">
        <v>-20</v>
      </c>
      <c r="BY3">
        <v>16.78</v>
      </c>
      <c r="BZ3">
        <v>93.6</v>
      </c>
      <c r="CA3">
        <v>11</v>
      </c>
      <c r="CB3">
        <v>11.58</v>
      </c>
      <c r="CC3">
        <v>4</v>
      </c>
      <c r="CD3">
        <v>266.2</v>
      </c>
      <c r="CE3">
        <v>1.6</v>
      </c>
      <c r="CF3">
        <v>1.57</v>
      </c>
      <c r="CG3">
        <v>18.600000000000001</v>
      </c>
      <c r="CH3">
        <v>0.84</v>
      </c>
      <c r="CI3">
        <v>2.8</v>
      </c>
      <c r="CJ3">
        <v>42</v>
      </c>
      <c r="CK3">
        <v>1</v>
      </c>
      <c r="CL3">
        <v>48.1</v>
      </c>
      <c r="CM3">
        <v>5.48</v>
      </c>
      <c r="CN3">
        <v>63</v>
      </c>
      <c r="CO3">
        <v>639.6</v>
      </c>
      <c r="CP3">
        <v>0.44</v>
      </c>
      <c r="CQ3">
        <v>-0.02</v>
      </c>
      <c r="CR3">
        <v>2.2000000000000002</v>
      </c>
      <c r="CS3">
        <v>99.71</v>
      </c>
      <c r="CT3">
        <v>-2</v>
      </c>
      <c r="CU3">
        <v>-3</v>
      </c>
      <c r="CV3">
        <v>-2</v>
      </c>
    </row>
    <row r="4" spans="1:100" x14ac:dyDescent="0.3">
      <c r="A4" t="s">
        <v>108</v>
      </c>
      <c r="B4" t="s">
        <v>109</v>
      </c>
      <c r="C4" s="1" t="str">
        <f>HYPERLINK("http://geochem.nrcan.gc.ca/cdogs/content/bdl/bdl211136_e.htm", "21:1136")</f>
        <v>21:1136</v>
      </c>
      <c r="D4" s="1" t="str">
        <f>HYPERLINK("http://geochem.nrcan.gc.ca/cdogs/content/svy/svy210421_e.htm", "21:0421")</f>
        <v>21:0421</v>
      </c>
      <c r="E4" t="s">
        <v>110</v>
      </c>
      <c r="F4" t="s">
        <v>111</v>
      </c>
      <c r="H4">
        <v>56.302658999999998</v>
      </c>
      <c r="I4">
        <v>-64.139581699999994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HYPERLINK("http://geochem.nrcan.gc.ca/cdogs/content/kwd/kwd080004_e.htm", "&lt;63 micron")</f>
        <v>&lt;63 micron</v>
      </c>
      <c r="L4">
        <v>15</v>
      </c>
      <c r="M4">
        <v>0.78</v>
      </c>
      <c r="N4">
        <v>1</v>
      </c>
      <c r="O4">
        <v>0.4</v>
      </c>
      <c r="P4">
        <v>-20</v>
      </c>
      <c r="Q4">
        <v>30.8</v>
      </c>
      <c r="R4">
        <v>0.3</v>
      </c>
      <c r="S4">
        <v>0.34</v>
      </c>
      <c r="T4">
        <v>0.03</v>
      </c>
      <c r="U4">
        <v>3.9</v>
      </c>
      <c r="V4">
        <v>13.3</v>
      </c>
      <c r="W4">
        <v>8.02</v>
      </c>
      <c r="X4">
        <v>1.21</v>
      </c>
      <c r="Y4">
        <v>2.7</v>
      </c>
      <c r="Z4">
        <v>11</v>
      </c>
      <c r="AA4">
        <v>0.1</v>
      </c>
      <c r="AB4">
        <v>36.4</v>
      </c>
      <c r="AC4">
        <v>0.21</v>
      </c>
      <c r="AD4">
        <v>128</v>
      </c>
      <c r="AE4">
        <v>0.35</v>
      </c>
      <c r="AF4">
        <v>1.2999999999999999E-2</v>
      </c>
      <c r="AG4">
        <v>6.3</v>
      </c>
      <c r="AH4">
        <v>0.10199999999999999</v>
      </c>
      <c r="AI4">
        <v>6.27</v>
      </c>
      <c r="AJ4">
        <v>-0.02</v>
      </c>
      <c r="AK4">
        <v>-0.02</v>
      </c>
      <c r="AL4">
        <v>2.2000000000000002</v>
      </c>
      <c r="AM4">
        <v>-0.1</v>
      </c>
      <c r="AN4">
        <v>15.7</v>
      </c>
      <c r="AO4">
        <v>-0.02</v>
      </c>
      <c r="AP4">
        <v>10.3</v>
      </c>
      <c r="AQ4">
        <v>9.1999999999999998E-2</v>
      </c>
      <c r="AR4">
        <v>0.09</v>
      </c>
      <c r="AS4">
        <v>1.8</v>
      </c>
      <c r="AT4">
        <v>20</v>
      </c>
      <c r="AU4">
        <v>0.3</v>
      </c>
      <c r="AV4">
        <v>19.3</v>
      </c>
      <c r="AW4">
        <v>67.66</v>
      </c>
      <c r="AX4">
        <v>13.83</v>
      </c>
      <c r="AY4">
        <v>6.0000000000000001E-3</v>
      </c>
      <c r="AZ4">
        <v>3.77</v>
      </c>
      <c r="BA4">
        <v>3.05</v>
      </c>
      <c r="BB4">
        <v>1.1100000000000001</v>
      </c>
      <c r="BC4">
        <v>0.06</v>
      </c>
      <c r="BD4">
        <v>2.95</v>
      </c>
      <c r="BE4">
        <v>0.23</v>
      </c>
      <c r="BF4">
        <v>0.6</v>
      </c>
      <c r="BG4">
        <v>1014</v>
      </c>
      <c r="BH4">
        <v>1</v>
      </c>
      <c r="BI4">
        <v>88.4</v>
      </c>
      <c r="BJ4">
        <v>7.2</v>
      </c>
      <c r="BK4">
        <v>1.4</v>
      </c>
      <c r="BL4">
        <v>13</v>
      </c>
      <c r="BM4">
        <v>4.8099999999999996</v>
      </c>
      <c r="BN4">
        <v>2.86</v>
      </c>
      <c r="BO4">
        <v>1.47</v>
      </c>
      <c r="BP4">
        <v>15.9</v>
      </c>
      <c r="BQ4">
        <v>5.86</v>
      </c>
      <c r="BR4">
        <v>14.1</v>
      </c>
      <c r="BS4">
        <v>0.95</v>
      </c>
      <c r="BT4">
        <v>39.4</v>
      </c>
      <c r="BU4">
        <v>0.41</v>
      </c>
      <c r="BV4">
        <v>12.1</v>
      </c>
      <c r="BW4">
        <v>35.9</v>
      </c>
      <c r="BX4">
        <v>-20</v>
      </c>
      <c r="BY4">
        <v>9.68</v>
      </c>
      <c r="BZ4">
        <v>78.400000000000006</v>
      </c>
      <c r="CA4">
        <v>11</v>
      </c>
      <c r="CB4">
        <v>6.69</v>
      </c>
      <c r="CC4">
        <v>2</v>
      </c>
      <c r="CD4">
        <v>368.6</v>
      </c>
      <c r="CE4">
        <v>0.9</v>
      </c>
      <c r="CF4">
        <v>0.83</v>
      </c>
      <c r="CG4">
        <v>11.9</v>
      </c>
      <c r="CH4">
        <v>0.4</v>
      </c>
      <c r="CI4">
        <v>3</v>
      </c>
      <c r="CJ4">
        <v>60</v>
      </c>
      <c r="CK4">
        <v>1.1000000000000001</v>
      </c>
      <c r="CL4">
        <v>25</v>
      </c>
      <c r="CM4">
        <v>2.86</v>
      </c>
      <c r="CN4">
        <v>33</v>
      </c>
      <c r="CO4">
        <v>524.20000000000005</v>
      </c>
      <c r="CP4">
        <v>0.56000000000000005</v>
      </c>
      <c r="CQ4">
        <v>-0.02</v>
      </c>
      <c r="CR4">
        <v>3.2</v>
      </c>
      <c r="CS4">
        <v>99.72</v>
      </c>
      <c r="CT4">
        <v>-2</v>
      </c>
      <c r="CU4">
        <v>-3</v>
      </c>
      <c r="CV4">
        <v>-2</v>
      </c>
    </row>
    <row r="5" spans="1:100" x14ac:dyDescent="0.3">
      <c r="A5" t="s">
        <v>112</v>
      </c>
      <c r="B5" t="s">
        <v>113</v>
      </c>
      <c r="C5" s="1" t="str">
        <f>HYPERLINK("http://geochem.nrcan.gc.ca/cdogs/content/bdl/bdl211136_e.htm", "21:1136")</f>
        <v>21:1136</v>
      </c>
      <c r="D5" s="1" t="str">
        <f>HYPERLINK("http://geochem.nrcan.gc.ca/cdogs/content/svy/svy210421_e.htm", "21:0421")</f>
        <v>21:0421</v>
      </c>
      <c r="E5" t="s">
        <v>114</v>
      </c>
      <c r="F5" t="s">
        <v>115</v>
      </c>
      <c r="H5">
        <v>56.350955599999999</v>
      </c>
      <c r="I5">
        <v>-63.830800799999999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HYPERLINK("http://geochem.nrcan.gc.ca/cdogs/content/kwd/kwd080004_e.htm", "&lt;63 micron")</f>
        <v>&lt;63 micron</v>
      </c>
      <c r="L5">
        <v>35</v>
      </c>
      <c r="M5">
        <v>0.74</v>
      </c>
      <c r="N5">
        <v>1.5</v>
      </c>
      <c r="O5">
        <v>0.7</v>
      </c>
      <c r="P5">
        <v>-20</v>
      </c>
      <c r="Q5">
        <v>49.7</v>
      </c>
      <c r="R5">
        <v>5.6</v>
      </c>
      <c r="S5">
        <v>0.33</v>
      </c>
      <c r="T5">
        <v>0.12</v>
      </c>
      <c r="U5">
        <v>3.2</v>
      </c>
      <c r="V5">
        <v>10</v>
      </c>
      <c r="W5">
        <v>14.51</v>
      </c>
      <c r="X5">
        <v>0.97</v>
      </c>
      <c r="Y5">
        <v>2.7</v>
      </c>
      <c r="Z5">
        <v>-5</v>
      </c>
      <c r="AA5">
        <v>0.1</v>
      </c>
      <c r="AB5">
        <v>68.7</v>
      </c>
      <c r="AC5">
        <v>0.17</v>
      </c>
      <c r="AD5">
        <v>122</v>
      </c>
      <c r="AE5">
        <v>0.27</v>
      </c>
      <c r="AF5">
        <v>2.7E-2</v>
      </c>
      <c r="AG5">
        <v>6.1</v>
      </c>
      <c r="AH5">
        <v>7.0000000000000007E-2</v>
      </c>
      <c r="AI5">
        <v>30.34</v>
      </c>
      <c r="AJ5">
        <v>-0.02</v>
      </c>
      <c r="AK5">
        <v>0.03</v>
      </c>
      <c r="AL5">
        <v>2.1</v>
      </c>
      <c r="AM5">
        <v>0.3</v>
      </c>
      <c r="AN5">
        <v>17.600000000000001</v>
      </c>
      <c r="AO5">
        <v>-0.02</v>
      </c>
      <c r="AP5">
        <v>21.7</v>
      </c>
      <c r="AQ5">
        <v>7.9000000000000001E-2</v>
      </c>
      <c r="AR5">
        <v>0.13</v>
      </c>
      <c r="AS5">
        <v>2.4</v>
      </c>
      <c r="AT5">
        <v>16</v>
      </c>
      <c r="AU5">
        <v>0.5</v>
      </c>
      <c r="AV5">
        <v>26.3</v>
      </c>
      <c r="AW5">
        <v>72.09</v>
      </c>
      <c r="AX5">
        <v>12.33</v>
      </c>
      <c r="AY5">
        <v>4.0000000000000001E-3</v>
      </c>
      <c r="AZ5">
        <v>3.53</v>
      </c>
      <c r="BA5">
        <v>2.98</v>
      </c>
      <c r="BB5">
        <v>0.84</v>
      </c>
      <c r="BC5">
        <v>0.06</v>
      </c>
      <c r="BD5">
        <v>2.81</v>
      </c>
      <c r="BE5">
        <v>0.17</v>
      </c>
      <c r="BF5">
        <v>0.52</v>
      </c>
      <c r="BG5">
        <v>842</v>
      </c>
      <c r="BH5">
        <v>14</v>
      </c>
      <c r="BI5">
        <v>190</v>
      </c>
      <c r="BJ5">
        <v>5.6</v>
      </c>
      <c r="BK5">
        <v>1.3</v>
      </c>
      <c r="BL5">
        <v>16</v>
      </c>
      <c r="BM5">
        <v>15.88</v>
      </c>
      <c r="BN5">
        <v>9.7200000000000006</v>
      </c>
      <c r="BO5">
        <v>1.65</v>
      </c>
      <c r="BP5">
        <v>15</v>
      </c>
      <c r="BQ5">
        <v>12.94</v>
      </c>
      <c r="BR5">
        <v>32.299999999999997</v>
      </c>
      <c r="BS5">
        <v>3.26</v>
      </c>
      <c r="BT5">
        <v>83.4</v>
      </c>
      <c r="BU5">
        <v>1.36</v>
      </c>
      <c r="BV5">
        <v>78</v>
      </c>
      <c r="BW5">
        <v>72.3</v>
      </c>
      <c r="BX5">
        <v>-20</v>
      </c>
      <c r="BY5">
        <v>20.309999999999999</v>
      </c>
      <c r="BZ5">
        <v>114.4</v>
      </c>
      <c r="CA5">
        <v>9</v>
      </c>
      <c r="CB5">
        <v>14.35</v>
      </c>
      <c r="CC5">
        <v>13</v>
      </c>
      <c r="CD5">
        <v>255</v>
      </c>
      <c r="CE5">
        <v>4</v>
      </c>
      <c r="CF5">
        <v>2.42</v>
      </c>
      <c r="CG5">
        <v>20.9</v>
      </c>
      <c r="CH5">
        <v>1.5</v>
      </c>
      <c r="CI5">
        <v>4.4000000000000004</v>
      </c>
      <c r="CJ5">
        <v>40</v>
      </c>
      <c r="CK5">
        <v>0.7</v>
      </c>
      <c r="CL5">
        <v>88</v>
      </c>
      <c r="CM5">
        <v>9.67</v>
      </c>
      <c r="CN5">
        <v>83</v>
      </c>
      <c r="CO5">
        <v>1265</v>
      </c>
      <c r="CP5">
        <v>0.28000000000000003</v>
      </c>
      <c r="CQ5">
        <v>-0.02</v>
      </c>
      <c r="CR5">
        <v>1.7</v>
      </c>
      <c r="CS5">
        <v>99.96</v>
      </c>
      <c r="CT5">
        <v>-2</v>
      </c>
      <c r="CU5">
        <v>-3</v>
      </c>
      <c r="CV5">
        <v>-2</v>
      </c>
    </row>
    <row r="6" spans="1:100" x14ac:dyDescent="0.3">
      <c r="A6" t="s">
        <v>116</v>
      </c>
      <c r="B6" t="s">
        <v>117</v>
      </c>
      <c r="C6" s="1" t="str">
        <f>HYPERLINK("http://geochem.nrcan.gc.ca/cdogs/content/bdl/bdl211136_e.htm", "21:1136")</f>
        <v>21:1136</v>
      </c>
      <c r="D6" s="1" t="str">
        <f>HYPERLINK("http://geochem.nrcan.gc.ca/cdogs/content/svy/svy210421_e.htm", "21:0421")</f>
        <v>21:0421</v>
      </c>
      <c r="E6" t="s">
        <v>118</v>
      </c>
      <c r="F6" t="s">
        <v>119</v>
      </c>
      <c r="H6">
        <v>56.476898499999997</v>
      </c>
      <c r="I6">
        <v>-63.225739400000002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HYPERLINK("http://geochem.nrcan.gc.ca/cdogs/content/kwd/kwd080004_e.htm", "&lt;63 micron")</f>
        <v>&lt;63 micron</v>
      </c>
      <c r="L6">
        <v>24</v>
      </c>
      <c r="M6">
        <v>0.61</v>
      </c>
      <c r="N6">
        <v>0.9</v>
      </c>
      <c r="O6">
        <v>0.4</v>
      </c>
      <c r="P6">
        <v>-20</v>
      </c>
      <c r="Q6">
        <v>49.5</v>
      </c>
      <c r="R6">
        <v>2.2999999999999998</v>
      </c>
      <c r="S6">
        <v>0.38</v>
      </c>
      <c r="T6">
        <v>0.03</v>
      </c>
      <c r="U6">
        <v>4.7</v>
      </c>
      <c r="V6">
        <v>15.4</v>
      </c>
      <c r="W6">
        <v>14.85</v>
      </c>
      <c r="X6">
        <v>1.28</v>
      </c>
      <c r="Y6">
        <v>2.7</v>
      </c>
      <c r="Z6">
        <v>6</v>
      </c>
      <c r="AA6">
        <v>0.12</v>
      </c>
      <c r="AB6">
        <v>49.5</v>
      </c>
      <c r="AC6">
        <v>0.19</v>
      </c>
      <c r="AD6">
        <v>124</v>
      </c>
      <c r="AE6">
        <v>0.37</v>
      </c>
      <c r="AF6">
        <v>2.9000000000000001E-2</v>
      </c>
      <c r="AG6">
        <v>9.3000000000000007</v>
      </c>
      <c r="AH6">
        <v>9.1999999999999998E-2</v>
      </c>
      <c r="AI6">
        <v>9.8800000000000008</v>
      </c>
      <c r="AJ6">
        <v>-0.02</v>
      </c>
      <c r="AK6">
        <v>-0.02</v>
      </c>
      <c r="AL6">
        <v>2.2000000000000002</v>
      </c>
      <c r="AM6">
        <v>-0.1</v>
      </c>
      <c r="AN6">
        <v>15.7</v>
      </c>
      <c r="AO6">
        <v>-0.02</v>
      </c>
      <c r="AP6">
        <v>12.3</v>
      </c>
      <c r="AQ6">
        <v>8.5999999999999993E-2</v>
      </c>
      <c r="AR6">
        <v>0.09</v>
      </c>
      <c r="AS6">
        <v>1.1000000000000001</v>
      </c>
      <c r="AT6">
        <v>26</v>
      </c>
      <c r="AU6">
        <v>0.2</v>
      </c>
      <c r="AV6">
        <v>18.5</v>
      </c>
      <c r="AW6">
        <v>70.52</v>
      </c>
      <c r="AX6">
        <v>12.67</v>
      </c>
      <c r="AY6">
        <v>6.0000000000000001E-3</v>
      </c>
      <c r="AZ6">
        <v>4.07</v>
      </c>
      <c r="BA6">
        <v>2.73</v>
      </c>
      <c r="BB6">
        <v>1.1399999999999999</v>
      </c>
      <c r="BC6">
        <v>0.06</v>
      </c>
      <c r="BD6">
        <v>2.94</v>
      </c>
      <c r="BE6">
        <v>0.21</v>
      </c>
      <c r="BF6">
        <v>0.59</v>
      </c>
      <c r="BG6">
        <v>890</v>
      </c>
      <c r="BH6">
        <v>4</v>
      </c>
      <c r="BI6">
        <v>132.4</v>
      </c>
      <c r="BJ6">
        <v>8.1999999999999993</v>
      </c>
      <c r="BK6">
        <v>0.8</v>
      </c>
      <c r="BL6">
        <v>15</v>
      </c>
      <c r="BM6">
        <v>8.02</v>
      </c>
      <c r="BN6">
        <v>5.0999999999999996</v>
      </c>
      <c r="BO6">
        <v>1.6</v>
      </c>
      <c r="BP6">
        <v>15.5</v>
      </c>
      <c r="BQ6">
        <v>7.95</v>
      </c>
      <c r="BR6">
        <v>22</v>
      </c>
      <c r="BS6">
        <v>1.68</v>
      </c>
      <c r="BT6">
        <v>60.9</v>
      </c>
      <c r="BU6">
        <v>0.77</v>
      </c>
      <c r="BV6">
        <v>31.3</v>
      </c>
      <c r="BW6">
        <v>50.3</v>
      </c>
      <c r="BX6">
        <v>-20</v>
      </c>
      <c r="BY6">
        <v>13.85</v>
      </c>
      <c r="BZ6">
        <v>87.8</v>
      </c>
      <c r="CA6">
        <v>11</v>
      </c>
      <c r="CB6">
        <v>8.9600000000000009</v>
      </c>
      <c r="CC6">
        <v>6</v>
      </c>
      <c r="CD6">
        <v>325.89999999999998</v>
      </c>
      <c r="CE6">
        <v>1.8</v>
      </c>
      <c r="CF6">
        <v>1.32</v>
      </c>
      <c r="CG6">
        <v>11.7</v>
      </c>
      <c r="CH6">
        <v>0.84</v>
      </c>
      <c r="CI6">
        <v>2.5</v>
      </c>
      <c r="CJ6">
        <v>58</v>
      </c>
      <c r="CK6">
        <v>-0.5</v>
      </c>
      <c r="CL6">
        <v>44</v>
      </c>
      <c r="CM6">
        <v>5.35</v>
      </c>
      <c r="CN6">
        <v>51</v>
      </c>
      <c r="CO6">
        <v>805.6</v>
      </c>
      <c r="CP6">
        <v>0.21</v>
      </c>
      <c r="CQ6">
        <v>-0.02</v>
      </c>
      <c r="CR6">
        <v>1.4</v>
      </c>
      <c r="CS6">
        <v>99.68</v>
      </c>
      <c r="CT6">
        <v>-2</v>
      </c>
      <c r="CU6">
        <v>-3</v>
      </c>
      <c r="CV6">
        <v>-2</v>
      </c>
    </row>
    <row r="7" spans="1:100" x14ac:dyDescent="0.3">
      <c r="A7" t="s">
        <v>120</v>
      </c>
      <c r="B7" t="s">
        <v>121</v>
      </c>
      <c r="C7" s="1" t="str">
        <f>HYPERLINK("http://geochem.nrcan.gc.ca/cdogs/content/bdl/bdl211136_e.htm", "21:1136")</f>
        <v>21:1136</v>
      </c>
      <c r="D7" s="1" t="str">
        <f>HYPERLINK("http://geochem.nrcan.gc.ca/cdogs/content/svy/svy210421_e.htm", "21:0421")</f>
        <v>21:0421</v>
      </c>
      <c r="E7" t="s">
        <v>122</v>
      </c>
      <c r="F7" t="s">
        <v>123</v>
      </c>
      <c r="H7">
        <v>56.396161399999997</v>
      </c>
      <c r="I7">
        <v>-63.674801600000002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HYPERLINK("http://geochem.nrcan.gc.ca/cdogs/content/kwd/kwd080004_e.htm", "&lt;63 micron")</f>
        <v>&lt;63 micron</v>
      </c>
      <c r="L7">
        <v>15</v>
      </c>
      <c r="M7">
        <v>0.59</v>
      </c>
      <c r="N7">
        <v>2.4</v>
      </c>
      <c r="O7">
        <v>-0.2</v>
      </c>
      <c r="P7">
        <v>-20</v>
      </c>
      <c r="Q7">
        <v>30.8</v>
      </c>
      <c r="R7">
        <v>5.5</v>
      </c>
      <c r="S7">
        <v>0.33</v>
      </c>
      <c r="T7">
        <v>0.06</v>
      </c>
      <c r="U7">
        <v>2.9</v>
      </c>
      <c r="V7">
        <v>11</v>
      </c>
      <c r="W7">
        <v>10.39</v>
      </c>
      <c r="X7">
        <v>0.96</v>
      </c>
      <c r="Y7">
        <v>2.5</v>
      </c>
      <c r="Z7">
        <v>-5</v>
      </c>
      <c r="AA7">
        <v>0.08</v>
      </c>
      <c r="AB7">
        <v>59.6</v>
      </c>
      <c r="AC7">
        <v>0.15</v>
      </c>
      <c r="AD7">
        <v>124</v>
      </c>
      <c r="AE7">
        <v>0.22</v>
      </c>
      <c r="AF7">
        <v>1.9E-2</v>
      </c>
      <c r="AG7">
        <v>6.5</v>
      </c>
      <c r="AH7">
        <v>7.6999999999999999E-2</v>
      </c>
      <c r="AI7">
        <v>24.5</v>
      </c>
      <c r="AJ7">
        <v>-0.02</v>
      </c>
      <c r="AK7">
        <v>0.04</v>
      </c>
      <c r="AL7">
        <v>2</v>
      </c>
      <c r="AM7">
        <v>-0.1</v>
      </c>
      <c r="AN7">
        <v>15.3</v>
      </c>
      <c r="AO7">
        <v>-0.02</v>
      </c>
      <c r="AP7">
        <v>21.7</v>
      </c>
      <c r="AQ7">
        <v>7.9000000000000001E-2</v>
      </c>
      <c r="AR7">
        <v>0.09</v>
      </c>
      <c r="AS7">
        <v>2.2000000000000002</v>
      </c>
      <c r="AT7">
        <v>17</v>
      </c>
      <c r="AU7">
        <v>0.4</v>
      </c>
      <c r="AV7">
        <v>21.1</v>
      </c>
      <c r="AW7">
        <v>72.03</v>
      </c>
      <c r="AX7">
        <v>11.89</v>
      </c>
      <c r="AY7">
        <v>4.0000000000000001E-3</v>
      </c>
      <c r="AZ7">
        <v>3.47</v>
      </c>
      <c r="BA7">
        <v>2.83</v>
      </c>
      <c r="BB7">
        <v>0.82</v>
      </c>
      <c r="BC7">
        <v>0.06</v>
      </c>
      <c r="BD7">
        <v>2.66</v>
      </c>
      <c r="BE7">
        <v>0.19</v>
      </c>
      <c r="BF7">
        <v>0.53</v>
      </c>
      <c r="BG7">
        <v>827</v>
      </c>
      <c r="BH7">
        <v>13</v>
      </c>
      <c r="BI7">
        <v>185.3</v>
      </c>
      <c r="BJ7">
        <v>5.2</v>
      </c>
      <c r="BK7">
        <v>0.8</v>
      </c>
      <c r="BL7">
        <v>13</v>
      </c>
      <c r="BM7">
        <v>13.64</v>
      </c>
      <c r="BN7">
        <v>8.89</v>
      </c>
      <c r="BO7">
        <v>1.55</v>
      </c>
      <c r="BP7">
        <v>14.9</v>
      </c>
      <c r="BQ7">
        <v>11.15</v>
      </c>
      <c r="BR7">
        <v>27.4</v>
      </c>
      <c r="BS7">
        <v>2.93</v>
      </c>
      <c r="BT7">
        <v>74.2</v>
      </c>
      <c r="BU7">
        <v>1.34</v>
      </c>
      <c r="BV7">
        <v>60.5</v>
      </c>
      <c r="BW7">
        <v>64.099999999999994</v>
      </c>
      <c r="BX7">
        <v>-20</v>
      </c>
      <c r="BY7">
        <v>17.71</v>
      </c>
      <c r="BZ7">
        <v>101.5</v>
      </c>
      <c r="CA7">
        <v>9</v>
      </c>
      <c r="CB7">
        <v>12.44</v>
      </c>
      <c r="CC7">
        <v>10</v>
      </c>
      <c r="CD7">
        <v>270.7</v>
      </c>
      <c r="CE7">
        <v>4</v>
      </c>
      <c r="CF7">
        <v>2.08</v>
      </c>
      <c r="CG7">
        <v>22.7</v>
      </c>
      <c r="CH7">
        <v>1.4</v>
      </c>
      <c r="CI7">
        <v>4.3</v>
      </c>
      <c r="CJ7">
        <v>44</v>
      </c>
      <c r="CK7">
        <v>1.7</v>
      </c>
      <c r="CL7">
        <v>73.900000000000006</v>
      </c>
      <c r="CM7">
        <v>9.36</v>
      </c>
      <c r="CN7">
        <v>68</v>
      </c>
      <c r="CO7">
        <v>943.9</v>
      </c>
      <c r="CP7">
        <v>0.4</v>
      </c>
      <c r="CQ7">
        <v>-0.02</v>
      </c>
      <c r="CR7">
        <v>2.4</v>
      </c>
      <c r="CS7">
        <v>99.65</v>
      </c>
      <c r="CT7">
        <v>-2</v>
      </c>
      <c r="CU7">
        <v>-3</v>
      </c>
      <c r="CV7">
        <v>-2</v>
      </c>
    </row>
    <row r="8" spans="1:100" x14ac:dyDescent="0.3">
      <c r="A8" t="s">
        <v>124</v>
      </c>
      <c r="B8" t="s">
        <v>125</v>
      </c>
      <c r="C8" s="1" t="str">
        <f>HYPERLINK("http://geochem.nrcan.gc.ca/cdogs/content/bdl/bdl211136_e.htm", "21:1136")</f>
        <v>21:1136</v>
      </c>
      <c r="D8" s="1" t="str">
        <f>HYPERLINK("http://geochem.nrcan.gc.ca/cdogs/content/svy/svy210421_e.htm", "21:0421")</f>
        <v>21:0421</v>
      </c>
      <c r="E8" t="s">
        <v>126</v>
      </c>
      <c r="F8" t="s">
        <v>127</v>
      </c>
      <c r="H8">
        <v>55.673939300000001</v>
      </c>
      <c r="I8">
        <v>-65.914235399999995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HYPERLINK("http://geochem.nrcan.gc.ca/cdogs/content/kwd/kwd080004_e.htm", "&lt;63 micron")</f>
        <v>&lt;63 micron</v>
      </c>
      <c r="L8">
        <v>231</v>
      </c>
      <c r="M8">
        <v>3.3</v>
      </c>
      <c r="N8">
        <v>0.8</v>
      </c>
      <c r="O8">
        <v>0.9</v>
      </c>
      <c r="P8">
        <v>-20</v>
      </c>
      <c r="Q8">
        <v>277.60000000000002</v>
      </c>
      <c r="R8">
        <v>0.3</v>
      </c>
      <c r="S8">
        <v>0.23</v>
      </c>
      <c r="T8">
        <v>0.11</v>
      </c>
      <c r="U8">
        <v>24.3</v>
      </c>
      <c r="V8">
        <v>97.5</v>
      </c>
      <c r="W8">
        <v>125.15</v>
      </c>
      <c r="X8">
        <v>4.26</v>
      </c>
      <c r="Y8">
        <v>10</v>
      </c>
      <c r="Z8">
        <v>19</v>
      </c>
      <c r="AA8">
        <v>1.33</v>
      </c>
      <c r="AB8">
        <v>44.3</v>
      </c>
      <c r="AC8">
        <v>1.62</v>
      </c>
      <c r="AD8">
        <v>391</v>
      </c>
      <c r="AE8">
        <v>1.53</v>
      </c>
      <c r="AF8">
        <v>2.3E-2</v>
      </c>
      <c r="AG8">
        <v>64.099999999999994</v>
      </c>
      <c r="AH8">
        <v>0.11</v>
      </c>
      <c r="AI8">
        <v>7.65</v>
      </c>
      <c r="AJ8">
        <v>-0.02</v>
      </c>
      <c r="AK8">
        <v>-0.02</v>
      </c>
      <c r="AL8">
        <v>8.5</v>
      </c>
      <c r="AM8">
        <v>0.5</v>
      </c>
      <c r="AN8">
        <v>8.4</v>
      </c>
      <c r="AO8">
        <v>0.06</v>
      </c>
      <c r="AP8">
        <v>12.1</v>
      </c>
      <c r="AQ8">
        <v>0.28000000000000003</v>
      </c>
      <c r="AR8">
        <v>0.73</v>
      </c>
      <c r="AS8">
        <v>5.6</v>
      </c>
      <c r="AT8">
        <v>84</v>
      </c>
      <c r="AU8">
        <v>-0.1</v>
      </c>
      <c r="AV8">
        <v>102.4</v>
      </c>
      <c r="AW8">
        <v>51.41</v>
      </c>
      <c r="AX8">
        <v>19.16</v>
      </c>
      <c r="AY8">
        <v>2.4E-2</v>
      </c>
      <c r="AZ8">
        <v>8.9700000000000006</v>
      </c>
      <c r="BA8">
        <v>3.99</v>
      </c>
      <c r="BB8">
        <v>4.41</v>
      </c>
      <c r="BC8">
        <v>0.09</v>
      </c>
      <c r="BD8">
        <v>2.39</v>
      </c>
      <c r="BE8">
        <v>0.25</v>
      </c>
      <c r="BF8">
        <v>0.98</v>
      </c>
      <c r="BG8">
        <v>1006</v>
      </c>
      <c r="BH8">
        <v>5</v>
      </c>
      <c r="BI8">
        <v>130.5</v>
      </c>
      <c r="BJ8">
        <v>30</v>
      </c>
      <c r="BK8">
        <v>5.3</v>
      </c>
      <c r="BL8">
        <v>126</v>
      </c>
      <c r="BM8">
        <v>6.11</v>
      </c>
      <c r="BN8">
        <v>3.2</v>
      </c>
      <c r="BO8">
        <v>1.76</v>
      </c>
      <c r="BP8">
        <v>25.8</v>
      </c>
      <c r="BQ8">
        <v>7.38</v>
      </c>
      <c r="BR8">
        <v>8.6</v>
      </c>
      <c r="BS8">
        <v>1.06</v>
      </c>
      <c r="BT8">
        <v>60.6</v>
      </c>
      <c r="BU8">
        <v>0.43</v>
      </c>
      <c r="BV8">
        <v>12</v>
      </c>
      <c r="BW8">
        <v>50.6</v>
      </c>
      <c r="BX8">
        <v>81</v>
      </c>
      <c r="BY8">
        <v>13.41</v>
      </c>
      <c r="BZ8">
        <v>130.9</v>
      </c>
      <c r="CA8">
        <v>23</v>
      </c>
      <c r="CB8">
        <v>9.51</v>
      </c>
      <c r="CC8">
        <v>3</v>
      </c>
      <c r="CD8">
        <v>226</v>
      </c>
      <c r="CE8">
        <v>0.9</v>
      </c>
      <c r="CF8">
        <v>1.07</v>
      </c>
      <c r="CG8">
        <v>14.6</v>
      </c>
      <c r="CH8">
        <v>0.46</v>
      </c>
      <c r="CI8">
        <v>7</v>
      </c>
      <c r="CJ8">
        <v>168</v>
      </c>
      <c r="CK8">
        <v>0.6</v>
      </c>
      <c r="CL8">
        <v>29</v>
      </c>
      <c r="CM8">
        <v>3.14</v>
      </c>
      <c r="CN8">
        <v>119</v>
      </c>
      <c r="CO8">
        <v>310</v>
      </c>
      <c r="CP8">
        <v>0.76</v>
      </c>
      <c r="CQ8">
        <v>-0.02</v>
      </c>
      <c r="CR8">
        <v>5.6</v>
      </c>
      <c r="CS8">
        <v>99.86</v>
      </c>
      <c r="CT8">
        <v>4</v>
      </c>
      <c r="CU8">
        <v>7</v>
      </c>
      <c r="CV8">
        <v>3</v>
      </c>
    </row>
    <row r="9" spans="1:100" x14ac:dyDescent="0.3">
      <c r="A9" t="s">
        <v>128</v>
      </c>
      <c r="B9" t="s">
        <v>129</v>
      </c>
      <c r="C9" s="1" t="str">
        <f>HYPERLINK("http://geochem.nrcan.gc.ca/cdogs/content/bdl/bdl211136_e.htm", "21:1136")</f>
        <v>21:1136</v>
      </c>
      <c r="D9" s="1" t="str">
        <f>HYPERLINK("http://geochem.nrcan.gc.ca/cdogs/content/svy/svy210421_e.htm", "21:0421")</f>
        <v>21:0421</v>
      </c>
      <c r="E9" t="s">
        <v>130</v>
      </c>
      <c r="F9" t="s">
        <v>131</v>
      </c>
      <c r="H9">
        <v>55.529986700000002</v>
      </c>
      <c r="I9">
        <v>-65.913480500000006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HYPERLINK("http://geochem.nrcan.gc.ca/cdogs/content/kwd/kwd080004_e.htm", "&lt;63 micron")</f>
        <v>&lt;63 micron</v>
      </c>
      <c r="L9">
        <v>76</v>
      </c>
      <c r="M9">
        <v>2.91</v>
      </c>
      <c r="N9">
        <v>1.5</v>
      </c>
      <c r="O9">
        <v>0.8</v>
      </c>
      <c r="P9">
        <v>-20</v>
      </c>
      <c r="Q9">
        <v>220.1</v>
      </c>
      <c r="R9">
        <v>0.3</v>
      </c>
      <c r="S9">
        <v>0.26</v>
      </c>
      <c r="T9">
        <v>0.22</v>
      </c>
      <c r="U9">
        <v>21.8</v>
      </c>
      <c r="V9">
        <v>92.9</v>
      </c>
      <c r="W9">
        <v>80.67</v>
      </c>
      <c r="X9">
        <v>3.88</v>
      </c>
      <c r="Y9">
        <v>8.6999999999999993</v>
      </c>
      <c r="Z9">
        <v>17</v>
      </c>
      <c r="AA9">
        <v>0.97</v>
      </c>
      <c r="AB9">
        <v>34.700000000000003</v>
      </c>
      <c r="AC9">
        <v>1.22</v>
      </c>
      <c r="AD9">
        <v>320</v>
      </c>
      <c r="AE9">
        <v>1.34</v>
      </c>
      <c r="AF9">
        <v>2.5000000000000001E-2</v>
      </c>
      <c r="AG9">
        <v>53</v>
      </c>
      <c r="AH9">
        <v>0.11799999999999999</v>
      </c>
      <c r="AI9">
        <v>6.59</v>
      </c>
      <c r="AJ9">
        <v>-0.02</v>
      </c>
      <c r="AK9">
        <v>0.03</v>
      </c>
      <c r="AL9">
        <v>6.8</v>
      </c>
      <c r="AM9">
        <v>0.3</v>
      </c>
      <c r="AN9">
        <v>10.1</v>
      </c>
      <c r="AO9">
        <v>0.06</v>
      </c>
      <c r="AP9">
        <v>9</v>
      </c>
      <c r="AQ9">
        <v>0.24299999999999999</v>
      </c>
      <c r="AR9">
        <v>0.63</v>
      </c>
      <c r="AS9">
        <v>2.5</v>
      </c>
      <c r="AT9">
        <v>78</v>
      </c>
      <c r="AU9">
        <v>-0.1</v>
      </c>
      <c r="AV9">
        <v>99</v>
      </c>
      <c r="AW9">
        <v>52.38</v>
      </c>
      <c r="AX9">
        <v>19.05</v>
      </c>
      <c r="AY9">
        <v>2.8000000000000001E-2</v>
      </c>
      <c r="AZ9">
        <v>9</v>
      </c>
      <c r="BA9">
        <v>3.25</v>
      </c>
      <c r="BB9">
        <v>4.01</v>
      </c>
      <c r="BC9">
        <v>0.09</v>
      </c>
      <c r="BD9">
        <v>2.63</v>
      </c>
      <c r="BE9">
        <v>0.26</v>
      </c>
      <c r="BF9">
        <v>1.05</v>
      </c>
      <c r="BG9">
        <v>918</v>
      </c>
      <c r="BH9">
        <v>2</v>
      </c>
      <c r="BI9">
        <v>99.7</v>
      </c>
      <c r="BJ9">
        <v>29.5</v>
      </c>
      <c r="BK9">
        <v>4.4000000000000004</v>
      </c>
      <c r="BL9">
        <v>79</v>
      </c>
      <c r="BM9">
        <v>5.7</v>
      </c>
      <c r="BN9">
        <v>3.19</v>
      </c>
      <c r="BO9">
        <v>1.6</v>
      </c>
      <c r="BP9">
        <v>24.4</v>
      </c>
      <c r="BQ9">
        <v>6.49</v>
      </c>
      <c r="BR9">
        <v>7.9</v>
      </c>
      <c r="BS9">
        <v>1.05</v>
      </c>
      <c r="BT9">
        <v>48.9</v>
      </c>
      <c r="BU9">
        <v>0.47</v>
      </c>
      <c r="BV9">
        <v>12</v>
      </c>
      <c r="BW9">
        <v>41.4</v>
      </c>
      <c r="BX9">
        <v>77</v>
      </c>
      <c r="BY9">
        <v>10.85</v>
      </c>
      <c r="BZ9">
        <v>108</v>
      </c>
      <c r="CA9">
        <v>25</v>
      </c>
      <c r="CB9">
        <v>7.18</v>
      </c>
      <c r="CC9">
        <v>3</v>
      </c>
      <c r="CD9">
        <v>266</v>
      </c>
      <c r="CE9">
        <v>0.8</v>
      </c>
      <c r="CF9">
        <v>1.01</v>
      </c>
      <c r="CG9">
        <v>11.1</v>
      </c>
      <c r="CH9">
        <v>0.48</v>
      </c>
      <c r="CI9">
        <v>3.8</v>
      </c>
      <c r="CJ9">
        <v>190</v>
      </c>
      <c r="CK9">
        <v>1.1000000000000001</v>
      </c>
      <c r="CL9">
        <v>30</v>
      </c>
      <c r="CM9">
        <v>3.24</v>
      </c>
      <c r="CN9">
        <v>117</v>
      </c>
      <c r="CO9">
        <v>301</v>
      </c>
      <c r="CP9">
        <v>0.4</v>
      </c>
      <c r="CQ9">
        <v>-0.02</v>
      </c>
      <c r="CR9">
        <v>4.5999999999999996</v>
      </c>
      <c r="CS9">
        <v>99.87</v>
      </c>
      <c r="CT9">
        <v>4</v>
      </c>
      <c r="CU9">
        <v>-3</v>
      </c>
      <c r="CV9">
        <v>3</v>
      </c>
    </row>
    <row r="10" spans="1:100" x14ac:dyDescent="0.3">
      <c r="A10" t="s">
        <v>132</v>
      </c>
      <c r="B10" t="s">
        <v>133</v>
      </c>
      <c r="C10" s="1" t="str">
        <f>HYPERLINK("http://geochem.nrcan.gc.ca/cdogs/content/bdl/bdl211136_e.htm", "21:1136")</f>
        <v>21:1136</v>
      </c>
      <c r="D10" s="1" t="str">
        <f>HYPERLINK("http://geochem.nrcan.gc.ca/cdogs/content/svy/svy210421_e.htm", "21:0421")</f>
        <v>21:0421</v>
      </c>
      <c r="E10" t="s">
        <v>134</v>
      </c>
      <c r="F10" t="s">
        <v>135</v>
      </c>
      <c r="H10">
        <v>55.741323700000002</v>
      </c>
      <c r="I10">
        <v>-65.775414799999993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HYPERLINK("http://geochem.nrcan.gc.ca/cdogs/content/kwd/kwd080004_e.htm", "&lt;63 micron")</f>
        <v>&lt;63 micron</v>
      </c>
      <c r="L10">
        <v>16</v>
      </c>
      <c r="M10">
        <v>1.83</v>
      </c>
      <c r="N10">
        <v>0.3</v>
      </c>
      <c r="O10">
        <v>-0.2</v>
      </c>
      <c r="P10">
        <v>-20</v>
      </c>
      <c r="Q10">
        <v>107.7</v>
      </c>
      <c r="R10">
        <v>0.1</v>
      </c>
      <c r="S10">
        <v>0.46</v>
      </c>
      <c r="T10">
        <v>0.08</v>
      </c>
      <c r="U10">
        <v>15.8</v>
      </c>
      <c r="V10">
        <v>75</v>
      </c>
      <c r="W10">
        <v>36.39</v>
      </c>
      <c r="X10">
        <v>2.5</v>
      </c>
      <c r="Y10">
        <v>5.5</v>
      </c>
      <c r="Z10">
        <v>16</v>
      </c>
      <c r="AA10">
        <v>0.33</v>
      </c>
      <c r="AB10">
        <v>25.1</v>
      </c>
      <c r="AC10">
        <v>1</v>
      </c>
      <c r="AD10">
        <v>307</v>
      </c>
      <c r="AE10">
        <v>0.43</v>
      </c>
      <c r="AF10">
        <v>3.2000000000000001E-2</v>
      </c>
      <c r="AG10">
        <v>35.9</v>
      </c>
      <c r="AH10">
        <v>0.13200000000000001</v>
      </c>
      <c r="AI10">
        <v>4.21</v>
      </c>
      <c r="AJ10">
        <v>-0.02</v>
      </c>
      <c r="AK10">
        <v>-0.02</v>
      </c>
      <c r="AL10">
        <v>4.4000000000000004</v>
      </c>
      <c r="AM10">
        <v>0.2</v>
      </c>
      <c r="AN10">
        <v>11.7</v>
      </c>
      <c r="AO10">
        <v>-0.02</v>
      </c>
      <c r="AP10">
        <v>4.4000000000000004</v>
      </c>
      <c r="AQ10">
        <v>0.151</v>
      </c>
      <c r="AR10">
        <v>0.18</v>
      </c>
      <c r="AS10">
        <v>0.7</v>
      </c>
      <c r="AT10">
        <v>62</v>
      </c>
      <c r="AU10">
        <v>-0.1</v>
      </c>
      <c r="AV10">
        <v>43</v>
      </c>
      <c r="AW10">
        <v>54.76</v>
      </c>
      <c r="AX10">
        <v>15.32</v>
      </c>
      <c r="AY10">
        <v>3.1E-2</v>
      </c>
      <c r="AZ10">
        <v>7.98</v>
      </c>
      <c r="BA10">
        <v>1.94</v>
      </c>
      <c r="BB10">
        <v>4.78</v>
      </c>
      <c r="BC10">
        <v>0.11</v>
      </c>
      <c r="BD10">
        <v>2.92</v>
      </c>
      <c r="BE10">
        <v>0.32</v>
      </c>
      <c r="BF10">
        <v>0.85</v>
      </c>
      <c r="BG10">
        <v>802</v>
      </c>
      <c r="BH10">
        <v>2</v>
      </c>
      <c r="BI10">
        <v>89.7</v>
      </c>
      <c r="BJ10">
        <v>26.6</v>
      </c>
      <c r="BK10">
        <v>0.9</v>
      </c>
      <c r="BL10">
        <v>35</v>
      </c>
      <c r="BM10">
        <v>3.8</v>
      </c>
      <c r="BN10">
        <v>2.0099999999999998</v>
      </c>
      <c r="BO10">
        <v>1.54</v>
      </c>
      <c r="BP10">
        <v>18.600000000000001</v>
      </c>
      <c r="BQ10">
        <v>5.36</v>
      </c>
      <c r="BR10">
        <v>6.5</v>
      </c>
      <c r="BS10">
        <v>0.72</v>
      </c>
      <c r="BT10">
        <v>43.9</v>
      </c>
      <c r="BU10">
        <v>0.28999999999999998</v>
      </c>
      <c r="BV10">
        <v>7.2</v>
      </c>
      <c r="BW10">
        <v>36.200000000000003</v>
      </c>
      <c r="BX10">
        <v>62</v>
      </c>
      <c r="BY10">
        <v>9.66</v>
      </c>
      <c r="BZ10">
        <v>47.3</v>
      </c>
      <c r="CA10">
        <v>22</v>
      </c>
      <c r="CB10">
        <v>6.35</v>
      </c>
      <c r="CC10">
        <v>1</v>
      </c>
      <c r="CD10">
        <v>423.6</v>
      </c>
      <c r="CE10">
        <v>0.5</v>
      </c>
      <c r="CF10">
        <v>0.69</v>
      </c>
      <c r="CG10">
        <v>6.4</v>
      </c>
      <c r="CH10">
        <v>0.3</v>
      </c>
      <c r="CI10">
        <v>1.4</v>
      </c>
      <c r="CJ10">
        <v>161</v>
      </c>
      <c r="CK10">
        <v>-0.5</v>
      </c>
      <c r="CL10">
        <v>18.899999999999999</v>
      </c>
      <c r="CM10">
        <v>1.74</v>
      </c>
      <c r="CN10">
        <v>74</v>
      </c>
      <c r="CO10">
        <v>262.3</v>
      </c>
      <c r="CP10">
        <v>1.23</v>
      </c>
      <c r="CQ10">
        <v>-0.02</v>
      </c>
      <c r="CR10">
        <v>5.8</v>
      </c>
      <c r="CS10">
        <v>99.71</v>
      </c>
      <c r="CT10">
        <v>-2</v>
      </c>
      <c r="CU10">
        <v>4</v>
      </c>
      <c r="CV10">
        <v>3</v>
      </c>
    </row>
    <row r="11" spans="1:100" x14ac:dyDescent="0.3">
      <c r="A11" t="s">
        <v>136</v>
      </c>
      <c r="B11" t="s">
        <v>137</v>
      </c>
      <c r="C11" s="1" t="str">
        <f>HYPERLINK("http://geochem.nrcan.gc.ca/cdogs/content/bdl/bdl211136_e.htm", "21:1136")</f>
        <v>21:1136</v>
      </c>
      <c r="D11" s="1" t="str">
        <f>HYPERLINK("http://geochem.nrcan.gc.ca/cdogs/content/svy/svy210421_e.htm", "21:0421")</f>
        <v>21:0421</v>
      </c>
      <c r="E11" t="s">
        <v>138</v>
      </c>
      <c r="F11" t="s">
        <v>139</v>
      </c>
      <c r="H11">
        <v>55.806633599999998</v>
      </c>
      <c r="I11">
        <v>-65.940318199999993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HYPERLINK("http://geochem.nrcan.gc.ca/cdogs/content/kwd/kwd080004_e.htm", "&lt;63 micron")</f>
        <v>&lt;63 micron</v>
      </c>
      <c r="L11">
        <v>23</v>
      </c>
      <c r="M11">
        <v>2.5</v>
      </c>
      <c r="N11">
        <v>0.2</v>
      </c>
      <c r="O11">
        <v>-0.2</v>
      </c>
      <c r="P11">
        <v>-20</v>
      </c>
      <c r="Q11">
        <v>149.6</v>
      </c>
      <c r="R11">
        <v>0.3</v>
      </c>
      <c r="S11">
        <v>0.4</v>
      </c>
      <c r="T11">
        <v>0.08</v>
      </c>
      <c r="U11">
        <v>15.3</v>
      </c>
      <c r="V11">
        <v>74.3</v>
      </c>
      <c r="W11">
        <v>49.38</v>
      </c>
      <c r="X11">
        <v>2.95</v>
      </c>
      <c r="Y11">
        <v>7.7</v>
      </c>
      <c r="Z11">
        <v>26</v>
      </c>
      <c r="AA11">
        <v>0.39</v>
      </c>
      <c r="AB11">
        <v>24.6</v>
      </c>
      <c r="AC11">
        <v>1.08</v>
      </c>
      <c r="AD11">
        <v>239</v>
      </c>
      <c r="AE11">
        <v>0.53</v>
      </c>
      <c r="AF11">
        <v>2.9000000000000001E-2</v>
      </c>
      <c r="AG11">
        <v>38.4</v>
      </c>
      <c r="AH11">
        <v>0.126</v>
      </c>
      <c r="AI11">
        <v>4.7300000000000004</v>
      </c>
      <c r="AJ11">
        <v>-0.02</v>
      </c>
      <c r="AK11">
        <v>-0.02</v>
      </c>
      <c r="AL11">
        <v>5.4</v>
      </c>
      <c r="AM11">
        <v>0.3</v>
      </c>
      <c r="AN11">
        <v>12.2</v>
      </c>
      <c r="AO11">
        <v>-0.02</v>
      </c>
      <c r="AP11">
        <v>5.6</v>
      </c>
      <c r="AQ11">
        <v>0.19900000000000001</v>
      </c>
      <c r="AR11">
        <v>0.23</v>
      </c>
      <c r="AS11">
        <v>0.8</v>
      </c>
      <c r="AT11">
        <v>70</v>
      </c>
      <c r="AU11">
        <v>-0.1</v>
      </c>
      <c r="AV11">
        <v>51.5</v>
      </c>
      <c r="AW11">
        <v>51.86</v>
      </c>
      <c r="AX11">
        <v>16.16</v>
      </c>
      <c r="AY11">
        <v>2.4E-2</v>
      </c>
      <c r="AZ11">
        <v>8.75</v>
      </c>
      <c r="BA11">
        <v>1.98</v>
      </c>
      <c r="BB11">
        <v>4.47</v>
      </c>
      <c r="BC11">
        <v>0.1</v>
      </c>
      <c r="BD11">
        <v>2.86</v>
      </c>
      <c r="BE11">
        <v>0.28000000000000003</v>
      </c>
      <c r="BF11">
        <v>0.99</v>
      </c>
      <c r="BG11">
        <v>804</v>
      </c>
      <c r="BH11">
        <v>-1</v>
      </c>
      <c r="BI11">
        <v>74.400000000000006</v>
      </c>
      <c r="BJ11">
        <v>24.4</v>
      </c>
      <c r="BK11">
        <v>1.4</v>
      </c>
      <c r="BL11">
        <v>43</v>
      </c>
      <c r="BM11">
        <v>3.66</v>
      </c>
      <c r="BN11">
        <v>1.96</v>
      </c>
      <c r="BO11">
        <v>1.51</v>
      </c>
      <c r="BP11">
        <v>21.2</v>
      </c>
      <c r="BQ11">
        <v>4.5599999999999996</v>
      </c>
      <c r="BR11">
        <v>6</v>
      </c>
      <c r="BS11">
        <v>0.71</v>
      </c>
      <c r="BT11">
        <v>36.1</v>
      </c>
      <c r="BU11">
        <v>0.27</v>
      </c>
      <c r="BV11">
        <v>8.9</v>
      </c>
      <c r="BW11">
        <v>33.1</v>
      </c>
      <c r="BX11">
        <v>60</v>
      </c>
      <c r="BY11">
        <v>8.31</v>
      </c>
      <c r="BZ11">
        <v>52.3</v>
      </c>
      <c r="CA11">
        <v>22</v>
      </c>
      <c r="CB11">
        <v>5.64</v>
      </c>
      <c r="CC11">
        <v>1</v>
      </c>
      <c r="CD11">
        <v>394.9</v>
      </c>
      <c r="CE11">
        <v>0.4</v>
      </c>
      <c r="CF11">
        <v>0.67</v>
      </c>
      <c r="CG11">
        <v>7.3</v>
      </c>
      <c r="CH11">
        <v>0.28999999999999998</v>
      </c>
      <c r="CI11">
        <v>1.4</v>
      </c>
      <c r="CJ11">
        <v>188</v>
      </c>
      <c r="CK11">
        <v>-0.5</v>
      </c>
      <c r="CL11">
        <v>18.600000000000001</v>
      </c>
      <c r="CM11">
        <v>1.8</v>
      </c>
      <c r="CN11">
        <v>82</v>
      </c>
      <c r="CO11">
        <v>259.10000000000002</v>
      </c>
      <c r="CP11">
        <v>1.3</v>
      </c>
      <c r="CQ11">
        <v>-0.02</v>
      </c>
      <c r="CR11">
        <v>7.6</v>
      </c>
      <c r="CS11">
        <v>99.71</v>
      </c>
      <c r="CT11">
        <v>-2</v>
      </c>
      <c r="CU11">
        <v>-3</v>
      </c>
      <c r="CV11">
        <v>3</v>
      </c>
    </row>
    <row r="12" spans="1:100" x14ac:dyDescent="0.3">
      <c r="A12" t="s">
        <v>140</v>
      </c>
      <c r="B12" t="s">
        <v>141</v>
      </c>
      <c r="C12" s="1" t="str">
        <f>HYPERLINK("http://geochem.nrcan.gc.ca/cdogs/content/bdl/bdl211136_e.htm", "21:1136")</f>
        <v>21:1136</v>
      </c>
      <c r="D12" s="1" t="str">
        <f>HYPERLINK("http://geochem.nrcan.gc.ca/cdogs/content/svy/svy210421_e.htm", "21:0421")</f>
        <v>21:0421</v>
      </c>
      <c r="E12" t="s">
        <v>142</v>
      </c>
      <c r="F12" t="s">
        <v>143</v>
      </c>
      <c r="H12">
        <v>55.836734800000002</v>
      </c>
      <c r="I12">
        <v>-65.889716199999995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HYPERLINK("http://geochem.nrcan.gc.ca/cdogs/content/kwd/kwd080004_e.htm", "&lt;63 micron")</f>
        <v>&lt;63 micron</v>
      </c>
      <c r="L12">
        <v>13</v>
      </c>
      <c r="M12">
        <v>1.47</v>
      </c>
      <c r="N12">
        <v>0.5</v>
      </c>
      <c r="O12">
        <v>0.7</v>
      </c>
      <c r="P12">
        <v>-20</v>
      </c>
      <c r="Q12">
        <v>148</v>
      </c>
      <c r="R12">
        <v>0.1</v>
      </c>
      <c r="S12">
        <v>0.64</v>
      </c>
      <c r="T12">
        <v>0.06</v>
      </c>
      <c r="U12">
        <v>11.2</v>
      </c>
      <c r="V12">
        <v>47.9</v>
      </c>
      <c r="W12">
        <v>30.85</v>
      </c>
      <c r="X12">
        <v>2.41</v>
      </c>
      <c r="Y12">
        <v>5.5</v>
      </c>
      <c r="Z12">
        <v>12</v>
      </c>
      <c r="AA12">
        <v>0.31</v>
      </c>
      <c r="AB12">
        <v>42.1</v>
      </c>
      <c r="AC12">
        <v>0.67</v>
      </c>
      <c r="AD12">
        <v>225</v>
      </c>
      <c r="AE12">
        <v>0.53</v>
      </c>
      <c r="AF12">
        <v>3.7999999999999999E-2</v>
      </c>
      <c r="AG12">
        <v>21.3</v>
      </c>
      <c r="AH12">
        <v>0.20899999999999999</v>
      </c>
      <c r="AI12">
        <v>4.3499999999999996</v>
      </c>
      <c r="AJ12">
        <v>-0.02</v>
      </c>
      <c r="AK12">
        <v>-0.02</v>
      </c>
      <c r="AL12">
        <v>4</v>
      </c>
      <c r="AM12">
        <v>0.1</v>
      </c>
      <c r="AN12">
        <v>20.3</v>
      </c>
      <c r="AO12">
        <v>-0.02</v>
      </c>
      <c r="AP12">
        <v>8.5</v>
      </c>
      <c r="AQ12">
        <v>0.16800000000000001</v>
      </c>
      <c r="AR12">
        <v>0.18</v>
      </c>
      <c r="AS12">
        <v>1.2</v>
      </c>
      <c r="AT12">
        <v>60</v>
      </c>
      <c r="AU12">
        <v>0.1</v>
      </c>
      <c r="AV12">
        <v>36.4</v>
      </c>
      <c r="AW12">
        <v>56.53</v>
      </c>
      <c r="AX12">
        <v>16.079999999999998</v>
      </c>
      <c r="AY12">
        <v>1.4999999999999999E-2</v>
      </c>
      <c r="AZ12">
        <v>6.83</v>
      </c>
      <c r="BA12">
        <v>2.39</v>
      </c>
      <c r="BB12">
        <v>3.11</v>
      </c>
      <c r="BC12">
        <v>0.09</v>
      </c>
      <c r="BD12">
        <v>3.59</v>
      </c>
      <c r="BE12">
        <v>0.5</v>
      </c>
      <c r="BF12">
        <v>0.86</v>
      </c>
      <c r="BG12">
        <v>1199</v>
      </c>
      <c r="BH12">
        <v>3</v>
      </c>
      <c r="BI12">
        <v>125.2</v>
      </c>
      <c r="BJ12">
        <v>17.399999999999999</v>
      </c>
      <c r="BK12">
        <v>0.5</v>
      </c>
      <c r="BL12">
        <v>27</v>
      </c>
      <c r="BM12">
        <v>4.58</v>
      </c>
      <c r="BN12">
        <v>2.16</v>
      </c>
      <c r="BO12">
        <v>2.17</v>
      </c>
      <c r="BP12">
        <v>19.8</v>
      </c>
      <c r="BQ12">
        <v>7.06</v>
      </c>
      <c r="BR12">
        <v>10.3</v>
      </c>
      <c r="BS12">
        <v>0.73</v>
      </c>
      <c r="BT12">
        <v>59.2</v>
      </c>
      <c r="BU12">
        <v>0.28999999999999998</v>
      </c>
      <c r="BV12">
        <v>9.4</v>
      </c>
      <c r="BW12">
        <v>57.3</v>
      </c>
      <c r="BX12">
        <v>32</v>
      </c>
      <c r="BY12">
        <v>14.25</v>
      </c>
      <c r="BZ12">
        <v>50.5</v>
      </c>
      <c r="CA12">
        <v>17</v>
      </c>
      <c r="CB12">
        <v>9.93</v>
      </c>
      <c r="CC12">
        <v>2</v>
      </c>
      <c r="CD12">
        <v>675.1</v>
      </c>
      <c r="CE12">
        <v>0.5</v>
      </c>
      <c r="CF12">
        <v>0.91</v>
      </c>
      <c r="CG12">
        <v>9</v>
      </c>
      <c r="CH12">
        <v>0.3</v>
      </c>
      <c r="CI12">
        <v>1.9</v>
      </c>
      <c r="CJ12">
        <v>121</v>
      </c>
      <c r="CK12">
        <v>0.8</v>
      </c>
      <c r="CL12">
        <v>22.3</v>
      </c>
      <c r="CM12">
        <v>2</v>
      </c>
      <c r="CN12">
        <v>68</v>
      </c>
      <c r="CO12">
        <v>417.8</v>
      </c>
      <c r="CP12">
        <v>0.8</v>
      </c>
      <c r="CQ12">
        <v>-0.02</v>
      </c>
      <c r="CR12">
        <v>4.8</v>
      </c>
      <c r="CS12">
        <v>99.62</v>
      </c>
      <c r="CT12">
        <v>-2</v>
      </c>
      <c r="CU12">
        <v>-3</v>
      </c>
      <c r="CV12">
        <v>-2</v>
      </c>
    </row>
    <row r="13" spans="1:100" x14ac:dyDescent="0.3">
      <c r="A13" t="s">
        <v>144</v>
      </c>
      <c r="B13" t="s">
        <v>145</v>
      </c>
      <c r="C13" s="1" t="str">
        <f>HYPERLINK("http://geochem.nrcan.gc.ca/cdogs/content/bdl/bdl211136_e.htm", "21:1136")</f>
        <v>21:1136</v>
      </c>
      <c r="D13" s="1" t="str">
        <f>HYPERLINK("http://geochem.nrcan.gc.ca/cdogs/content/svy/svy210421_e.htm", "21:0421")</f>
        <v>21:0421</v>
      </c>
      <c r="E13" t="s">
        <v>142</v>
      </c>
      <c r="F13" t="s">
        <v>146</v>
      </c>
      <c r="H13">
        <v>55.836734800000002</v>
      </c>
      <c r="I13">
        <v>-65.889716199999995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HYPERLINK("http://geochem.nrcan.gc.ca/cdogs/content/kwd/kwd080004_e.htm", "&lt;63 micron")</f>
        <v>&lt;63 micron</v>
      </c>
      <c r="CT13">
        <v>3</v>
      </c>
      <c r="CU13">
        <v>-3</v>
      </c>
      <c r="CV13">
        <v>3</v>
      </c>
    </row>
    <row r="14" spans="1:100" x14ac:dyDescent="0.3">
      <c r="A14" t="s">
        <v>147</v>
      </c>
      <c r="B14" t="s">
        <v>148</v>
      </c>
      <c r="C14" s="1" t="str">
        <f>HYPERLINK("http://geochem.nrcan.gc.ca/cdogs/content/bdl/bdl211136_e.htm", "21:1136")</f>
        <v>21:1136</v>
      </c>
      <c r="D14" s="1" t="str">
        <f>HYPERLINK("http://geochem.nrcan.gc.ca/cdogs/content/svy/svy210421_e.htm", "21:0421")</f>
        <v>21:0421</v>
      </c>
      <c r="E14" t="s">
        <v>149</v>
      </c>
      <c r="F14" t="s">
        <v>150</v>
      </c>
      <c r="H14">
        <v>55.922463200000003</v>
      </c>
      <c r="I14">
        <v>-65.9728949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HYPERLINK("http://geochem.nrcan.gc.ca/cdogs/content/kwd/kwd080004_e.htm", "&lt;63 micron")</f>
        <v>&lt;63 micron</v>
      </c>
      <c r="L14">
        <v>15</v>
      </c>
      <c r="M14">
        <v>1.75</v>
      </c>
      <c r="N14">
        <v>0.5</v>
      </c>
      <c r="O14">
        <v>-0.2</v>
      </c>
      <c r="P14">
        <v>-20</v>
      </c>
      <c r="Q14">
        <v>153.6</v>
      </c>
      <c r="R14">
        <v>0.4</v>
      </c>
      <c r="S14">
        <v>0.61</v>
      </c>
      <c r="T14">
        <v>0.04</v>
      </c>
      <c r="U14">
        <v>13.8</v>
      </c>
      <c r="V14">
        <v>52.1</v>
      </c>
      <c r="W14">
        <v>25.09</v>
      </c>
      <c r="X14">
        <v>2.5099999999999998</v>
      </c>
      <c r="Y14">
        <v>6</v>
      </c>
      <c r="Z14">
        <v>18</v>
      </c>
      <c r="AA14">
        <v>0.28999999999999998</v>
      </c>
      <c r="AB14">
        <v>46.7</v>
      </c>
      <c r="AC14">
        <v>0.69</v>
      </c>
      <c r="AD14">
        <v>233</v>
      </c>
      <c r="AE14">
        <v>0.49</v>
      </c>
      <c r="AF14">
        <v>4.1000000000000002E-2</v>
      </c>
      <c r="AG14">
        <v>24.4</v>
      </c>
      <c r="AH14">
        <v>0.22600000000000001</v>
      </c>
      <c r="AI14">
        <v>4.4400000000000004</v>
      </c>
      <c r="AJ14">
        <v>-0.02</v>
      </c>
      <c r="AK14">
        <v>-0.02</v>
      </c>
      <c r="AL14">
        <v>4.4000000000000004</v>
      </c>
      <c r="AM14">
        <v>0.2</v>
      </c>
      <c r="AN14">
        <v>21.7</v>
      </c>
      <c r="AO14">
        <v>-0.02</v>
      </c>
      <c r="AP14">
        <v>8.4</v>
      </c>
      <c r="AQ14">
        <v>0.17699999999999999</v>
      </c>
      <c r="AR14">
        <v>0.16</v>
      </c>
      <c r="AS14">
        <v>1.2</v>
      </c>
      <c r="AT14">
        <v>63</v>
      </c>
      <c r="AU14">
        <v>-0.1</v>
      </c>
      <c r="AV14">
        <v>43.4</v>
      </c>
      <c r="AW14">
        <v>55.78</v>
      </c>
      <c r="AX14">
        <v>16.52</v>
      </c>
      <c r="AY14">
        <v>1.7000000000000001E-2</v>
      </c>
      <c r="AZ14">
        <v>7.07</v>
      </c>
      <c r="BA14">
        <v>2.31</v>
      </c>
      <c r="BB14">
        <v>3.23</v>
      </c>
      <c r="BC14">
        <v>0.09</v>
      </c>
      <c r="BD14">
        <v>3.56</v>
      </c>
      <c r="BE14">
        <v>0.5</v>
      </c>
      <c r="BF14">
        <v>0.88</v>
      </c>
      <c r="BG14">
        <v>1283</v>
      </c>
      <c r="BH14">
        <v>-1</v>
      </c>
      <c r="BI14">
        <v>152</v>
      </c>
      <c r="BJ14">
        <v>20.3</v>
      </c>
      <c r="BK14">
        <v>0.9</v>
      </c>
      <c r="BL14">
        <v>25</v>
      </c>
      <c r="BM14">
        <v>5.05</v>
      </c>
      <c r="BN14">
        <v>2.36</v>
      </c>
      <c r="BO14">
        <v>2.56</v>
      </c>
      <c r="BP14">
        <v>20.100000000000001</v>
      </c>
      <c r="BQ14">
        <v>8.4</v>
      </c>
      <c r="BR14">
        <v>10.1</v>
      </c>
      <c r="BS14">
        <v>0.83</v>
      </c>
      <c r="BT14">
        <v>71.8</v>
      </c>
      <c r="BU14">
        <v>0.31</v>
      </c>
      <c r="BV14">
        <v>10.1</v>
      </c>
      <c r="BW14">
        <v>65.8</v>
      </c>
      <c r="BX14">
        <v>29</v>
      </c>
      <c r="BY14">
        <v>17.14</v>
      </c>
      <c r="BZ14">
        <v>51.7</v>
      </c>
      <c r="CA14">
        <v>18</v>
      </c>
      <c r="CB14">
        <v>10.79</v>
      </c>
      <c r="CC14">
        <v>1</v>
      </c>
      <c r="CD14">
        <v>701.3</v>
      </c>
      <c r="CE14">
        <v>0.3</v>
      </c>
      <c r="CF14">
        <v>1.02</v>
      </c>
      <c r="CG14">
        <v>9.6</v>
      </c>
      <c r="CH14">
        <v>0.3</v>
      </c>
      <c r="CI14">
        <v>2</v>
      </c>
      <c r="CJ14">
        <v>120</v>
      </c>
      <c r="CK14">
        <v>-0.5</v>
      </c>
      <c r="CL14">
        <v>24</v>
      </c>
      <c r="CM14">
        <v>2.04</v>
      </c>
      <c r="CN14">
        <v>75</v>
      </c>
      <c r="CO14">
        <v>420.7</v>
      </c>
      <c r="CP14">
        <v>0.59</v>
      </c>
      <c r="CQ14">
        <v>-0.02</v>
      </c>
      <c r="CR14">
        <v>4.8</v>
      </c>
      <c r="CS14">
        <v>99.6</v>
      </c>
      <c r="CT14">
        <v>4</v>
      </c>
      <c r="CU14">
        <v>-3</v>
      </c>
      <c r="CV14">
        <v>-2</v>
      </c>
    </row>
    <row r="15" spans="1:100" x14ac:dyDescent="0.3">
      <c r="A15" t="s">
        <v>151</v>
      </c>
      <c r="B15" t="s">
        <v>152</v>
      </c>
      <c r="C15" s="1" t="str">
        <f>HYPERLINK("http://geochem.nrcan.gc.ca/cdogs/content/bdl/bdl211136_e.htm", "21:1136")</f>
        <v>21:1136</v>
      </c>
      <c r="D15" s="1" t="str">
        <f>HYPERLINK("http://geochem.nrcan.gc.ca/cdogs/content/svy/svy210421_e.htm", "21:0421")</f>
        <v>21:0421</v>
      </c>
      <c r="E15" t="s">
        <v>149</v>
      </c>
      <c r="F15" t="s">
        <v>153</v>
      </c>
      <c r="H15">
        <v>55.922463200000003</v>
      </c>
      <c r="I15">
        <v>-65.9728949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HYPERLINK("http://geochem.nrcan.gc.ca/cdogs/content/kwd/kwd080004_e.htm", "&lt;63 micron")</f>
        <v>&lt;63 micron</v>
      </c>
      <c r="L15">
        <v>34</v>
      </c>
      <c r="M15">
        <v>0.75</v>
      </c>
      <c r="N15">
        <v>1.5</v>
      </c>
      <c r="O15">
        <v>0.3</v>
      </c>
      <c r="P15">
        <v>-20</v>
      </c>
      <c r="Q15">
        <v>50</v>
      </c>
      <c r="R15">
        <v>4.5999999999999996</v>
      </c>
      <c r="S15">
        <v>0.34</v>
      </c>
      <c r="T15">
        <v>0.13</v>
      </c>
      <c r="U15">
        <v>3.5</v>
      </c>
      <c r="V15">
        <v>9.6</v>
      </c>
      <c r="W15">
        <v>14.14</v>
      </c>
      <c r="X15">
        <v>0.93</v>
      </c>
      <c r="Y15">
        <v>2.7</v>
      </c>
      <c r="Z15">
        <v>6</v>
      </c>
      <c r="AA15">
        <v>0.11</v>
      </c>
      <c r="AB15">
        <v>58.2</v>
      </c>
      <c r="AC15">
        <v>0.16</v>
      </c>
      <c r="AD15">
        <v>103</v>
      </c>
      <c r="AE15">
        <v>0.26</v>
      </c>
      <c r="AF15">
        <v>3.1E-2</v>
      </c>
      <c r="AG15">
        <v>5.8</v>
      </c>
      <c r="AH15">
        <v>6.5000000000000002E-2</v>
      </c>
      <c r="AI15">
        <v>28.3</v>
      </c>
      <c r="AJ15">
        <v>-0.02</v>
      </c>
      <c r="AK15">
        <v>0.02</v>
      </c>
      <c r="AL15">
        <v>2.2999999999999998</v>
      </c>
      <c r="AM15">
        <v>0.3</v>
      </c>
      <c r="AN15">
        <v>16.5</v>
      </c>
      <c r="AO15">
        <v>-0.02</v>
      </c>
      <c r="AP15">
        <v>20</v>
      </c>
      <c r="AQ15">
        <v>0.08</v>
      </c>
      <c r="AR15">
        <v>0.13</v>
      </c>
      <c r="AS15">
        <v>2.2999999999999998</v>
      </c>
      <c r="AT15">
        <v>16</v>
      </c>
      <c r="AU15">
        <v>0.3</v>
      </c>
      <c r="AV15">
        <v>26.2</v>
      </c>
      <c r="AW15">
        <v>72.28</v>
      </c>
      <c r="AX15">
        <v>12.27</v>
      </c>
      <c r="AY15">
        <v>4.0000000000000001E-3</v>
      </c>
      <c r="AZ15">
        <v>3.48</v>
      </c>
      <c r="BA15">
        <v>3</v>
      </c>
      <c r="BB15">
        <v>0.83</v>
      </c>
      <c r="BC15">
        <v>0.06</v>
      </c>
      <c r="BD15">
        <v>2.79</v>
      </c>
      <c r="BE15">
        <v>0.17</v>
      </c>
      <c r="BF15">
        <v>0.52</v>
      </c>
      <c r="BG15">
        <v>834</v>
      </c>
      <c r="BH15">
        <v>11</v>
      </c>
      <c r="BI15">
        <v>198.3</v>
      </c>
      <c r="BJ15">
        <v>5</v>
      </c>
      <c r="BK15">
        <v>1.2</v>
      </c>
      <c r="BL15">
        <v>17</v>
      </c>
      <c r="BM15">
        <v>15.82</v>
      </c>
      <c r="BN15">
        <v>10.220000000000001</v>
      </c>
      <c r="BO15">
        <v>1.78</v>
      </c>
      <c r="BP15">
        <v>17.2</v>
      </c>
      <c r="BQ15">
        <v>14.38</v>
      </c>
      <c r="BR15">
        <v>34.6</v>
      </c>
      <c r="BS15">
        <v>3.29</v>
      </c>
      <c r="BT15">
        <v>90</v>
      </c>
      <c r="BU15">
        <v>1.55</v>
      </c>
      <c r="BV15">
        <v>78</v>
      </c>
      <c r="BW15">
        <v>78.099999999999994</v>
      </c>
      <c r="BX15">
        <v>-20</v>
      </c>
      <c r="BY15">
        <v>20.96</v>
      </c>
      <c r="BZ15">
        <v>120.5</v>
      </c>
      <c r="CA15">
        <v>9</v>
      </c>
      <c r="CB15">
        <v>15.54</v>
      </c>
      <c r="CC15">
        <v>13</v>
      </c>
      <c r="CD15">
        <v>256</v>
      </c>
      <c r="CE15">
        <v>4.8</v>
      </c>
      <c r="CF15">
        <v>2.6</v>
      </c>
      <c r="CG15">
        <v>21.5</v>
      </c>
      <c r="CH15">
        <v>1.62</v>
      </c>
      <c r="CI15">
        <v>4.7</v>
      </c>
      <c r="CJ15">
        <v>40</v>
      </c>
      <c r="CK15">
        <v>1</v>
      </c>
      <c r="CL15">
        <v>86</v>
      </c>
      <c r="CM15">
        <v>10.68</v>
      </c>
      <c r="CN15">
        <v>85</v>
      </c>
      <c r="CO15">
        <v>1240</v>
      </c>
      <c r="CP15">
        <v>0.26</v>
      </c>
      <c r="CQ15">
        <v>-0.02</v>
      </c>
      <c r="CR15">
        <v>1.6</v>
      </c>
      <c r="CS15">
        <v>99.95</v>
      </c>
      <c r="CT15">
        <v>3</v>
      </c>
      <c r="CU15">
        <v>3</v>
      </c>
      <c r="CV15">
        <v>-2</v>
      </c>
    </row>
    <row r="16" spans="1:100" x14ac:dyDescent="0.3">
      <c r="A16" t="s">
        <v>154</v>
      </c>
      <c r="B16" t="s">
        <v>155</v>
      </c>
      <c r="C16" s="1" t="str">
        <f>HYPERLINK("http://geochem.nrcan.gc.ca/cdogs/content/bdl/bdl211136_e.htm", "21:1136")</f>
        <v>21:1136</v>
      </c>
      <c r="D16" s="1" t="str">
        <f>HYPERLINK("http://geochem.nrcan.gc.ca/cdogs/content/svy/svy210421_e.htm", "21:0421")</f>
        <v>21:0421</v>
      </c>
      <c r="E16" t="s">
        <v>149</v>
      </c>
      <c r="F16" t="s">
        <v>156</v>
      </c>
      <c r="H16">
        <v>55.922463200000003</v>
      </c>
      <c r="I16">
        <v>-65.9728949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HYPERLINK("http://geochem.nrcan.gc.ca/cdogs/content/kwd/kwd080004_e.htm", "&lt;63 micron")</f>
        <v>&lt;63 micron</v>
      </c>
      <c r="CT16">
        <v>7</v>
      </c>
      <c r="CU16">
        <v>-3</v>
      </c>
      <c r="CV16">
        <v>5</v>
      </c>
    </row>
    <row r="17" spans="1:100" x14ac:dyDescent="0.3">
      <c r="A17" t="s">
        <v>157</v>
      </c>
      <c r="B17" t="s">
        <v>158</v>
      </c>
      <c r="C17" s="1" t="str">
        <f>HYPERLINK("http://geochem.nrcan.gc.ca/cdogs/content/bdl/bdl211136_e.htm", "21:1136")</f>
        <v>21:1136</v>
      </c>
      <c r="D17" s="1" t="str">
        <f>HYPERLINK("http://geochem.nrcan.gc.ca/cdogs/content/svy/svy210421_e.htm", "21:0421")</f>
        <v>21:0421</v>
      </c>
      <c r="E17" t="s">
        <v>159</v>
      </c>
      <c r="F17" t="s">
        <v>160</v>
      </c>
      <c r="H17">
        <v>55.968765699999999</v>
      </c>
      <c r="I17">
        <v>-65.587061500000004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HYPERLINK("http://geochem.nrcan.gc.ca/cdogs/content/kwd/kwd080004_e.htm", "&lt;63 micron")</f>
        <v>&lt;63 micron</v>
      </c>
      <c r="L17">
        <v>6</v>
      </c>
      <c r="M17">
        <v>1.69</v>
      </c>
      <c r="N17">
        <v>-0.1</v>
      </c>
      <c r="O17">
        <v>-0.2</v>
      </c>
      <c r="P17">
        <v>-20</v>
      </c>
      <c r="Q17">
        <v>198.4</v>
      </c>
      <c r="R17">
        <v>0.2</v>
      </c>
      <c r="S17">
        <v>0.56999999999999995</v>
      </c>
      <c r="T17">
        <v>0.02</v>
      </c>
      <c r="U17">
        <v>14.3</v>
      </c>
      <c r="V17">
        <v>62.2</v>
      </c>
      <c r="W17">
        <v>27.38</v>
      </c>
      <c r="X17">
        <v>2.65</v>
      </c>
      <c r="Y17">
        <v>6.7</v>
      </c>
      <c r="Z17">
        <v>-5</v>
      </c>
      <c r="AA17">
        <v>0.45</v>
      </c>
      <c r="AB17">
        <v>42.9</v>
      </c>
      <c r="AC17">
        <v>1.02</v>
      </c>
      <c r="AD17">
        <v>276</v>
      </c>
      <c r="AE17">
        <v>0.18</v>
      </c>
      <c r="AF17">
        <v>3.7999999999999999E-2</v>
      </c>
      <c r="AG17">
        <v>31.9</v>
      </c>
      <c r="AH17">
        <v>0.18</v>
      </c>
      <c r="AI17">
        <v>4.54</v>
      </c>
      <c r="AJ17">
        <v>-0.02</v>
      </c>
      <c r="AK17">
        <v>-0.02</v>
      </c>
      <c r="AL17">
        <v>5.3</v>
      </c>
      <c r="AM17">
        <v>-0.1</v>
      </c>
      <c r="AN17">
        <v>25.5</v>
      </c>
      <c r="AO17">
        <v>-0.02</v>
      </c>
      <c r="AP17">
        <v>5.3</v>
      </c>
      <c r="AQ17">
        <v>0.193</v>
      </c>
      <c r="AR17">
        <v>0.18</v>
      </c>
      <c r="AS17">
        <v>0.7</v>
      </c>
      <c r="AT17">
        <v>64</v>
      </c>
      <c r="AU17">
        <v>-0.1</v>
      </c>
      <c r="AV17">
        <v>47.1</v>
      </c>
      <c r="AW17">
        <v>57.5</v>
      </c>
      <c r="AX17">
        <v>16.309999999999999</v>
      </c>
      <c r="AY17">
        <v>1.9E-2</v>
      </c>
      <c r="AZ17">
        <v>6.55</v>
      </c>
      <c r="BA17">
        <v>2.61</v>
      </c>
      <c r="BB17">
        <v>3.42</v>
      </c>
      <c r="BC17">
        <v>0.09</v>
      </c>
      <c r="BD17">
        <v>3.51</v>
      </c>
      <c r="BE17">
        <v>0.42</v>
      </c>
      <c r="BF17">
        <v>0.83</v>
      </c>
      <c r="BG17">
        <v>1329</v>
      </c>
      <c r="BH17">
        <v>3</v>
      </c>
      <c r="BI17">
        <v>135.80000000000001</v>
      </c>
      <c r="BJ17">
        <v>19.3</v>
      </c>
      <c r="BK17">
        <v>0.7</v>
      </c>
      <c r="BL17">
        <v>28</v>
      </c>
      <c r="BM17">
        <v>4.67</v>
      </c>
      <c r="BN17">
        <v>2.12</v>
      </c>
      <c r="BO17">
        <v>2.27</v>
      </c>
      <c r="BP17">
        <v>19.5</v>
      </c>
      <c r="BQ17">
        <v>7.2</v>
      </c>
      <c r="BR17">
        <v>8.1999999999999993</v>
      </c>
      <c r="BS17">
        <v>0.81</v>
      </c>
      <c r="BT17">
        <v>65.099999999999994</v>
      </c>
      <c r="BU17">
        <v>0.28999999999999998</v>
      </c>
      <c r="BV17">
        <v>9</v>
      </c>
      <c r="BW17">
        <v>59.2</v>
      </c>
      <c r="BX17">
        <v>38</v>
      </c>
      <c r="BY17">
        <v>15.53</v>
      </c>
      <c r="BZ17">
        <v>59.1</v>
      </c>
      <c r="CA17">
        <v>17</v>
      </c>
      <c r="CB17">
        <v>10.19</v>
      </c>
      <c r="CC17">
        <v>2</v>
      </c>
      <c r="CD17">
        <v>669.2</v>
      </c>
      <c r="CE17">
        <v>0.4</v>
      </c>
      <c r="CF17">
        <v>0.91</v>
      </c>
      <c r="CG17">
        <v>6.7</v>
      </c>
      <c r="CH17">
        <v>0.31</v>
      </c>
      <c r="CI17">
        <v>0.9</v>
      </c>
      <c r="CJ17">
        <v>115</v>
      </c>
      <c r="CK17">
        <v>-0.5</v>
      </c>
      <c r="CL17">
        <v>23.6</v>
      </c>
      <c r="CM17">
        <v>1.93</v>
      </c>
      <c r="CN17">
        <v>75</v>
      </c>
      <c r="CO17">
        <v>335.8</v>
      </c>
      <c r="CP17">
        <v>0.36</v>
      </c>
      <c r="CQ17">
        <v>-0.02</v>
      </c>
      <c r="CR17">
        <v>3.9</v>
      </c>
      <c r="CS17">
        <v>99.6</v>
      </c>
      <c r="CT17">
        <v>-2</v>
      </c>
      <c r="CU17">
        <v>3</v>
      </c>
      <c r="CV17">
        <v>2</v>
      </c>
    </row>
    <row r="18" spans="1:100" x14ac:dyDescent="0.3">
      <c r="A18" t="s">
        <v>161</v>
      </c>
      <c r="B18" t="s">
        <v>162</v>
      </c>
      <c r="C18" s="1" t="str">
        <f>HYPERLINK("http://geochem.nrcan.gc.ca/cdogs/content/bdl/bdl211136_e.htm", "21:1136")</f>
        <v>21:1136</v>
      </c>
      <c r="D18" s="1" t="str">
        <f>HYPERLINK("http://geochem.nrcan.gc.ca/cdogs/content/svy/svy210421_e.htm", "21:0421")</f>
        <v>21:0421</v>
      </c>
      <c r="E18" t="s">
        <v>163</v>
      </c>
      <c r="F18" t="s">
        <v>164</v>
      </c>
      <c r="H18">
        <v>55.9067109</v>
      </c>
      <c r="I18">
        <v>-65.333824800000002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HYPERLINK("http://geochem.nrcan.gc.ca/cdogs/content/kwd/kwd080004_e.htm", "&lt;63 micron")</f>
        <v>&lt;63 micron</v>
      </c>
      <c r="L18">
        <v>7</v>
      </c>
      <c r="M18">
        <v>1.42</v>
      </c>
      <c r="N18">
        <v>-0.1</v>
      </c>
      <c r="O18">
        <v>-0.2</v>
      </c>
      <c r="P18">
        <v>-20</v>
      </c>
      <c r="Q18">
        <v>182.6</v>
      </c>
      <c r="R18">
        <v>0.4</v>
      </c>
      <c r="S18">
        <v>0.76</v>
      </c>
      <c r="T18">
        <v>0.05</v>
      </c>
      <c r="U18">
        <v>13.2</v>
      </c>
      <c r="V18">
        <v>38</v>
      </c>
      <c r="W18">
        <v>20.149999999999999</v>
      </c>
      <c r="X18">
        <v>2.74</v>
      </c>
      <c r="Y18">
        <v>5.9</v>
      </c>
      <c r="Z18">
        <v>-5</v>
      </c>
      <c r="AA18">
        <v>0.38</v>
      </c>
      <c r="AB18">
        <v>44.7</v>
      </c>
      <c r="AC18">
        <v>0.69</v>
      </c>
      <c r="AD18">
        <v>325</v>
      </c>
      <c r="AE18">
        <v>0.19</v>
      </c>
      <c r="AF18">
        <v>4.2000000000000003E-2</v>
      </c>
      <c r="AG18">
        <v>20.3</v>
      </c>
      <c r="AH18">
        <v>0.26900000000000002</v>
      </c>
      <c r="AI18">
        <v>4.47</v>
      </c>
      <c r="AJ18">
        <v>-0.02</v>
      </c>
      <c r="AK18">
        <v>-0.02</v>
      </c>
      <c r="AL18">
        <v>4.4000000000000004</v>
      </c>
      <c r="AM18">
        <v>-0.1</v>
      </c>
      <c r="AN18">
        <v>29.5</v>
      </c>
      <c r="AO18">
        <v>-0.02</v>
      </c>
      <c r="AP18">
        <v>7.5</v>
      </c>
      <c r="AQ18">
        <v>0.19600000000000001</v>
      </c>
      <c r="AR18">
        <v>0.2</v>
      </c>
      <c r="AS18">
        <v>0.6</v>
      </c>
      <c r="AT18">
        <v>63</v>
      </c>
      <c r="AU18">
        <v>-0.1</v>
      </c>
      <c r="AV18">
        <v>54.2</v>
      </c>
      <c r="AW18">
        <v>57.25</v>
      </c>
      <c r="AX18">
        <v>15.86</v>
      </c>
      <c r="AY18">
        <v>1.2E-2</v>
      </c>
      <c r="AZ18">
        <v>7.09</v>
      </c>
      <c r="BA18">
        <v>2.5299999999999998</v>
      </c>
      <c r="BB18">
        <v>2.78</v>
      </c>
      <c r="BC18">
        <v>0.1</v>
      </c>
      <c r="BD18">
        <v>3.56</v>
      </c>
      <c r="BE18">
        <v>0.59</v>
      </c>
      <c r="BF18">
        <v>0.97</v>
      </c>
      <c r="BG18">
        <v>1304</v>
      </c>
      <c r="BH18">
        <v>1</v>
      </c>
      <c r="BI18">
        <v>153.30000000000001</v>
      </c>
      <c r="BJ18">
        <v>20</v>
      </c>
      <c r="BK18">
        <v>0.4</v>
      </c>
      <c r="BL18">
        <v>19</v>
      </c>
      <c r="BM18">
        <v>6.16</v>
      </c>
      <c r="BN18">
        <v>2.85</v>
      </c>
      <c r="BO18">
        <v>2.71</v>
      </c>
      <c r="BP18">
        <v>20.2</v>
      </c>
      <c r="BQ18">
        <v>9.65</v>
      </c>
      <c r="BR18">
        <v>13.4</v>
      </c>
      <c r="BS18">
        <v>1.06</v>
      </c>
      <c r="BT18">
        <v>72.5</v>
      </c>
      <c r="BU18">
        <v>0.37</v>
      </c>
      <c r="BV18">
        <v>12.3</v>
      </c>
      <c r="BW18">
        <v>73.099999999999994</v>
      </c>
      <c r="BX18">
        <v>29</v>
      </c>
      <c r="BY18">
        <v>18.25</v>
      </c>
      <c r="BZ18">
        <v>59.7</v>
      </c>
      <c r="CA18">
        <v>17</v>
      </c>
      <c r="CB18">
        <v>12.7</v>
      </c>
      <c r="CC18">
        <v>2</v>
      </c>
      <c r="CD18">
        <v>719.9</v>
      </c>
      <c r="CE18">
        <v>0.5</v>
      </c>
      <c r="CF18">
        <v>1.2</v>
      </c>
      <c r="CG18">
        <v>8.3000000000000007</v>
      </c>
      <c r="CH18">
        <v>0.39</v>
      </c>
      <c r="CI18">
        <v>1.5</v>
      </c>
      <c r="CJ18">
        <v>120</v>
      </c>
      <c r="CK18">
        <v>-0.5</v>
      </c>
      <c r="CL18">
        <v>28.8</v>
      </c>
      <c r="CM18">
        <v>2.54</v>
      </c>
      <c r="CN18">
        <v>86</v>
      </c>
      <c r="CO18">
        <v>550.5</v>
      </c>
      <c r="CP18">
        <v>0.37</v>
      </c>
      <c r="CQ18">
        <v>-0.02</v>
      </c>
      <c r="CR18">
        <v>3.8</v>
      </c>
      <c r="CS18">
        <v>99.57</v>
      </c>
      <c r="CT18">
        <v>-2</v>
      </c>
      <c r="CU18">
        <v>-3</v>
      </c>
      <c r="CV18">
        <v>-2</v>
      </c>
    </row>
    <row r="19" spans="1:100" x14ac:dyDescent="0.3">
      <c r="A19" t="s">
        <v>165</v>
      </c>
      <c r="B19" t="s">
        <v>166</v>
      </c>
      <c r="C19" s="1" t="str">
        <f>HYPERLINK("http://geochem.nrcan.gc.ca/cdogs/content/bdl/bdl211136_e.htm", "21:1136")</f>
        <v>21:1136</v>
      </c>
      <c r="D19" s="1" t="str">
        <f>HYPERLINK("http://geochem.nrcan.gc.ca/cdogs/content/svy/svy210421_e.htm", "21:0421")</f>
        <v>21:0421</v>
      </c>
      <c r="E19" t="s">
        <v>167</v>
      </c>
      <c r="F19" t="s">
        <v>168</v>
      </c>
      <c r="H19">
        <v>55.795433699999997</v>
      </c>
      <c r="I19">
        <v>-65.689525500000002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HYPERLINK("http://geochem.nrcan.gc.ca/cdogs/content/kwd/kwd080004_e.htm", "&lt;63 micron")</f>
        <v>&lt;63 micron</v>
      </c>
      <c r="L19">
        <v>4</v>
      </c>
      <c r="M19">
        <v>1.44</v>
      </c>
      <c r="N19">
        <v>0.2</v>
      </c>
      <c r="O19">
        <v>0.4</v>
      </c>
      <c r="P19">
        <v>-20</v>
      </c>
      <c r="Q19">
        <v>119.4</v>
      </c>
      <c r="R19">
        <v>0.2</v>
      </c>
      <c r="S19">
        <v>0.61</v>
      </c>
      <c r="T19">
        <v>0.04</v>
      </c>
      <c r="U19">
        <v>10.4</v>
      </c>
      <c r="V19">
        <v>57.4</v>
      </c>
      <c r="W19">
        <v>33.54</v>
      </c>
      <c r="X19">
        <v>2.2200000000000002</v>
      </c>
      <c r="Y19">
        <v>4.9000000000000004</v>
      </c>
      <c r="Z19">
        <v>8</v>
      </c>
      <c r="AA19">
        <v>0.28000000000000003</v>
      </c>
      <c r="AB19">
        <v>40.200000000000003</v>
      </c>
      <c r="AC19">
        <v>0.66</v>
      </c>
      <c r="AD19">
        <v>219</v>
      </c>
      <c r="AE19">
        <v>0.36</v>
      </c>
      <c r="AF19">
        <v>3.3000000000000002E-2</v>
      </c>
      <c r="AG19">
        <v>22.9</v>
      </c>
      <c r="AH19">
        <v>0.216</v>
      </c>
      <c r="AI19">
        <v>3.69</v>
      </c>
      <c r="AJ19">
        <v>-0.02</v>
      </c>
      <c r="AK19">
        <v>-0.02</v>
      </c>
      <c r="AL19">
        <v>3.6</v>
      </c>
      <c r="AM19">
        <v>-0.1</v>
      </c>
      <c r="AN19">
        <v>19.7</v>
      </c>
      <c r="AO19">
        <v>-0.02</v>
      </c>
      <c r="AP19">
        <v>7.1</v>
      </c>
      <c r="AQ19">
        <v>0.14299999999999999</v>
      </c>
      <c r="AR19">
        <v>0.14000000000000001</v>
      </c>
      <c r="AS19">
        <v>1.1000000000000001</v>
      </c>
      <c r="AT19">
        <v>56</v>
      </c>
      <c r="AU19">
        <v>-0.1</v>
      </c>
      <c r="AV19">
        <v>33.700000000000003</v>
      </c>
      <c r="AW19">
        <v>55.58</v>
      </c>
      <c r="AX19">
        <v>15.71</v>
      </c>
      <c r="AY19">
        <v>1.7999999999999999E-2</v>
      </c>
      <c r="AZ19">
        <v>6.91</v>
      </c>
      <c r="BA19">
        <v>2.29</v>
      </c>
      <c r="BB19">
        <v>3.45</v>
      </c>
      <c r="BC19">
        <v>0.1</v>
      </c>
      <c r="BD19">
        <v>3.55</v>
      </c>
      <c r="BE19">
        <v>0.51</v>
      </c>
      <c r="BF19">
        <v>0.83</v>
      </c>
      <c r="BG19">
        <v>1128</v>
      </c>
      <c r="BH19">
        <v>2</v>
      </c>
      <c r="BI19">
        <v>131.19999999999999</v>
      </c>
      <c r="BJ19">
        <v>18.5</v>
      </c>
      <c r="BK19">
        <v>0.8</v>
      </c>
      <c r="BL19">
        <v>32</v>
      </c>
      <c r="BM19">
        <v>4.59</v>
      </c>
      <c r="BN19">
        <v>2.2999999999999998</v>
      </c>
      <c r="BO19">
        <v>2.35</v>
      </c>
      <c r="BP19">
        <v>18.5</v>
      </c>
      <c r="BQ19">
        <v>7.13</v>
      </c>
      <c r="BR19">
        <v>9</v>
      </c>
      <c r="BS19">
        <v>0.82</v>
      </c>
      <c r="BT19">
        <v>62.1</v>
      </c>
      <c r="BU19">
        <v>0.32</v>
      </c>
      <c r="BV19">
        <v>8.6999999999999993</v>
      </c>
      <c r="BW19">
        <v>58.4</v>
      </c>
      <c r="BX19">
        <v>29</v>
      </c>
      <c r="BY19">
        <v>15.12</v>
      </c>
      <c r="BZ19">
        <v>48.7</v>
      </c>
      <c r="CA19">
        <v>18</v>
      </c>
      <c r="CB19">
        <v>10.130000000000001</v>
      </c>
      <c r="CC19">
        <v>1</v>
      </c>
      <c r="CD19">
        <v>632.20000000000005</v>
      </c>
      <c r="CE19">
        <v>0.5</v>
      </c>
      <c r="CF19">
        <v>0.94</v>
      </c>
      <c r="CG19">
        <v>8.9</v>
      </c>
      <c r="CH19">
        <v>0.33</v>
      </c>
      <c r="CI19">
        <v>1.6</v>
      </c>
      <c r="CJ19">
        <v>121</v>
      </c>
      <c r="CK19">
        <v>-0.5</v>
      </c>
      <c r="CL19">
        <v>24</v>
      </c>
      <c r="CM19">
        <v>2.2000000000000002</v>
      </c>
      <c r="CN19">
        <v>71</v>
      </c>
      <c r="CO19">
        <v>373.9</v>
      </c>
      <c r="CP19">
        <v>1.0900000000000001</v>
      </c>
      <c r="CQ19">
        <v>-0.02</v>
      </c>
      <c r="CR19">
        <v>5.7</v>
      </c>
      <c r="CS19">
        <v>99.64</v>
      </c>
      <c r="CT19">
        <v>-2</v>
      </c>
      <c r="CU19">
        <v>-3</v>
      </c>
      <c r="CV19">
        <v>-2</v>
      </c>
    </row>
    <row r="20" spans="1:100" x14ac:dyDescent="0.3">
      <c r="A20" t="s">
        <v>169</v>
      </c>
      <c r="B20" t="s">
        <v>170</v>
      </c>
      <c r="C20" s="1" t="str">
        <f>HYPERLINK("http://geochem.nrcan.gc.ca/cdogs/content/bdl/bdl211136_e.htm", "21:1136")</f>
        <v>21:1136</v>
      </c>
      <c r="D20" s="1" t="str">
        <f>HYPERLINK("http://geochem.nrcan.gc.ca/cdogs/content/svy/svy210421_e.htm", "21:0421")</f>
        <v>21:0421</v>
      </c>
      <c r="E20" t="s">
        <v>171</v>
      </c>
      <c r="F20" t="s">
        <v>172</v>
      </c>
      <c r="H20">
        <v>55.6591813</v>
      </c>
      <c r="I20">
        <v>-65.641848999999993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HYPERLINK("http://geochem.nrcan.gc.ca/cdogs/content/kwd/kwd080004_e.htm", "&lt;63 micron")</f>
        <v>&lt;63 micron</v>
      </c>
      <c r="L20">
        <v>14</v>
      </c>
      <c r="M20">
        <v>2.74</v>
      </c>
      <c r="N20">
        <v>0.6</v>
      </c>
      <c r="O20">
        <v>0.3</v>
      </c>
      <c r="P20">
        <v>-20</v>
      </c>
      <c r="Q20">
        <v>224.6</v>
      </c>
      <c r="R20">
        <v>0.3</v>
      </c>
      <c r="S20">
        <v>0.3</v>
      </c>
      <c r="T20">
        <v>7.0000000000000007E-2</v>
      </c>
      <c r="U20">
        <v>18.5</v>
      </c>
      <c r="V20">
        <v>73.8</v>
      </c>
      <c r="W20">
        <v>48.6</v>
      </c>
      <c r="X20">
        <v>2.85</v>
      </c>
      <c r="Y20">
        <v>8.1</v>
      </c>
      <c r="Z20">
        <v>16</v>
      </c>
      <c r="AA20">
        <v>0.7</v>
      </c>
      <c r="AB20">
        <v>27.6</v>
      </c>
      <c r="AC20">
        <v>1.56</v>
      </c>
      <c r="AD20">
        <v>336</v>
      </c>
      <c r="AE20">
        <v>0.45</v>
      </c>
      <c r="AF20">
        <v>2.4E-2</v>
      </c>
      <c r="AG20">
        <v>51.1</v>
      </c>
      <c r="AH20">
        <v>9.8000000000000004E-2</v>
      </c>
      <c r="AI20">
        <v>5.04</v>
      </c>
      <c r="AJ20">
        <v>-0.02</v>
      </c>
      <c r="AK20">
        <v>-0.02</v>
      </c>
      <c r="AL20">
        <v>5.4</v>
      </c>
      <c r="AM20">
        <v>-0.1</v>
      </c>
      <c r="AN20">
        <v>10.7</v>
      </c>
      <c r="AO20">
        <v>0.05</v>
      </c>
      <c r="AP20">
        <v>7.6</v>
      </c>
      <c r="AQ20">
        <v>0.19700000000000001</v>
      </c>
      <c r="AR20">
        <v>0.31</v>
      </c>
      <c r="AS20">
        <v>1.3</v>
      </c>
      <c r="AT20">
        <v>64</v>
      </c>
      <c r="AU20">
        <v>-0.1</v>
      </c>
      <c r="AV20">
        <v>49.4</v>
      </c>
      <c r="AW20">
        <v>53.71</v>
      </c>
      <c r="AX20">
        <v>17.239999999999998</v>
      </c>
      <c r="AY20">
        <v>2.3E-2</v>
      </c>
      <c r="AZ20">
        <v>7.07</v>
      </c>
      <c r="BA20">
        <v>3.01</v>
      </c>
      <c r="BB20">
        <v>4.5199999999999996</v>
      </c>
      <c r="BC20">
        <v>0.09</v>
      </c>
      <c r="BD20">
        <v>2.4900000000000002</v>
      </c>
      <c r="BE20">
        <v>0.24</v>
      </c>
      <c r="BF20">
        <v>0.79</v>
      </c>
      <c r="BG20">
        <v>1132</v>
      </c>
      <c r="BH20">
        <v>-1</v>
      </c>
      <c r="BI20">
        <v>82.8</v>
      </c>
      <c r="BJ20">
        <v>22.7</v>
      </c>
      <c r="BK20">
        <v>1.7</v>
      </c>
      <c r="BL20">
        <v>47</v>
      </c>
      <c r="BM20">
        <v>3.3</v>
      </c>
      <c r="BN20">
        <v>1.82</v>
      </c>
      <c r="BO20">
        <v>1.24</v>
      </c>
      <c r="BP20">
        <v>20.6</v>
      </c>
      <c r="BQ20">
        <v>4.0999999999999996</v>
      </c>
      <c r="BR20">
        <v>7.2</v>
      </c>
      <c r="BS20">
        <v>0.65</v>
      </c>
      <c r="BT20">
        <v>40.700000000000003</v>
      </c>
      <c r="BU20">
        <v>0.28999999999999998</v>
      </c>
      <c r="BV20">
        <v>8.1</v>
      </c>
      <c r="BW20">
        <v>31.8</v>
      </c>
      <c r="BX20">
        <v>66</v>
      </c>
      <c r="BY20">
        <v>8.83</v>
      </c>
      <c r="BZ20">
        <v>81.599999999999994</v>
      </c>
      <c r="CA20">
        <v>18</v>
      </c>
      <c r="CB20">
        <v>5.56</v>
      </c>
      <c r="CC20">
        <v>3</v>
      </c>
      <c r="CD20">
        <v>322.3</v>
      </c>
      <c r="CE20">
        <v>0.5</v>
      </c>
      <c r="CF20">
        <v>0.62</v>
      </c>
      <c r="CG20">
        <v>10</v>
      </c>
      <c r="CH20">
        <v>0.26</v>
      </c>
      <c r="CI20">
        <v>2.1</v>
      </c>
      <c r="CJ20">
        <v>130</v>
      </c>
      <c r="CK20">
        <v>-0.5</v>
      </c>
      <c r="CL20">
        <v>16.3</v>
      </c>
      <c r="CM20">
        <v>1.84</v>
      </c>
      <c r="CN20">
        <v>65</v>
      </c>
      <c r="CO20">
        <v>269.7</v>
      </c>
      <c r="CP20">
        <v>1.07</v>
      </c>
      <c r="CQ20">
        <v>-0.02</v>
      </c>
      <c r="CR20">
        <v>7.4</v>
      </c>
      <c r="CS20">
        <v>99.7</v>
      </c>
      <c r="CT20">
        <v>-2</v>
      </c>
      <c r="CU20">
        <v>-3</v>
      </c>
      <c r="CV20">
        <v>3</v>
      </c>
    </row>
    <row r="21" spans="1:100" x14ac:dyDescent="0.3">
      <c r="A21" t="s">
        <v>173</v>
      </c>
      <c r="B21" t="s">
        <v>174</v>
      </c>
      <c r="C21" s="1" t="str">
        <f>HYPERLINK("http://geochem.nrcan.gc.ca/cdogs/content/bdl/bdl211136_e.htm", "21:1136")</f>
        <v>21:1136</v>
      </c>
      <c r="D21" s="1" t="str">
        <f>HYPERLINK("http://geochem.nrcan.gc.ca/cdogs/content/svy/svy210421_e.htm", "21:0421")</f>
        <v>21:0421</v>
      </c>
      <c r="E21" t="s">
        <v>175</v>
      </c>
      <c r="F21" t="s">
        <v>176</v>
      </c>
      <c r="H21">
        <v>55.5874697</v>
      </c>
      <c r="I21">
        <v>-65.704782699999996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HYPERLINK("http://geochem.nrcan.gc.ca/cdogs/content/kwd/kwd080004_e.htm", "&lt;63 micron")</f>
        <v>&lt;63 micron</v>
      </c>
      <c r="L21">
        <v>11</v>
      </c>
      <c r="M21">
        <v>2.63</v>
      </c>
      <c r="N21">
        <v>0.5</v>
      </c>
      <c r="O21">
        <v>-0.2</v>
      </c>
      <c r="P21">
        <v>-20</v>
      </c>
      <c r="Q21">
        <v>265</v>
      </c>
      <c r="R21">
        <v>0.3</v>
      </c>
      <c r="S21">
        <v>0.34</v>
      </c>
      <c r="T21">
        <v>0.05</v>
      </c>
      <c r="U21">
        <v>18.100000000000001</v>
      </c>
      <c r="V21">
        <v>99.1</v>
      </c>
      <c r="W21">
        <v>57.99</v>
      </c>
      <c r="X21">
        <v>2.93</v>
      </c>
      <c r="Y21">
        <v>8.3000000000000007</v>
      </c>
      <c r="Z21">
        <v>11</v>
      </c>
      <c r="AA21">
        <v>0.83</v>
      </c>
      <c r="AB21">
        <v>32.4</v>
      </c>
      <c r="AC21">
        <v>1.46</v>
      </c>
      <c r="AD21">
        <v>343</v>
      </c>
      <c r="AE21">
        <v>0.47</v>
      </c>
      <c r="AF21">
        <v>2.1999999999999999E-2</v>
      </c>
      <c r="AG21">
        <v>55.2</v>
      </c>
      <c r="AH21">
        <v>0.11899999999999999</v>
      </c>
      <c r="AI21">
        <v>5.25</v>
      </c>
      <c r="AJ21">
        <v>-0.02</v>
      </c>
      <c r="AK21">
        <v>-0.02</v>
      </c>
      <c r="AL21">
        <v>5.3</v>
      </c>
      <c r="AM21">
        <v>-0.1</v>
      </c>
      <c r="AN21">
        <v>12.5</v>
      </c>
      <c r="AO21">
        <v>-0.02</v>
      </c>
      <c r="AP21">
        <v>8.1999999999999993</v>
      </c>
      <c r="AQ21">
        <v>0.20200000000000001</v>
      </c>
      <c r="AR21">
        <v>0.36</v>
      </c>
      <c r="AS21">
        <v>1.2</v>
      </c>
      <c r="AT21">
        <v>66</v>
      </c>
      <c r="AU21">
        <v>-0.1</v>
      </c>
      <c r="AV21">
        <v>56.1</v>
      </c>
      <c r="AW21">
        <v>55.54</v>
      </c>
      <c r="AX21">
        <v>16.61</v>
      </c>
      <c r="AY21">
        <v>2.5000000000000001E-2</v>
      </c>
      <c r="AZ21">
        <v>7.1</v>
      </c>
      <c r="BA21">
        <v>3.07</v>
      </c>
      <c r="BB21">
        <v>4.49</v>
      </c>
      <c r="BC21">
        <v>0.09</v>
      </c>
      <c r="BD21">
        <v>2.82</v>
      </c>
      <c r="BE21">
        <v>0.27</v>
      </c>
      <c r="BF21">
        <v>0.83</v>
      </c>
      <c r="BG21">
        <v>941</v>
      </c>
      <c r="BH21">
        <v>3</v>
      </c>
      <c r="BI21">
        <v>81.099999999999994</v>
      </c>
      <c r="BJ21">
        <v>24</v>
      </c>
      <c r="BK21">
        <v>2.2999999999999998</v>
      </c>
      <c r="BL21">
        <v>55</v>
      </c>
      <c r="BM21">
        <v>3.51</v>
      </c>
      <c r="BN21">
        <v>1.79</v>
      </c>
      <c r="BO21">
        <v>1.44</v>
      </c>
      <c r="BP21">
        <v>20.6</v>
      </c>
      <c r="BQ21">
        <v>4.84</v>
      </c>
      <c r="BR21">
        <v>7.1</v>
      </c>
      <c r="BS21">
        <v>0.62</v>
      </c>
      <c r="BT21">
        <v>39.299999999999997</v>
      </c>
      <c r="BU21">
        <v>0.26</v>
      </c>
      <c r="BV21">
        <v>8.6999999999999993</v>
      </c>
      <c r="BW21">
        <v>33.6</v>
      </c>
      <c r="BX21">
        <v>71</v>
      </c>
      <c r="BY21">
        <v>8.9700000000000006</v>
      </c>
      <c r="BZ21">
        <v>95.1</v>
      </c>
      <c r="CA21">
        <v>17</v>
      </c>
      <c r="CB21">
        <v>5.96</v>
      </c>
      <c r="CC21">
        <v>1</v>
      </c>
      <c r="CD21">
        <v>339.5</v>
      </c>
      <c r="CE21">
        <v>0.5</v>
      </c>
      <c r="CF21">
        <v>0.65</v>
      </c>
      <c r="CG21">
        <v>9.4</v>
      </c>
      <c r="CH21">
        <v>0.27</v>
      </c>
      <c r="CI21">
        <v>1.8</v>
      </c>
      <c r="CJ21">
        <v>133</v>
      </c>
      <c r="CK21">
        <v>-0.5</v>
      </c>
      <c r="CL21">
        <v>18.100000000000001</v>
      </c>
      <c r="CM21">
        <v>1.72</v>
      </c>
      <c r="CN21">
        <v>68</v>
      </c>
      <c r="CO21">
        <v>281.7</v>
      </c>
      <c r="CP21">
        <v>0.65</v>
      </c>
      <c r="CQ21">
        <v>-0.02</v>
      </c>
      <c r="CR21">
        <v>5.6</v>
      </c>
      <c r="CS21">
        <v>99.7</v>
      </c>
      <c r="CT21">
        <v>-2</v>
      </c>
      <c r="CU21">
        <v>-3</v>
      </c>
      <c r="CV21">
        <v>3</v>
      </c>
    </row>
    <row r="22" spans="1:100" x14ac:dyDescent="0.3">
      <c r="A22" t="s">
        <v>177</v>
      </c>
      <c r="B22" t="s">
        <v>178</v>
      </c>
      <c r="C22" s="1" t="str">
        <f>HYPERLINK("http://geochem.nrcan.gc.ca/cdogs/content/bdl/bdl211136_e.htm", "21:1136")</f>
        <v>21:1136</v>
      </c>
      <c r="D22" s="1" t="str">
        <f>HYPERLINK("http://geochem.nrcan.gc.ca/cdogs/content/svy/svy210421_e.htm", "21:0421")</f>
        <v>21:0421</v>
      </c>
      <c r="E22" t="s">
        <v>179</v>
      </c>
      <c r="F22" t="s">
        <v>180</v>
      </c>
      <c r="H22">
        <v>55.472530200000001</v>
      </c>
      <c r="I22">
        <v>-65.979270600000007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HYPERLINK("http://geochem.nrcan.gc.ca/cdogs/content/kwd/kwd080004_e.htm", "&lt;63 micron")</f>
        <v>&lt;63 micron</v>
      </c>
      <c r="L22">
        <v>102</v>
      </c>
      <c r="M22">
        <v>2.94</v>
      </c>
      <c r="N22">
        <v>3.1</v>
      </c>
      <c r="O22">
        <v>2.2000000000000002</v>
      </c>
      <c r="P22">
        <v>-20</v>
      </c>
      <c r="Q22">
        <v>224.2</v>
      </c>
      <c r="R22">
        <v>0.4</v>
      </c>
      <c r="S22">
        <v>0.2</v>
      </c>
      <c r="T22">
        <v>0.17</v>
      </c>
      <c r="U22">
        <v>24.4</v>
      </c>
      <c r="V22">
        <v>100.7</v>
      </c>
      <c r="W22">
        <v>84.42</v>
      </c>
      <c r="X22">
        <v>4.26</v>
      </c>
      <c r="Y22">
        <v>8.8000000000000007</v>
      </c>
      <c r="Z22">
        <v>22</v>
      </c>
      <c r="AA22">
        <v>0.98</v>
      </c>
      <c r="AB22">
        <v>24</v>
      </c>
      <c r="AC22">
        <v>1.32</v>
      </c>
      <c r="AD22">
        <v>370</v>
      </c>
      <c r="AE22">
        <v>0.9</v>
      </c>
      <c r="AF22">
        <v>1.9E-2</v>
      </c>
      <c r="AG22">
        <v>67.8</v>
      </c>
      <c r="AH22">
        <v>7.9000000000000001E-2</v>
      </c>
      <c r="AI22">
        <v>8</v>
      </c>
      <c r="AJ22">
        <v>-0.02</v>
      </c>
      <c r="AK22">
        <v>0.05</v>
      </c>
      <c r="AL22">
        <v>8.1999999999999993</v>
      </c>
      <c r="AM22">
        <v>0.2</v>
      </c>
      <c r="AN22">
        <v>6.2</v>
      </c>
      <c r="AO22">
        <v>0.03</v>
      </c>
      <c r="AP22">
        <v>7.3</v>
      </c>
      <c r="AQ22">
        <v>0.27600000000000002</v>
      </c>
      <c r="AR22">
        <v>0.54</v>
      </c>
      <c r="AS22">
        <v>1.9</v>
      </c>
      <c r="AT22">
        <v>86</v>
      </c>
      <c r="AU22">
        <v>-0.1</v>
      </c>
      <c r="AV22">
        <v>97.7</v>
      </c>
      <c r="AW22">
        <v>54.82</v>
      </c>
      <c r="AX22">
        <v>18.04</v>
      </c>
      <c r="AY22">
        <v>2.5999999999999999E-2</v>
      </c>
      <c r="AZ22">
        <v>8.44</v>
      </c>
      <c r="BA22">
        <v>2.98</v>
      </c>
      <c r="BB22">
        <v>3.43</v>
      </c>
      <c r="BC22">
        <v>0.08</v>
      </c>
      <c r="BD22">
        <v>2.68</v>
      </c>
      <c r="BE22">
        <v>0.18</v>
      </c>
      <c r="BF22">
        <v>0.86</v>
      </c>
      <c r="BG22">
        <v>779</v>
      </c>
      <c r="BH22">
        <v>2</v>
      </c>
      <c r="BI22">
        <v>48</v>
      </c>
      <c r="BJ22">
        <v>24.3</v>
      </c>
      <c r="BK22">
        <v>4</v>
      </c>
      <c r="BL22">
        <v>77</v>
      </c>
      <c r="BM22">
        <v>3.26</v>
      </c>
      <c r="BN22">
        <v>2.19</v>
      </c>
      <c r="BO22">
        <v>0.9</v>
      </c>
      <c r="BP22">
        <v>20.8</v>
      </c>
      <c r="BQ22">
        <v>3.53</v>
      </c>
      <c r="BR22">
        <v>5.5</v>
      </c>
      <c r="BS22">
        <v>0.71</v>
      </c>
      <c r="BT22">
        <v>23.2</v>
      </c>
      <c r="BU22">
        <v>0.34</v>
      </c>
      <c r="BV22">
        <v>10</v>
      </c>
      <c r="BW22">
        <v>18.8</v>
      </c>
      <c r="BX22">
        <v>66</v>
      </c>
      <c r="BY22">
        <v>5.1100000000000003</v>
      </c>
      <c r="BZ22">
        <v>94.1</v>
      </c>
      <c r="CA22">
        <v>25</v>
      </c>
      <c r="CB22">
        <v>3.68</v>
      </c>
      <c r="CC22">
        <v>2</v>
      </c>
      <c r="CD22">
        <v>229.5</v>
      </c>
      <c r="CE22">
        <v>0.8</v>
      </c>
      <c r="CF22">
        <v>0.57999999999999996</v>
      </c>
      <c r="CG22">
        <v>7.8</v>
      </c>
      <c r="CH22">
        <v>0.33</v>
      </c>
      <c r="CI22">
        <v>2.2999999999999998</v>
      </c>
      <c r="CJ22">
        <v>200</v>
      </c>
      <c r="CK22">
        <v>1.3</v>
      </c>
      <c r="CL22">
        <v>20.5</v>
      </c>
      <c r="CM22">
        <v>2.31</v>
      </c>
      <c r="CN22">
        <v>101</v>
      </c>
      <c r="CO22">
        <v>208.3</v>
      </c>
      <c r="CP22">
        <v>0.32</v>
      </c>
      <c r="CQ22">
        <v>-0.02</v>
      </c>
      <c r="CR22">
        <v>5.5</v>
      </c>
      <c r="CS22">
        <v>99.74</v>
      </c>
      <c r="CT22">
        <v>3</v>
      </c>
      <c r="CU22">
        <v>-3</v>
      </c>
      <c r="CV22">
        <v>3</v>
      </c>
    </row>
    <row r="23" spans="1:100" x14ac:dyDescent="0.3">
      <c r="A23" t="s">
        <v>181</v>
      </c>
      <c r="B23" t="s">
        <v>182</v>
      </c>
      <c r="C23" s="1" t="str">
        <f>HYPERLINK("http://geochem.nrcan.gc.ca/cdogs/content/bdl/bdl211136_e.htm", "21:1136")</f>
        <v>21:1136</v>
      </c>
      <c r="D23" s="1" t="str">
        <f>HYPERLINK("http://geochem.nrcan.gc.ca/cdogs/content/svy/svy210421_e.htm", "21:0421")</f>
        <v>21:0421</v>
      </c>
      <c r="E23" t="s">
        <v>183</v>
      </c>
      <c r="F23" t="s">
        <v>184</v>
      </c>
      <c r="H23">
        <v>55.3219432</v>
      </c>
      <c r="I23">
        <v>-65.873595600000002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HYPERLINK("http://geochem.nrcan.gc.ca/cdogs/content/kwd/kwd080004_e.htm", "&lt;63 micron")</f>
        <v>&lt;63 micron</v>
      </c>
      <c r="L23">
        <v>44</v>
      </c>
      <c r="M23">
        <v>3.49</v>
      </c>
      <c r="N23">
        <v>14.1</v>
      </c>
      <c r="O23">
        <v>1.2</v>
      </c>
      <c r="P23">
        <v>-20</v>
      </c>
      <c r="Q23">
        <v>111</v>
      </c>
      <c r="R23">
        <v>0.2</v>
      </c>
      <c r="S23">
        <v>0.2</v>
      </c>
      <c r="T23">
        <v>0.14000000000000001</v>
      </c>
      <c r="U23">
        <v>35.700000000000003</v>
      </c>
      <c r="V23">
        <v>103.3</v>
      </c>
      <c r="W23">
        <v>204.83</v>
      </c>
      <c r="X23">
        <v>5.86</v>
      </c>
      <c r="Y23">
        <v>8.5</v>
      </c>
      <c r="Z23">
        <v>38</v>
      </c>
      <c r="AA23">
        <v>0.33</v>
      </c>
      <c r="AB23">
        <v>14.9</v>
      </c>
      <c r="AC23">
        <v>1.58</v>
      </c>
      <c r="AD23">
        <v>624</v>
      </c>
      <c r="AE23">
        <v>1.22</v>
      </c>
      <c r="AF23">
        <v>1.4999999999999999E-2</v>
      </c>
      <c r="AG23">
        <v>81.900000000000006</v>
      </c>
      <c r="AH23">
        <v>5.8999999999999997E-2</v>
      </c>
      <c r="AI23">
        <v>7.68</v>
      </c>
      <c r="AJ23">
        <v>-0.02</v>
      </c>
      <c r="AK23">
        <v>0.13</v>
      </c>
      <c r="AL23">
        <v>8.5</v>
      </c>
      <c r="AM23">
        <v>0.3</v>
      </c>
      <c r="AN23">
        <v>7.2</v>
      </c>
      <c r="AO23">
        <v>0.04</v>
      </c>
      <c r="AP23">
        <v>4.0999999999999996</v>
      </c>
      <c r="AQ23">
        <v>0.26100000000000001</v>
      </c>
      <c r="AR23">
        <v>0.31</v>
      </c>
      <c r="AS23">
        <v>1.5</v>
      </c>
      <c r="AT23">
        <v>119</v>
      </c>
      <c r="AU23">
        <v>0.1</v>
      </c>
      <c r="AV23">
        <v>102.1</v>
      </c>
      <c r="AW23">
        <v>49.92</v>
      </c>
      <c r="AX23">
        <v>16.57</v>
      </c>
      <c r="AY23">
        <v>2.8000000000000001E-2</v>
      </c>
      <c r="AZ23">
        <v>12.72</v>
      </c>
      <c r="BA23">
        <v>1.43</v>
      </c>
      <c r="BB23">
        <v>4.7</v>
      </c>
      <c r="BC23">
        <v>0.14000000000000001</v>
      </c>
      <c r="BD23">
        <v>2.12</v>
      </c>
      <c r="BE23">
        <v>0.15</v>
      </c>
      <c r="BF23">
        <v>1.07</v>
      </c>
      <c r="BG23">
        <v>427</v>
      </c>
      <c r="BH23">
        <v>-1</v>
      </c>
      <c r="BI23">
        <v>44.7</v>
      </c>
      <c r="BJ23">
        <v>41</v>
      </c>
      <c r="BK23">
        <v>2.1</v>
      </c>
      <c r="BL23">
        <v>192</v>
      </c>
      <c r="BM23">
        <v>4.28</v>
      </c>
      <c r="BN23">
        <v>2.44</v>
      </c>
      <c r="BO23">
        <v>1.0900000000000001</v>
      </c>
      <c r="BP23">
        <v>20</v>
      </c>
      <c r="BQ23">
        <v>4.05</v>
      </c>
      <c r="BR23">
        <v>4</v>
      </c>
      <c r="BS23">
        <v>0.77</v>
      </c>
      <c r="BT23">
        <v>19.100000000000001</v>
      </c>
      <c r="BU23">
        <v>0.36</v>
      </c>
      <c r="BV23">
        <v>7.3</v>
      </c>
      <c r="BW23">
        <v>18.100000000000001</v>
      </c>
      <c r="BX23">
        <v>90</v>
      </c>
      <c r="BY23">
        <v>4.29</v>
      </c>
      <c r="BZ23">
        <v>46.8</v>
      </c>
      <c r="CA23">
        <v>32</v>
      </c>
      <c r="CB23">
        <v>3.79</v>
      </c>
      <c r="CC23">
        <v>1</v>
      </c>
      <c r="CD23">
        <v>172.7</v>
      </c>
      <c r="CE23">
        <v>0.5</v>
      </c>
      <c r="CF23">
        <v>0.66</v>
      </c>
      <c r="CG23">
        <v>5</v>
      </c>
      <c r="CH23">
        <v>0.35</v>
      </c>
      <c r="CI23">
        <v>1.7</v>
      </c>
      <c r="CJ23">
        <v>283</v>
      </c>
      <c r="CK23">
        <v>1.1000000000000001</v>
      </c>
      <c r="CL23">
        <v>22.2</v>
      </c>
      <c r="CM23">
        <v>2.27</v>
      </c>
      <c r="CN23">
        <v>121</v>
      </c>
      <c r="CO23">
        <v>154.9</v>
      </c>
      <c r="CP23">
        <v>0.51</v>
      </c>
      <c r="CQ23">
        <v>-0.02</v>
      </c>
      <c r="CR23">
        <v>7.1</v>
      </c>
      <c r="CS23">
        <v>99.76</v>
      </c>
      <c r="CT23">
        <v>4</v>
      </c>
      <c r="CU23">
        <v>3</v>
      </c>
      <c r="CV23">
        <v>3</v>
      </c>
    </row>
    <row r="24" spans="1:100" x14ac:dyDescent="0.3">
      <c r="A24" t="s">
        <v>185</v>
      </c>
      <c r="B24" t="s">
        <v>186</v>
      </c>
      <c r="C24" s="1" t="str">
        <f>HYPERLINK("http://geochem.nrcan.gc.ca/cdogs/content/bdl/bdl211136_e.htm", "21:1136")</f>
        <v>21:1136</v>
      </c>
      <c r="D24" s="1" t="str">
        <f>HYPERLINK("http://geochem.nrcan.gc.ca/cdogs/content/svy/svy210421_e.htm", "21:0421")</f>
        <v>21:0421</v>
      </c>
      <c r="E24" t="s">
        <v>183</v>
      </c>
      <c r="F24" t="s">
        <v>187</v>
      </c>
      <c r="H24">
        <v>55.3219432</v>
      </c>
      <c r="I24">
        <v>-65.873595600000002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HYPERLINK("http://geochem.nrcan.gc.ca/cdogs/content/kwd/kwd080004_e.htm", "&lt;63 micron")</f>
        <v>&lt;63 micron</v>
      </c>
      <c r="CP24">
        <v>0.48</v>
      </c>
      <c r="CQ24">
        <v>-0.02</v>
      </c>
    </row>
    <row r="25" spans="1:100" x14ac:dyDescent="0.3">
      <c r="A25" t="s">
        <v>188</v>
      </c>
      <c r="B25" t="s">
        <v>189</v>
      </c>
      <c r="C25" s="1" t="str">
        <f>HYPERLINK("http://geochem.nrcan.gc.ca/cdogs/content/bdl/bdl211136_e.htm", "21:1136")</f>
        <v>21:1136</v>
      </c>
      <c r="D25" s="1" t="str">
        <f>HYPERLINK("http://geochem.nrcan.gc.ca/cdogs/content/svy/svy210421_e.htm", "21:0421")</f>
        <v>21:0421</v>
      </c>
      <c r="E25" t="s">
        <v>190</v>
      </c>
      <c r="F25" t="s">
        <v>191</v>
      </c>
      <c r="H25">
        <v>55.2148988</v>
      </c>
      <c r="I25">
        <v>-65.899819699999995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HYPERLINK("http://geochem.nrcan.gc.ca/cdogs/content/kwd/kwd080004_e.htm", "&lt;63 micron")</f>
        <v>&lt;63 micron</v>
      </c>
      <c r="L25">
        <v>39</v>
      </c>
      <c r="M25">
        <v>2.95</v>
      </c>
      <c r="N25">
        <v>6.2</v>
      </c>
      <c r="O25">
        <v>0.3</v>
      </c>
      <c r="P25">
        <v>-20</v>
      </c>
      <c r="Q25">
        <v>25.2</v>
      </c>
      <c r="R25">
        <v>-0.1</v>
      </c>
      <c r="S25">
        <v>0.23</v>
      </c>
      <c r="T25">
        <v>0.36</v>
      </c>
      <c r="U25">
        <v>45.7</v>
      </c>
      <c r="V25">
        <v>146.19999999999999</v>
      </c>
      <c r="W25">
        <v>153.91</v>
      </c>
      <c r="X25">
        <v>5.21</v>
      </c>
      <c r="Y25">
        <v>5.3</v>
      </c>
      <c r="Z25">
        <v>32</v>
      </c>
      <c r="AA25">
        <v>0.05</v>
      </c>
      <c r="AB25">
        <v>4.5</v>
      </c>
      <c r="AC25">
        <v>1.3</v>
      </c>
      <c r="AD25">
        <v>734</v>
      </c>
      <c r="AE25">
        <v>0.54</v>
      </c>
      <c r="AF25">
        <v>4.0000000000000001E-3</v>
      </c>
      <c r="AG25">
        <v>124.7</v>
      </c>
      <c r="AH25">
        <v>3.4000000000000002E-2</v>
      </c>
      <c r="AI25">
        <v>5.44</v>
      </c>
      <c r="AJ25">
        <v>-0.02</v>
      </c>
      <c r="AK25">
        <v>0.24</v>
      </c>
      <c r="AL25">
        <v>5.6</v>
      </c>
      <c r="AM25">
        <v>0.2</v>
      </c>
      <c r="AN25">
        <v>7.1</v>
      </c>
      <c r="AO25">
        <v>0.05</v>
      </c>
      <c r="AP25">
        <v>1.2</v>
      </c>
      <c r="AQ25">
        <v>0.248</v>
      </c>
      <c r="AR25">
        <v>0.08</v>
      </c>
      <c r="AS25">
        <v>0.5</v>
      </c>
      <c r="AT25">
        <v>113</v>
      </c>
      <c r="AU25">
        <v>-0.1</v>
      </c>
      <c r="AV25">
        <v>100.9</v>
      </c>
      <c r="AW25">
        <v>48.36</v>
      </c>
      <c r="AX25">
        <v>14.34</v>
      </c>
      <c r="AY25">
        <v>4.3999999999999997E-2</v>
      </c>
      <c r="AZ25">
        <v>12.46</v>
      </c>
      <c r="BA25">
        <v>0.48</v>
      </c>
      <c r="BB25">
        <v>4.9400000000000004</v>
      </c>
      <c r="BC25">
        <v>0.17</v>
      </c>
      <c r="BD25">
        <v>1.95</v>
      </c>
      <c r="BE25">
        <v>0.11</v>
      </c>
      <c r="BF25">
        <v>1.03</v>
      </c>
      <c r="BG25">
        <v>166</v>
      </c>
      <c r="BH25">
        <v>1</v>
      </c>
      <c r="BI25">
        <v>23.5</v>
      </c>
      <c r="BJ25">
        <v>53.6</v>
      </c>
      <c r="BK25">
        <v>0.6</v>
      </c>
      <c r="BL25">
        <v>148</v>
      </c>
      <c r="BM25">
        <v>3.71</v>
      </c>
      <c r="BN25">
        <v>2.25</v>
      </c>
      <c r="BO25">
        <v>1.02</v>
      </c>
      <c r="BP25">
        <v>15.8</v>
      </c>
      <c r="BQ25">
        <v>3.43</v>
      </c>
      <c r="BR25">
        <v>2.8</v>
      </c>
      <c r="BS25">
        <v>0.81</v>
      </c>
      <c r="BT25">
        <v>9.9</v>
      </c>
      <c r="BU25">
        <v>0.3</v>
      </c>
      <c r="BV25">
        <v>6.2</v>
      </c>
      <c r="BW25">
        <v>11.8</v>
      </c>
      <c r="BX25">
        <v>149</v>
      </c>
      <c r="BY25">
        <v>2.42</v>
      </c>
      <c r="BZ25">
        <v>13.1</v>
      </c>
      <c r="CA25">
        <v>36</v>
      </c>
      <c r="CB25">
        <v>2.81</v>
      </c>
      <c r="CC25">
        <v>1</v>
      </c>
      <c r="CD25">
        <v>141.5</v>
      </c>
      <c r="CE25">
        <v>0.4</v>
      </c>
      <c r="CF25">
        <v>0.6</v>
      </c>
      <c r="CG25">
        <v>1.9</v>
      </c>
      <c r="CH25">
        <v>0.33</v>
      </c>
      <c r="CI25">
        <v>0.9</v>
      </c>
      <c r="CJ25">
        <v>313</v>
      </c>
      <c r="CK25">
        <v>-0.5</v>
      </c>
      <c r="CL25">
        <v>20.9</v>
      </c>
      <c r="CM25">
        <v>2.08</v>
      </c>
      <c r="CN25">
        <v>124</v>
      </c>
      <c r="CO25">
        <v>104.2</v>
      </c>
      <c r="CP25">
        <v>1.9</v>
      </c>
      <c r="CQ25">
        <v>-0.02</v>
      </c>
      <c r="CR25">
        <v>10.5</v>
      </c>
      <c r="CS25">
        <v>99.81</v>
      </c>
      <c r="CT25">
        <v>6</v>
      </c>
      <c r="CU25">
        <v>4</v>
      </c>
      <c r="CV25">
        <v>3</v>
      </c>
    </row>
    <row r="26" spans="1:100" x14ac:dyDescent="0.3">
      <c r="A26" t="s">
        <v>192</v>
      </c>
      <c r="B26" t="s">
        <v>193</v>
      </c>
      <c r="C26" s="1" t="str">
        <f>HYPERLINK("http://geochem.nrcan.gc.ca/cdogs/content/bdl/bdl211136_e.htm", "21:1136")</f>
        <v>21:1136</v>
      </c>
      <c r="D26" s="1" t="str">
        <f>HYPERLINK("http://geochem.nrcan.gc.ca/cdogs/content/svy/svy210421_e.htm", "21:0421")</f>
        <v>21:0421</v>
      </c>
      <c r="E26" t="s">
        <v>194</v>
      </c>
      <c r="F26" t="s">
        <v>195</v>
      </c>
      <c r="H26">
        <v>55.5953108</v>
      </c>
      <c r="I26">
        <v>-65.788492000000005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HYPERLINK("http://geochem.nrcan.gc.ca/cdogs/content/kwd/kwd080004_e.htm", "&lt;63 micron")</f>
        <v>&lt;63 micron</v>
      </c>
      <c r="L26">
        <v>26</v>
      </c>
      <c r="M26">
        <v>2.7</v>
      </c>
      <c r="N26">
        <v>0.4</v>
      </c>
      <c r="O26">
        <v>0.2</v>
      </c>
      <c r="P26">
        <v>-20</v>
      </c>
      <c r="Q26">
        <v>243.3</v>
      </c>
      <c r="R26">
        <v>0.4</v>
      </c>
      <c r="S26">
        <v>0.27</v>
      </c>
      <c r="T26">
        <v>7.0000000000000007E-2</v>
      </c>
      <c r="U26">
        <v>18.3</v>
      </c>
      <c r="V26">
        <v>77.099999999999994</v>
      </c>
      <c r="W26">
        <v>68.53</v>
      </c>
      <c r="X26">
        <v>3.56</v>
      </c>
      <c r="Y26">
        <v>9.3000000000000007</v>
      </c>
      <c r="Z26">
        <v>10</v>
      </c>
      <c r="AA26">
        <v>1.18</v>
      </c>
      <c r="AB26">
        <v>42.9</v>
      </c>
      <c r="AC26">
        <v>1.53</v>
      </c>
      <c r="AD26">
        <v>368</v>
      </c>
      <c r="AE26">
        <v>0.77</v>
      </c>
      <c r="AF26">
        <v>2.7E-2</v>
      </c>
      <c r="AG26">
        <v>51.1</v>
      </c>
      <c r="AH26">
        <v>8.6999999999999994E-2</v>
      </c>
      <c r="AI26">
        <v>5.69</v>
      </c>
      <c r="AJ26">
        <v>-0.02</v>
      </c>
      <c r="AK26">
        <v>-0.02</v>
      </c>
      <c r="AL26">
        <v>8.1</v>
      </c>
      <c r="AM26">
        <v>0.4</v>
      </c>
      <c r="AN26">
        <v>11.1</v>
      </c>
      <c r="AO26">
        <v>-0.02</v>
      </c>
      <c r="AP26">
        <v>10.1</v>
      </c>
      <c r="AQ26">
        <v>0.247</v>
      </c>
      <c r="AR26">
        <v>0.49</v>
      </c>
      <c r="AS26">
        <v>3.6</v>
      </c>
      <c r="AT26">
        <v>73</v>
      </c>
      <c r="AU26">
        <v>-0.1</v>
      </c>
      <c r="AV26">
        <v>86.2</v>
      </c>
      <c r="AW26">
        <v>54.43</v>
      </c>
      <c r="AX26">
        <v>18.260000000000002</v>
      </c>
      <c r="AY26">
        <v>2.3E-2</v>
      </c>
      <c r="AZ26">
        <v>7.73</v>
      </c>
      <c r="BA26">
        <v>4.03</v>
      </c>
      <c r="BB26">
        <v>4.21</v>
      </c>
      <c r="BC26">
        <v>0.08</v>
      </c>
      <c r="BD26">
        <v>2.64</v>
      </c>
      <c r="BE26">
        <v>0.22</v>
      </c>
      <c r="BF26">
        <v>0.9</v>
      </c>
      <c r="BG26">
        <v>1015</v>
      </c>
      <c r="BH26">
        <v>3</v>
      </c>
      <c r="BI26">
        <v>116.7</v>
      </c>
      <c r="BJ26">
        <v>21.2</v>
      </c>
      <c r="BK26">
        <v>4.7</v>
      </c>
      <c r="BL26">
        <v>69</v>
      </c>
      <c r="BM26">
        <v>5.48</v>
      </c>
      <c r="BN26">
        <v>3.1</v>
      </c>
      <c r="BO26">
        <v>1.58</v>
      </c>
      <c r="BP26">
        <v>25.1</v>
      </c>
      <c r="BQ26">
        <v>6.83</v>
      </c>
      <c r="BR26">
        <v>8.8000000000000007</v>
      </c>
      <c r="BS26">
        <v>1.06</v>
      </c>
      <c r="BT26">
        <v>54.2</v>
      </c>
      <c r="BU26">
        <v>0.49</v>
      </c>
      <c r="BV26">
        <v>11.2</v>
      </c>
      <c r="BW26">
        <v>48.4</v>
      </c>
      <c r="BX26">
        <v>68</v>
      </c>
      <c r="BY26">
        <v>12.56</v>
      </c>
      <c r="BZ26">
        <v>124.6</v>
      </c>
      <c r="CA26">
        <v>22</v>
      </c>
      <c r="CB26">
        <v>8.51</v>
      </c>
      <c r="CC26">
        <v>2</v>
      </c>
      <c r="CD26">
        <v>256.60000000000002</v>
      </c>
      <c r="CE26">
        <v>0.7</v>
      </c>
      <c r="CF26">
        <v>1.03</v>
      </c>
      <c r="CG26">
        <v>12.5</v>
      </c>
      <c r="CH26">
        <v>0.48</v>
      </c>
      <c r="CI26">
        <v>4.5999999999999996</v>
      </c>
      <c r="CJ26">
        <v>204</v>
      </c>
      <c r="CK26">
        <v>0.9</v>
      </c>
      <c r="CL26">
        <v>31.3</v>
      </c>
      <c r="CM26">
        <v>3.14</v>
      </c>
      <c r="CN26">
        <v>93</v>
      </c>
      <c r="CO26">
        <v>320.5</v>
      </c>
      <c r="CP26">
        <v>0.31</v>
      </c>
      <c r="CQ26">
        <v>-0.02</v>
      </c>
      <c r="CR26">
        <v>4.9000000000000004</v>
      </c>
      <c r="CS26">
        <v>99.68</v>
      </c>
      <c r="CT26">
        <v>3</v>
      </c>
      <c r="CU26">
        <v>-3</v>
      </c>
      <c r="CV26">
        <v>2</v>
      </c>
    </row>
    <row r="27" spans="1:100" x14ac:dyDescent="0.3">
      <c r="A27" t="s">
        <v>196</v>
      </c>
      <c r="B27" t="s">
        <v>197</v>
      </c>
      <c r="C27" s="1" t="str">
        <f>HYPERLINK("http://geochem.nrcan.gc.ca/cdogs/content/bdl/bdl211136_e.htm", "21:1136")</f>
        <v>21:1136</v>
      </c>
      <c r="D27" s="1" t="str">
        <f>HYPERLINK("http://geochem.nrcan.gc.ca/cdogs/content/svy/svy210421_e.htm", "21:0421")</f>
        <v>21:0421</v>
      </c>
      <c r="E27" t="s">
        <v>198</v>
      </c>
      <c r="F27" t="s">
        <v>199</v>
      </c>
      <c r="H27">
        <v>55.626055000000001</v>
      </c>
      <c r="I27">
        <v>-65.928791200000006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HYPERLINK("http://geochem.nrcan.gc.ca/cdogs/content/kwd/kwd080004_e.htm", "&lt;63 micron")</f>
        <v>&lt;63 micron</v>
      </c>
      <c r="L27">
        <v>15</v>
      </c>
      <c r="M27">
        <v>2.72</v>
      </c>
      <c r="N27">
        <v>-0.1</v>
      </c>
      <c r="O27">
        <v>2.4</v>
      </c>
      <c r="P27">
        <v>-20</v>
      </c>
      <c r="Q27">
        <v>203.2</v>
      </c>
      <c r="R27">
        <v>0.4</v>
      </c>
      <c r="S27">
        <v>0.35</v>
      </c>
      <c r="T27">
        <v>0.08</v>
      </c>
      <c r="U27">
        <v>13.4</v>
      </c>
      <c r="V27">
        <v>76.5</v>
      </c>
      <c r="W27">
        <v>57.12</v>
      </c>
      <c r="X27">
        <v>3.87</v>
      </c>
      <c r="Y27">
        <v>7.9</v>
      </c>
      <c r="Z27">
        <v>25</v>
      </c>
      <c r="AA27">
        <v>1.52</v>
      </c>
      <c r="AB27">
        <v>34.9</v>
      </c>
      <c r="AC27">
        <v>1.28</v>
      </c>
      <c r="AD27">
        <v>263</v>
      </c>
      <c r="AE27">
        <v>2.83</v>
      </c>
      <c r="AF27">
        <v>2.3E-2</v>
      </c>
      <c r="AG27">
        <v>50.4</v>
      </c>
      <c r="AH27">
        <v>0.19400000000000001</v>
      </c>
      <c r="AI27">
        <v>7.28</v>
      </c>
      <c r="AJ27">
        <v>-0.02</v>
      </c>
      <c r="AK27">
        <v>0.02</v>
      </c>
      <c r="AL27">
        <v>5.8</v>
      </c>
      <c r="AM27">
        <v>0.5</v>
      </c>
      <c r="AN27">
        <v>3.8</v>
      </c>
      <c r="AO27">
        <v>0.05</v>
      </c>
      <c r="AP27">
        <v>9.4</v>
      </c>
      <c r="AQ27">
        <v>0.25800000000000001</v>
      </c>
      <c r="AR27">
        <v>0.68</v>
      </c>
      <c r="AS27">
        <v>2.7</v>
      </c>
      <c r="AT27">
        <v>58</v>
      </c>
      <c r="AU27">
        <v>-0.1</v>
      </c>
      <c r="AV27">
        <v>117.7</v>
      </c>
      <c r="AW27">
        <v>49.79</v>
      </c>
      <c r="AX27">
        <v>21.98</v>
      </c>
      <c r="AY27">
        <v>2.1999999999999999E-2</v>
      </c>
      <c r="AZ27">
        <v>7.12</v>
      </c>
      <c r="BA27">
        <v>5.41</v>
      </c>
      <c r="BB27">
        <v>2.73</v>
      </c>
      <c r="BC27">
        <v>0.05</v>
      </c>
      <c r="BD27">
        <v>2.33</v>
      </c>
      <c r="BE27">
        <v>0.38</v>
      </c>
      <c r="BF27">
        <v>0.9</v>
      </c>
      <c r="BG27">
        <v>1068</v>
      </c>
      <c r="BH27">
        <v>1</v>
      </c>
      <c r="BI27">
        <v>107.5</v>
      </c>
      <c r="BJ27">
        <v>13</v>
      </c>
      <c r="BK27">
        <v>8.5</v>
      </c>
      <c r="BL27">
        <v>56</v>
      </c>
      <c r="BM27">
        <v>7.78</v>
      </c>
      <c r="BN27">
        <v>4.32</v>
      </c>
      <c r="BO27">
        <v>1.51</v>
      </c>
      <c r="BP27">
        <v>29.5</v>
      </c>
      <c r="BQ27">
        <v>8.4499999999999993</v>
      </c>
      <c r="BR27">
        <v>9.3000000000000007</v>
      </c>
      <c r="BS27">
        <v>1.42</v>
      </c>
      <c r="BT27">
        <v>48</v>
      </c>
      <c r="BU27">
        <v>0.63</v>
      </c>
      <c r="BV27">
        <v>14.5</v>
      </c>
      <c r="BW27">
        <v>49.8</v>
      </c>
      <c r="BX27">
        <v>42</v>
      </c>
      <c r="BY27">
        <v>12.65</v>
      </c>
      <c r="BZ27">
        <v>157.6</v>
      </c>
      <c r="CA27">
        <v>25</v>
      </c>
      <c r="CB27">
        <v>9.5399999999999991</v>
      </c>
      <c r="CC27">
        <v>4</v>
      </c>
      <c r="CD27">
        <v>161.4</v>
      </c>
      <c r="CE27">
        <v>1</v>
      </c>
      <c r="CF27">
        <v>1.3</v>
      </c>
      <c r="CG27">
        <v>14.4</v>
      </c>
      <c r="CH27">
        <v>0.65</v>
      </c>
      <c r="CI27">
        <v>4.7</v>
      </c>
      <c r="CJ27">
        <v>154</v>
      </c>
      <c r="CK27">
        <v>2.2000000000000002</v>
      </c>
      <c r="CL27">
        <v>41.8</v>
      </c>
      <c r="CM27">
        <v>4.3899999999999997</v>
      </c>
      <c r="CN27">
        <v>123</v>
      </c>
      <c r="CO27">
        <v>334.4</v>
      </c>
      <c r="CP27">
        <v>1.74</v>
      </c>
      <c r="CQ27">
        <v>-0.02</v>
      </c>
      <c r="CR27">
        <v>7.7</v>
      </c>
      <c r="CS27">
        <v>99.69</v>
      </c>
      <c r="CT27">
        <v>4</v>
      </c>
      <c r="CU27">
        <v>-3</v>
      </c>
      <c r="CV27">
        <v>3</v>
      </c>
    </row>
    <row r="28" spans="1:100" x14ac:dyDescent="0.3">
      <c r="A28" t="s">
        <v>200</v>
      </c>
      <c r="B28" t="s">
        <v>201</v>
      </c>
      <c r="C28" s="1" t="str">
        <f>HYPERLINK("http://geochem.nrcan.gc.ca/cdogs/content/bdl/bdl211136_e.htm", "21:1136")</f>
        <v>21:1136</v>
      </c>
      <c r="D28" s="1" t="str">
        <f>HYPERLINK("http://geochem.nrcan.gc.ca/cdogs/content/svy/svy210421_e.htm", "21:0421")</f>
        <v>21:0421</v>
      </c>
      <c r="E28" t="s">
        <v>202</v>
      </c>
      <c r="F28" t="s">
        <v>203</v>
      </c>
      <c r="H28">
        <v>55.726127200000001</v>
      </c>
      <c r="I28">
        <v>-65.883654000000007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HYPERLINK("http://geochem.nrcan.gc.ca/cdogs/content/kwd/kwd080004_e.htm", "&lt;63 micron")</f>
        <v>&lt;63 micron</v>
      </c>
      <c r="L28">
        <v>9</v>
      </c>
      <c r="M28">
        <v>2.11</v>
      </c>
      <c r="N28">
        <v>0.6</v>
      </c>
      <c r="O28">
        <v>0.5</v>
      </c>
      <c r="P28">
        <v>-20</v>
      </c>
      <c r="Q28">
        <v>248.2</v>
      </c>
      <c r="R28">
        <v>0.2</v>
      </c>
      <c r="S28">
        <v>0.42</v>
      </c>
      <c r="T28">
        <v>7.0000000000000007E-2</v>
      </c>
      <c r="U28">
        <v>17.399999999999999</v>
      </c>
      <c r="V28">
        <v>76.7</v>
      </c>
      <c r="W28">
        <v>51.61</v>
      </c>
      <c r="X28">
        <v>2.84</v>
      </c>
      <c r="Y28">
        <v>7.6</v>
      </c>
      <c r="Z28">
        <v>8</v>
      </c>
      <c r="AA28">
        <v>0.64</v>
      </c>
      <c r="AB28">
        <v>41.9</v>
      </c>
      <c r="AC28">
        <v>1.2</v>
      </c>
      <c r="AD28">
        <v>357</v>
      </c>
      <c r="AE28">
        <v>0.52</v>
      </c>
      <c r="AF28">
        <v>3.4000000000000002E-2</v>
      </c>
      <c r="AG28">
        <v>44.5</v>
      </c>
      <c r="AH28">
        <v>0.14399999999999999</v>
      </c>
      <c r="AI28">
        <v>4.75</v>
      </c>
      <c r="AJ28">
        <v>-0.02</v>
      </c>
      <c r="AK28">
        <v>-0.02</v>
      </c>
      <c r="AL28">
        <v>6.4</v>
      </c>
      <c r="AM28">
        <v>0.3</v>
      </c>
      <c r="AN28">
        <v>15.5</v>
      </c>
      <c r="AO28">
        <v>0.03</v>
      </c>
      <c r="AP28">
        <v>8.6999999999999993</v>
      </c>
      <c r="AQ28">
        <v>0.20300000000000001</v>
      </c>
      <c r="AR28">
        <v>0.32</v>
      </c>
      <c r="AS28">
        <v>1.5</v>
      </c>
      <c r="AT28">
        <v>67</v>
      </c>
      <c r="AU28">
        <v>-0.1</v>
      </c>
      <c r="AV28">
        <v>51.6</v>
      </c>
      <c r="AW28">
        <v>55.65</v>
      </c>
      <c r="AX28">
        <v>16.559999999999999</v>
      </c>
      <c r="AY28">
        <v>2.4E-2</v>
      </c>
      <c r="AZ28">
        <v>7.4</v>
      </c>
      <c r="BA28">
        <v>2.72</v>
      </c>
      <c r="BB28">
        <v>4.25</v>
      </c>
      <c r="BC28">
        <v>0.1</v>
      </c>
      <c r="BD28">
        <v>3.13</v>
      </c>
      <c r="BE28">
        <v>0.32</v>
      </c>
      <c r="BF28">
        <v>0.9</v>
      </c>
      <c r="BG28">
        <v>1070</v>
      </c>
      <c r="BH28">
        <v>1</v>
      </c>
      <c r="BI28">
        <v>128</v>
      </c>
      <c r="BJ28">
        <v>23.9</v>
      </c>
      <c r="BK28">
        <v>1.6</v>
      </c>
      <c r="BL28">
        <v>45</v>
      </c>
      <c r="BM28">
        <v>4.3899999999999997</v>
      </c>
      <c r="BN28">
        <v>2.25</v>
      </c>
      <c r="BO28">
        <v>1.93</v>
      </c>
      <c r="BP28">
        <v>21.6</v>
      </c>
      <c r="BQ28">
        <v>6.43</v>
      </c>
      <c r="BR28">
        <v>7.9</v>
      </c>
      <c r="BS28">
        <v>0.74</v>
      </c>
      <c r="BT28">
        <v>55.7</v>
      </c>
      <c r="BU28">
        <v>0.34</v>
      </c>
      <c r="BV28">
        <v>9</v>
      </c>
      <c r="BW28">
        <v>48.9</v>
      </c>
      <c r="BX28">
        <v>58</v>
      </c>
      <c r="BY28">
        <v>12.81</v>
      </c>
      <c r="BZ28">
        <v>77.2</v>
      </c>
      <c r="CA28">
        <v>20</v>
      </c>
      <c r="CB28">
        <v>8.52</v>
      </c>
      <c r="CC28">
        <v>1</v>
      </c>
      <c r="CD28">
        <v>454.6</v>
      </c>
      <c r="CE28">
        <v>0.6</v>
      </c>
      <c r="CF28">
        <v>0.82</v>
      </c>
      <c r="CG28">
        <v>10.8</v>
      </c>
      <c r="CH28">
        <v>0.33</v>
      </c>
      <c r="CI28">
        <v>2.2999999999999998</v>
      </c>
      <c r="CJ28">
        <v>162</v>
      </c>
      <c r="CK28">
        <v>-0.5</v>
      </c>
      <c r="CL28">
        <v>23.3</v>
      </c>
      <c r="CM28">
        <v>2.3199999999999998</v>
      </c>
      <c r="CN28">
        <v>73</v>
      </c>
      <c r="CO28">
        <v>307</v>
      </c>
      <c r="CP28">
        <v>0.37</v>
      </c>
      <c r="CQ28">
        <v>-0.02</v>
      </c>
      <c r="CR28">
        <v>4.5</v>
      </c>
      <c r="CS28">
        <v>99.66</v>
      </c>
      <c r="CT28">
        <v>3</v>
      </c>
      <c r="CU28">
        <v>-3</v>
      </c>
      <c r="CV28">
        <v>3</v>
      </c>
    </row>
    <row r="29" spans="1:100" x14ac:dyDescent="0.3">
      <c r="A29" t="s">
        <v>204</v>
      </c>
      <c r="B29" t="s">
        <v>205</v>
      </c>
      <c r="C29" s="1" t="str">
        <f>HYPERLINK("http://geochem.nrcan.gc.ca/cdogs/content/bdl/bdl211136_e.htm", "21:1136")</f>
        <v>21:1136</v>
      </c>
      <c r="D29" s="1" t="str">
        <f>HYPERLINK("http://geochem.nrcan.gc.ca/cdogs/content/svy/svy210421_e.htm", "21:0421")</f>
        <v>21:0421</v>
      </c>
      <c r="E29" t="s">
        <v>206</v>
      </c>
      <c r="F29" t="s">
        <v>207</v>
      </c>
      <c r="H29">
        <v>55.772631099999998</v>
      </c>
      <c r="I29">
        <v>-65.529892099999998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HYPERLINK("http://geochem.nrcan.gc.ca/cdogs/content/kwd/kwd080004_e.htm", "&lt;63 micron")</f>
        <v>&lt;63 micron</v>
      </c>
      <c r="L29">
        <v>33</v>
      </c>
      <c r="M29">
        <v>1.76</v>
      </c>
      <c r="N29">
        <v>0.4</v>
      </c>
      <c r="O29">
        <v>2</v>
      </c>
      <c r="P29">
        <v>-20</v>
      </c>
      <c r="Q29">
        <v>180.8</v>
      </c>
      <c r="R29">
        <v>0.2</v>
      </c>
      <c r="S29">
        <v>0.57999999999999996</v>
      </c>
      <c r="T29">
        <v>0.14000000000000001</v>
      </c>
      <c r="U29">
        <v>18.8</v>
      </c>
      <c r="V29">
        <v>62.6</v>
      </c>
      <c r="W29">
        <v>78.59</v>
      </c>
      <c r="X29">
        <v>2.81</v>
      </c>
      <c r="Y29">
        <v>6.2</v>
      </c>
      <c r="Z29">
        <v>8</v>
      </c>
      <c r="AA29">
        <v>0.42</v>
      </c>
      <c r="AB29">
        <v>37.799999999999997</v>
      </c>
      <c r="AC29">
        <v>1.05</v>
      </c>
      <c r="AD29">
        <v>342</v>
      </c>
      <c r="AE29">
        <v>0.56000000000000005</v>
      </c>
      <c r="AF29">
        <v>3.7999999999999999E-2</v>
      </c>
      <c r="AG29">
        <v>38.5</v>
      </c>
      <c r="AH29">
        <v>0.20499999999999999</v>
      </c>
      <c r="AI29">
        <v>4</v>
      </c>
      <c r="AJ29">
        <v>-0.02</v>
      </c>
      <c r="AK29">
        <v>-0.02</v>
      </c>
      <c r="AL29">
        <v>5.0999999999999996</v>
      </c>
      <c r="AM29">
        <v>0.4</v>
      </c>
      <c r="AN29">
        <v>16.600000000000001</v>
      </c>
      <c r="AO29">
        <v>0.03</v>
      </c>
      <c r="AP29">
        <v>5.6</v>
      </c>
      <c r="AQ29">
        <v>0.17799999999999999</v>
      </c>
      <c r="AR29">
        <v>0.24</v>
      </c>
      <c r="AS29">
        <v>1.4</v>
      </c>
      <c r="AT29">
        <v>73</v>
      </c>
      <c r="AU29">
        <v>-0.1</v>
      </c>
      <c r="AV29">
        <v>55.3</v>
      </c>
      <c r="AW29">
        <v>54.12</v>
      </c>
      <c r="AX29">
        <v>15.72</v>
      </c>
      <c r="AY29">
        <v>0.02</v>
      </c>
      <c r="AZ29">
        <v>7.66</v>
      </c>
      <c r="BA29">
        <v>2.2599999999999998</v>
      </c>
      <c r="BB29">
        <v>4.22</v>
      </c>
      <c r="BC29">
        <v>0.11</v>
      </c>
      <c r="BD29">
        <v>3.48</v>
      </c>
      <c r="BE29">
        <v>0.46</v>
      </c>
      <c r="BF29">
        <v>0.88</v>
      </c>
      <c r="BG29">
        <v>1121</v>
      </c>
      <c r="BH29">
        <v>2</v>
      </c>
      <c r="BI29">
        <v>130.6</v>
      </c>
      <c r="BJ29">
        <v>24.9</v>
      </c>
      <c r="BK29">
        <v>0.6</v>
      </c>
      <c r="BL29">
        <v>73</v>
      </c>
      <c r="BM29">
        <v>4.7699999999999996</v>
      </c>
      <c r="BN29">
        <v>2.25</v>
      </c>
      <c r="BO29">
        <v>2.21</v>
      </c>
      <c r="BP29">
        <v>20.3</v>
      </c>
      <c r="BQ29">
        <v>7.32</v>
      </c>
      <c r="BR29">
        <v>7.9</v>
      </c>
      <c r="BS29">
        <v>0.8</v>
      </c>
      <c r="BT29">
        <v>61.8</v>
      </c>
      <c r="BU29">
        <v>0.3</v>
      </c>
      <c r="BV29">
        <v>8.1</v>
      </c>
      <c r="BW29">
        <v>56.5</v>
      </c>
      <c r="BX29">
        <v>44</v>
      </c>
      <c r="BY29">
        <v>14.76</v>
      </c>
      <c r="BZ29">
        <v>54.8</v>
      </c>
      <c r="CA29">
        <v>19</v>
      </c>
      <c r="CB29">
        <v>9.86</v>
      </c>
      <c r="CC29">
        <v>1</v>
      </c>
      <c r="CD29">
        <v>609.1</v>
      </c>
      <c r="CE29">
        <v>0.4</v>
      </c>
      <c r="CF29">
        <v>0.95</v>
      </c>
      <c r="CG29">
        <v>6.2</v>
      </c>
      <c r="CH29">
        <v>0.31</v>
      </c>
      <c r="CI29">
        <v>1.8</v>
      </c>
      <c r="CJ29">
        <v>133</v>
      </c>
      <c r="CK29">
        <v>0.9</v>
      </c>
      <c r="CL29">
        <v>23.4</v>
      </c>
      <c r="CM29">
        <v>2.14</v>
      </c>
      <c r="CN29">
        <v>90</v>
      </c>
      <c r="CO29">
        <v>309.3</v>
      </c>
      <c r="CP29">
        <v>0.99</v>
      </c>
      <c r="CQ29">
        <v>-0.02</v>
      </c>
      <c r="CR29">
        <v>5.9</v>
      </c>
      <c r="CS29">
        <v>99.63</v>
      </c>
      <c r="CT29">
        <v>3</v>
      </c>
      <c r="CU29">
        <v>-3</v>
      </c>
      <c r="CV29">
        <v>2</v>
      </c>
    </row>
    <row r="30" spans="1:100" x14ac:dyDescent="0.3">
      <c r="A30" t="s">
        <v>208</v>
      </c>
      <c r="B30" t="s">
        <v>209</v>
      </c>
      <c r="C30" s="1" t="str">
        <f>HYPERLINK("http://geochem.nrcan.gc.ca/cdogs/content/bdl/bdl211136_e.htm", "21:1136")</f>
        <v>21:1136</v>
      </c>
      <c r="D30" s="1" t="str">
        <f>HYPERLINK("http://geochem.nrcan.gc.ca/cdogs/content/svy/svy210421_e.htm", "21:0421")</f>
        <v>21:0421</v>
      </c>
      <c r="E30" t="s">
        <v>210</v>
      </c>
      <c r="F30" t="s">
        <v>211</v>
      </c>
      <c r="H30">
        <v>55.739025900000001</v>
      </c>
      <c r="I30">
        <v>-65.152558499999998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HYPERLINK("http://geochem.nrcan.gc.ca/cdogs/content/kwd/kwd080004_e.htm", "&lt;63 micron")</f>
        <v>&lt;63 micron</v>
      </c>
      <c r="L30">
        <v>3</v>
      </c>
      <c r="M30">
        <v>1.32</v>
      </c>
      <c r="N30">
        <v>0.4</v>
      </c>
      <c r="O30">
        <v>-0.2</v>
      </c>
      <c r="P30">
        <v>-20</v>
      </c>
      <c r="Q30">
        <v>221.9</v>
      </c>
      <c r="R30">
        <v>0.3</v>
      </c>
      <c r="S30">
        <v>0.63</v>
      </c>
      <c r="T30">
        <v>0.03</v>
      </c>
      <c r="U30">
        <v>10.1</v>
      </c>
      <c r="V30">
        <v>49.2</v>
      </c>
      <c r="W30">
        <v>23.54</v>
      </c>
      <c r="X30">
        <v>2.52</v>
      </c>
      <c r="Y30">
        <v>5.6</v>
      </c>
      <c r="Z30">
        <v>-5</v>
      </c>
      <c r="AA30">
        <v>0.27</v>
      </c>
      <c r="AB30">
        <v>44.1</v>
      </c>
      <c r="AC30">
        <v>0.84</v>
      </c>
      <c r="AD30">
        <v>194</v>
      </c>
      <c r="AE30">
        <v>0.14000000000000001</v>
      </c>
      <c r="AF30">
        <v>3.5999999999999997E-2</v>
      </c>
      <c r="AG30">
        <v>22.9</v>
      </c>
      <c r="AH30">
        <v>0.22800000000000001</v>
      </c>
      <c r="AI30">
        <v>2.95</v>
      </c>
      <c r="AJ30">
        <v>-0.02</v>
      </c>
      <c r="AK30">
        <v>-0.02</v>
      </c>
      <c r="AL30">
        <v>5.7</v>
      </c>
      <c r="AM30">
        <v>-0.1</v>
      </c>
      <c r="AN30">
        <v>25.7</v>
      </c>
      <c r="AO30">
        <v>-0.02</v>
      </c>
      <c r="AP30">
        <v>4.9000000000000004</v>
      </c>
      <c r="AQ30">
        <v>0.161</v>
      </c>
      <c r="AR30">
        <v>0.12</v>
      </c>
      <c r="AS30">
        <v>0.5</v>
      </c>
      <c r="AT30">
        <v>63</v>
      </c>
      <c r="AU30">
        <v>-0.1</v>
      </c>
      <c r="AV30">
        <v>39.700000000000003</v>
      </c>
      <c r="AW30">
        <v>56.65</v>
      </c>
      <c r="AX30">
        <v>16.2</v>
      </c>
      <c r="AY30">
        <v>1.7000000000000001E-2</v>
      </c>
      <c r="AZ30">
        <v>7.27</v>
      </c>
      <c r="BA30">
        <v>2.23</v>
      </c>
      <c r="BB30">
        <v>3.7</v>
      </c>
      <c r="BC30">
        <v>0.09</v>
      </c>
      <c r="BD30">
        <v>3.62</v>
      </c>
      <c r="BE30">
        <v>0.49</v>
      </c>
      <c r="BF30">
        <v>0.95</v>
      </c>
      <c r="BG30">
        <v>1274</v>
      </c>
      <c r="BH30">
        <v>-1</v>
      </c>
      <c r="BI30">
        <v>154.6</v>
      </c>
      <c r="BJ30">
        <v>16.100000000000001</v>
      </c>
      <c r="BK30">
        <v>0.4</v>
      </c>
      <c r="BL30">
        <v>24</v>
      </c>
      <c r="BM30">
        <v>4.92</v>
      </c>
      <c r="BN30">
        <v>2.16</v>
      </c>
      <c r="BO30">
        <v>2.6</v>
      </c>
      <c r="BP30">
        <v>19.899999999999999</v>
      </c>
      <c r="BQ30">
        <v>8.2799999999999994</v>
      </c>
      <c r="BR30">
        <v>9.3000000000000007</v>
      </c>
      <c r="BS30">
        <v>0.76</v>
      </c>
      <c r="BT30">
        <v>74.400000000000006</v>
      </c>
      <c r="BU30">
        <v>0.27</v>
      </c>
      <c r="BV30">
        <v>7.8</v>
      </c>
      <c r="BW30">
        <v>68.099999999999994</v>
      </c>
      <c r="BX30">
        <v>39</v>
      </c>
      <c r="BY30">
        <v>17.87</v>
      </c>
      <c r="BZ30">
        <v>46.1</v>
      </c>
      <c r="CA30">
        <v>18</v>
      </c>
      <c r="CB30">
        <v>11.18</v>
      </c>
      <c r="CC30">
        <v>1</v>
      </c>
      <c r="CD30">
        <v>748.1</v>
      </c>
      <c r="CE30">
        <v>0.3</v>
      </c>
      <c r="CF30">
        <v>1.01</v>
      </c>
      <c r="CG30">
        <v>6.2</v>
      </c>
      <c r="CH30">
        <v>0.3</v>
      </c>
      <c r="CI30">
        <v>0.8</v>
      </c>
      <c r="CJ30">
        <v>129</v>
      </c>
      <c r="CK30">
        <v>0.7</v>
      </c>
      <c r="CL30">
        <v>22.3</v>
      </c>
      <c r="CM30">
        <v>1.96</v>
      </c>
      <c r="CN30">
        <v>78</v>
      </c>
      <c r="CO30">
        <v>387.6</v>
      </c>
      <c r="CP30">
        <v>0.2</v>
      </c>
      <c r="CQ30">
        <v>-0.02</v>
      </c>
      <c r="CR30">
        <v>3.3</v>
      </c>
      <c r="CS30">
        <v>99.6</v>
      </c>
      <c r="CT30">
        <v>-2</v>
      </c>
      <c r="CU30">
        <v>-3</v>
      </c>
      <c r="CV30">
        <v>-2</v>
      </c>
    </row>
    <row r="31" spans="1:100" x14ac:dyDescent="0.3">
      <c r="A31" t="s">
        <v>212</v>
      </c>
      <c r="B31" t="s">
        <v>213</v>
      </c>
      <c r="C31" s="1" t="str">
        <f>HYPERLINK("http://geochem.nrcan.gc.ca/cdogs/content/bdl/bdl211136_e.htm", "21:1136")</f>
        <v>21:1136</v>
      </c>
      <c r="D31" s="1" t="str">
        <f>HYPERLINK("http://geochem.nrcan.gc.ca/cdogs/content/svy/svy210421_e.htm", "21:0421")</f>
        <v>21:0421</v>
      </c>
      <c r="E31" t="s">
        <v>210</v>
      </c>
      <c r="F31" t="s">
        <v>214</v>
      </c>
      <c r="H31">
        <v>55.739025900000001</v>
      </c>
      <c r="I31">
        <v>-65.152558499999998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HYPERLINK("http://geochem.nrcan.gc.ca/cdogs/content/kwd/kwd080004_e.htm", "&lt;63 micron")</f>
        <v>&lt;63 micron</v>
      </c>
      <c r="L31">
        <v>5</v>
      </c>
      <c r="M31">
        <v>1.38</v>
      </c>
      <c r="N31">
        <v>0.3</v>
      </c>
      <c r="O31">
        <v>0.9</v>
      </c>
      <c r="P31">
        <v>-20</v>
      </c>
      <c r="Q31">
        <v>205.3</v>
      </c>
      <c r="R31">
        <v>0.6</v>
      </c>
      <c r="S31">
        <v>0.67</v>
      </c>
      <c r="T31">
        <v>0.05</v>
      </c>
      <c r="U31">
        <v>10</v>
      </c>
      <c r="V31">
        <v>55.5</v>
      </c>
      <c r="W31">
        <v>24.57</v>
      </c>
      <c r="X31">
        <v>2.65</v>
      </c>
      <c r="Y31">
        <v>6</v>
      </c>
      <c r="Z31">
        <v>5</v>
      </c>
      <c r="AA31">
        <v>0.28000000000000003</v>
      </c>
      <c r="AB31">
        <v>45.4</v>
      </c>
      <c r="AC31">
        <v>0.89</v>
      </c>
      <c r="AD31">
        <v>215</v>
      </c>
      <c r="AE31">
        <v>0.16</v>
      </c>
      <c r="AF31">
        <v>3.5999999999999997E-2</v>
      </c>
      <c r="AG31">
        <v>25.7</v>
      </c>
      <c r="AH31">
        <v>0.22700000000000001</v>
      </c>
      <c r="AI31">
        <v>3.01</v>
      </c>
      <c r="AJ31">
        <v>-0.02</v>
      </c>
      <c r="AK31">
        <v>-0.02</v>
      </c>
      <c r="AL31">
        <v>5.6</v>
      </c>
      <c r="AM31">
        <v>0.1</v>
      </c>
      <c r="AN31">
        <v>26.2</v>
      </c>
      <c r="AO31">
        <v>-0.02</v>
      </c>
      <c r="AP31">
        <v>4.9000000000000004</v>
      </c>
      <c r="AQ31">
        <v>0.17199999999999999</v>
      </c>
      <c r="AR31">
        <v>0.12</v>
      </c>
      <c r="AS31">
        <v>0.6</v>
      </c>
      <c r="AT31">
        <v>66</v>
      </c>
      <c r="AU31">
        <v>-0.1</v>
      </c>
      <c r="AV31">
        <v>40.9</v>
      </c>
      <c r="AW31">
        <v>56.77</v>
      </c>
      <c r="AX31">
        <v>16.41</v>
      </c>
      <c r="AY31">
        <v>1.7999999999999999E-2</v>
      </c>
      <c r="AZ31">
        <v>7.32</v>
      </c>
      <c r="BA31">
        <v>2.2799999999999998</v>
      </c>
      <c r="BB31">
        <v>3.76</v>
      </c>
      <c r="BC31">
        <v>0.09</v>
      </c>
      <c r="BD31">
        <v>3.64</v>
      </c>
      <c r="BE31">
        <v>0.49</v>
      </c>
      <c r="BF31">
        <v>0.95</v>
      </c>
      <c r="BG31">
        <v>1342</v>
      </c>
      <c r="BH31">
        <v>3</v>
      </c>
      <c r="BI31">
        <v>155.80000000000001</v>
      </c>
      <c r="BJ31">
        <v>16</v>
      </c>
      <c r="BK31">
        <v>0.4</v>
      </c>
      <c r="BL31">
        <v>21</v>
      </c>
      <c r="BM31">
        <v>4.87</v>
      </c>
      <c r="BN31">
        <v>2.25</v>
      </c>
      <c r="BO31">
        <v>2.56</v>
      </c>
      <c r="BP31">
        <v>19.8</v>
      </c>
      <c r="BQ31">
        <v>8.07</v>
      </c>
      <c r="BR31">
        <v>9.1</v>
      </c>
      <c r="BS31">
        <v>0.85</v>
      </c>
      <c r="BT31">
        <v>76.3</v>
      </c>
      <c r="BU31">
        <v>0.28999999999999998</v>
      </c>
      <c r="BV31">
        <v>8.1999999999999993</v>
      </c>
      <c r="BW31">
        <v>70.900000000000006</v>
      </c>
      <c r="BX31">
        <v>35</v>
      </c>
      <c r="BY31">
        <v>18.34</v>
      </c>
      <c r="BZ31">
        <v>45.9</v>
      </c>
      <c r="CA31">
        <v>18</v>
      </c>
      <c r="CB31">
        <v>11.54</v>
      </c>
      <c r="CC31">
        <v>1</v>
      </c>
      <c r="CD31">
        <v>724.4</v>
      </c>
      <c r="CE31">
        <v>0.4</v>
      </c>
      <c r="CF31">
        <v>1</v>
      </c>
      <c r="CG31">
        <v>6.7</v>
      </c>
      <c r="CH31">
        <v>0.32</v>
      </c>
      <c r="CI31">
        <v>0.9</v>
      </c>
      <c r="CJ31">
        <v>130</v>
      </c>
      <c r="CK31">
        <v>-0.5</v>
      </c>
      <c r="CL31">
        <v>23.1</v>
      </c>
      <c r="CM31">
        <v>2.13</v>
      </c>
      <c r="CN31">
        <v>78</v>
      </c>
      <c r="CO31">
        <v>376.8</v>
      </c>
      <c r="CP31">
        <v>0.2</v>
      </c>
      <c r="CQ31">
        <v>-0.02</v>
      </c>
      <c r="CR31">
        <v>2.7</v>
      </c>
      <c r="CS31">
        <v>99.58</v>
      </c>
      <c r="CT31">
        <v>2</v>
      </c>
      <c r="CU31">
        <v>-3</v>
      </c>
      <c r="CV31">
        <v>-2</v>
      </c>
    </row>
    <row r="32" spans="1:100" x14ac:dyDescent="0.3">
      <c r="A32" t="s">
        <v>215</v>
      </c>
      <c r="B32" t="s">
        <v>216</v>
      </c>
      <c r="C32" s="1" t="str">
        <f>HYPERLINK("http://geochem.nrcan.gc.ca/cdogs/content/bdl/bdl211136_e.htm", "21:1136")</f>
        <v>21:1136</v>
      </c>
      <c r="D32" s="1" t="str">
        <f>HYPERLINK("http://geochem.nrcan.gc.ca/cdogs/content/svy/svy210421_e.htm", "21:0421")</f>
        <v>21:0421</v>
      </c>
      <c r="E32" t="s">
        <v>217</v>
      </c>
      <c r="F32" t="s">
        <v>218</v>
      </c>
      <c r="H32">
        <v>55.654322299999997</v>
      </c>
      <c r="I32">
        <v>-65.781129100000001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HYPERLINK("http://geochem.nrcan.gc.ca/cdogs/content/kwd/kwd080004_e.htm", "&lt;63 micron")</f>
        <v>&lt;63 micron</v>
      </c>
      <c r="L32">
        <v>11</v>
      </c>
      <c r="M32">
        <v>2.09</v>
      </c>
      <c r="N32">
        <v>0.5</v>
      </c>
      <c r="O32">
        <v>-0.2</v>
      </c>
      <c r="P32">
        <v>-20</v>
      </c>
      <c r="Q32">
        <v>199.7</v>
      </c>
      <c r="R32">
        <v>0.3</v>
      </c>
      <c r="S32">
        <v>0.31</v>
      </c>
      <c r="T32">
        <v>0.05</v>
      </c>
      <c r="U32">
        <v>16.899999999999999</v>
      </c>
      <c r="V32">
        <v>78.7</v>
      </c>
      <c r="W32">
        <v>42.69</v>
      </c>
      <c r="X32">
        <v>2.4500000000000002</v>
      </c>
      <c r="Y32">
        <v>6.6</v>
      </c>
      <c r="Z32">
        <v>11</v>
      </c>
      <c r="AA32">
        <v>0.68</v>
      </c>
      <c r="AB32">
        <v>32</v>
      </c>
      <c r="AC32">
        <v>1.24</v>
      </c>
      <c r="AD32">
        <v>329</v>
      </c>
      <c r="AE32">
        <v>0.47</v>
      </c>
      <c r="AF32">
        <v>2.4E-2</v>
      </c>
      <c r="AG32">
        <v>40.799999999999997</v>
      </c>
      <c r="AH32">
        <v>0.105</v>
      </c>
      <c r="AI32">
        <v>3.74</v>
      </c>
      <c r="AJ32">
        <v>-0.02</v>
      </c>
      <c r="AK32">
        <v>-0.02</v>
      </c>
      <c r="AL32">
        <v>5</v>
      </c>
      <c r="AM32">
        <v>0.3</v>
      </c>
      <c r="AN32">
        <v>11.6</v>
      </c>
      <c r="AO32">
        <v>-0.02</v>
      </c>
      <c r="AP32">
        <v>7.2</v>
      </c>
      <c r="AQ32">
        <v>0.18099999999999999</v>
      </c>
      <c r="AR32">
        <v>0.31</v>
      </c>
      <c r="AS32">
        <v>1</v>
      </c>
      <c r="AT32">
        <v>56</v>
      </c>
      <c r="AU32">
        <v>-0.1</v>
      </c>
      <c r="AV32">
        <v>47.1</v>
      </c>
      <c r="AW32">
        <v>55.45</v>
      </c>
      <c r="AX32">
        <v>16.75</v>
      </c>
      <c r="AY32">
        <v>2.3E-2</v>
      </c>
      <c r="AZ32">
        <v>6.71</v>
      </c>
      <c r="BA32">
        <v>3.28</v>
      </c>
      <c r="BB32">
        <v>4.16</v>
      </c>
      <c r="BC32">
        <v>0.09</v>
      </c>
      <c r="BD32">
        <v>2.97</v>
      </c>
      <c r="BE32">
        <v>0.25</v>
      </c>
      <c r="BF32">
        <v>0.78</v>
      </c>
      <c r="BG32">
        <v>982</v>
      </c>
      <c r="BH32">
        <v>1</v>
      </c>
      <c r="BI32">
        <v>82.3</v>
      </c>
      <c r="BJ32">
        <v>19.5</v>
      </c>
      <c r="BK32">
        <v>1.8</v>
      </c>
      <c r="BL32">
        <v>39</v>
      </c>
      <c r="BM32">
        <v>3.61</v>
      </c>
      <c r="BN32">
        <v>1.85</v>
      </c>
      <c r="BO32">
        <v>1.4</v>
      </c>
      <c r="BP32">
        <v>19.100000000000001</v>
      </c>
      <c r="BQ32">
        <v>4.45</v>
      </c>
      <c r="BR32">
        <v>7.2</v>
      </c>
      <c r="BS32">
        <v>0.61</v>
      </c>
      <c r="BT32">
        <v>44.6</v>
      </c>
      <c r="BU32">
        <v>0.28999999999999998</v>
      </c>
      <c r="BV32">
        <v>8.3000000000000007</v>
      </c>
      <c r="BW32">
        <v>35.200000000000003</v>
      </c>
      <c r="BX32">
        <v>56</v>
      </c>
      <c r="BY32">
        <v>9.32</v>
      </c>
      <c r="BZ32">
        <v>91.4</v>
      </c>
      <c r="CA32">
        <v>17</v>
      </c>
      <c r="CB32">
        <v>5.68</v>
      </c>
      <c r="CC32">
        <v>1</v>
      </c>
      <c r="CD32">
        <v>310.8</v>
      </c>
      <c r="CE32">
        <v>0.5</v>
      </c>
      <c r="CF32">
        <v>0.65</v>
      </c>
      <c r="CG32">
        <v>8.6999999999999993</v>
      </c>
      <c r="CH32">
        <v>0.28000000000000003</v>
      </c>
      <c r="CI32">
        <v>1.8</v>
      </c>
      <c r="CJ32">
        <v>132</v>
      </c>
      <c r="CK32">
        <v>0.8</v>
      </c>
      <c r="CL32">
        <v>18.100000000000001</v>
      </c>
      <c r="CM32">
        <v>1.81</v>
      </c>
      <c r="CN32">
        <v>56</v>
      </c>
      <c r="CO32">
        <v>277.5</v>
      </c>
      <c r="CP32">
        <v>0.64</v>
      </c>
      <c r="CQ32">
        <v>-0.02</v>
      </c>
      <c r="CR32">
        <v>6.1</v>
      </c>
      <c r="CS32">
        <v>99.72</v>
      </c>
      <c r="CT32">
        <v>-2</v>
      </c>
      <c r="CU32">
        <v>-3</v>
      </c>
      <c r="CV32">
        <v>3</v>
      </c>
    </row>
    <row r="33" spans="1:100" x14ac:dyDescent="0.3">
      <c r="A33" t="s">
        <v>219</v>
      </c>
      <c r="B33" t="s">
        <v>220</v>
      </c>
      <c r="C33" s="1" t="str">
        <f>HYPERLINK("http://geochem.nrcan.gc.ca/cdogs/content/bdl/bdl211136_e.htm", "21:1136")</f>
        <v>21:1136</v>
      </c>
      <c r="D33" s="1" t="str">
        <f>HYPERLINK("http://geochem.nrcan.gc.ca/cdogs/content/svy/svy210421_e.htm", "21:0421")</f>
        <v>21:0421</v>
      </c>
      <c r="E33" t="s">
        <v>217</v>
      </c>
      <c r="F33" t="s">
        <v>221</v>
      </c>
      <c r="H33">
        <v>55.654322299999997</v>
      </c>
      <c r="I33">
        <v>-65.781129100000001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HYPERLINK("http://geochem.nrcan.gc.ca/cdogs/content/kwd/kwd080004_e.htm", "&lt;63 micron")</f>
        <v>&lt;63 micron</v>
      </c>
      <c r="AW33">
        <v>55.72</v>
      </c>
      <c r="AX33">
        <v>16.440000000000001</v>
      </c>
      <c r="AY33">
        <v>2.1999999999999999E-2</v>
      </c>
      <c r="AZ33">
        <v>6.74</v>
      </c>
      <c r="BA33">
        <v>3.27</v>
      </c>
      <c r="BB33">
        <v>4.18</v>
      </c>
      <c r="BC33">
        <v>0.09</v>
      </c>
      <c r="BD33">
        <v>2.99</v>
      </c>
      <c r="BE33">
        <v>0.23</v>
      </c>
      <c r="BF33">
        <v>0.78</v>
      </c>
      <c r="BG33">
        <v>946</v>
      </c>
      <c r="BH33">
        <v>5</v>
      </c>
      <c r="BI33">
        <v>80.099999999999994</v>
      </c>
      <c r="BJ33">
        <v>21.1</v>
      </c>
      <c r="BK33">
        <v>1.7</v>
      </c>
      <c r="BL33">
        <v>40</v>
      </c>
      <c r="BM33">
        <v>3.6</v>
      </c>
      <c r="BN33">
        <v>2.0699999999999998</v>
      </c>
      <c r="BO33">
        <v>1.38</v>
      </c>
      <c r="BP33">
        <v>19.600000000000001</v>
      </c>
      <c r="BQ33">
        <v>4.66</v>
      </c>
      <c r="BR33">
        <v>7.4</v>
      </c>
      <c r="BS33">
        <v>0.7</v>
      </c>
      <c r="BT33">
        <v>42.1</v>
      </c>
      <c r="BU33">
        <v>0.3</v>
      </c>
      <c r="BV33">
        <v>8.5</v>
      </c>
      <c r="BW33">
        <v>33.799999999999997</v>
      </c>
      <c r="BX33">
        <v>62</v>
      </c>
      <c r="BY33">
        <v>9.2100000000000009</v>
      </c>
      <c r="BZ33">
        <v>91.9</v>
      </c>
      <c r="CA33">
        <v>16</v>
      </c>
      <c r="CB33">
        <v>5.61</v>
      </c>
      <c r="CC33">
        <v>1</v>
      </c>
      <c r="CD33">
        <v>319</v>
      </c>
      <c r="CE33">
        <v>0.6</v>
      </c>
      <c r="CF33">
        <v>0.66</v>
      </c>
      <c r="CG33">
        <v>8.6999999999999993</v>
      </c>
      <c r="CH33">
        <v>0.32</v>
      </c>
      <c r="CI33">
        <v>1.6</v>
      </c>
      <c r="CJ33">
        <v>154</v>
      </c>
      <c r="CK33">
        <v>-0.5</v>
      </c>
      <c r="CL33">
        <v>20.100000000000001</v>
      </c>
      <c r="CM33">
        <v>2.0099999999999998</v>
      </c>
      <c r="CN33">
        <v>59</v>
      </c>
      <c r="CO33">
        <v>277</v>
      </c>
      <c r="CR33">
        <v>6.1</v>
      </c>
      <c r="CS33">
        <v>99.7</v>
      </c>
    </row>
    <row r="34" spans="1:100" x14ac:dyDescent="0.3">
      <c r="A34" t="s">
        <v>222</v>
      </c>
      <c r="B34" t="s">
        <v>223</v>
      </c>
      <c r="C34" s="1" t="str">
        <f>HYPERLINK("http://geochem.nrcan.gc.ca/cdogs/content/bdl/bdl211136_e.htm", "21:1136")</f>
        <v>21:1136</v>
      </c>
      <c r="D34" s="1" t="str">
        <f>HYPERLINK("http://geochem.nrcan.gc.ca/cdogs/content/svy/svy210421_e.htm", "21:0421")</f>
        <v>21:0421</v>
      </c>
      <c r="E34" t="s">
        <v>224</v>
      </c>
      <c r="F34" t="s">
        <v>225</v>
      </c>
      <c r="H34">
        <v>55.489372699999997</v>
      </c>
      <c r="I34">
        <v>-65.810384099999993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HYPERLINK("http://geochem.nrcan.gc.ca/cdogs/content/kwd/kwd080004_e.htm", "&lt;63 micron")</f>
        <v>&lt;63 micron</v>
      </c>
      <c r="L34">
        <v>67</v>
      </c>
      <c r="M34">
        <v>2.46</v>
      </c>
      <c r="N34">
        <v>2.2000000000000002</v>
      </c>
      <c r="O34">
        <v>-0.2</v>
      </c>
      <c r="P34">
        <v>-20</v>
      </c>
      <c r="Q34">
        <v>195.2</v>
      </c>
      <c r="R34">
        <v>0.2</v>
      </c>
      <c r="S34">
        <v>0.28000000000000003</v>
      </c>
      <c r="T34">
        <v>0.18</v>
      </c>
      <c r="U34">
        <v>21.1</v>
      </c>
      <c r="V34">
        <v>86.7</v>
      </c>
      <c r="W34">
        <v>64.72</v>
      </c>
      <c r="X34">
        <v>3.56</v>
      </c>
      <c r="Y34">
        <v>7.5</v>
      </c>
      <c r="Z34">
        <v>24</v>
      </c>
      <c r="AA34">
        <v>0.79</v>
      </c>
      <c r="AB34">
        <v>32.6</v>
      </c>
      <c r="AC34">
        <v>1.21</v>
      </c>
      <c r="AD34">
        <v>328</v>
      </c>
      <c r="AE34">
        <v>0.93</v>
      </c>
      <c r="AF34">
        <v>2.5000000000000001E-2</v>
      </c>
      <c r="AG34">
        <v>58.1</v>
      </c>
      <c r="AH34">
        <v>0.108</v>
      </c>
      <c r="AI34">
        <v>6.44</v>
      </c>
      <c r="AJ34">
        <v>-0.02</v>
      </c>
      <c r="AK34">
        <v>0.05</v>
      </c>
      <c r="AL34">
        <v>7.4</v>
      </c>
      <c r="AM34">
        <v>0.2</v>
      </c>
      <c r="AN34">
        <v>8.9</v>
      </c>
      <c r="AO34">
        <v>-0.02</v>
      </c>
      <c r="AP34">
        <v>7.4</v>
      </c>
      <c r="AQ34">
        <v>0.219</v>
      </c>
      <c r="AR34">
        <v>0.49</v>
      </c>
      <c r="AS34">
        <v>2.2999999999999998</v>
      </c>
      <c r="AT34">
        <v>73</v>
      </c>
      <c r="AU34">
        <v>-0.1</v>
      </c>
      <c r="AV34">
        <v>87</v>
      </c>
      <c r="AW34">
        <v>53.68</v>
      </c>
      <c r="AX34">
        <v>17.72</v>
      </c>
      <c r="AY34">
        <v>0.03</v>
      </c>
      <c r="AZ34">
        <v>8.66</v>
      </c>
      <c r="BA34">
        <v>2.94</v>
      </c>
      <c r="BB34">
        <v>4.1100000000000003</v>
      </c>
      <c r="BC34">
        <v>0.09</v>
      </c>
      <c r="BD34">
        <v>2.64</v>
      </c>
      <c r="BE34">
        <v>0.26</v>
      </c>
      <c r="BF34">
        <v>1.03</v>
      </c>
      <c r="BG34">
        <v>886</v>
      </c>
      <c r="BH34">
        <v>2</v>
      </c>
      <c r="BI34">
        <v>92.9</v>
      </c>
      <c r="BJ34">
        <v>28.2</v>
      </c>
      <c r="BK34">
        <v>3.9</v>
      </c>
      <c r="BL34">
        <v>64</v>
      </c>
      <c r="BM34">
        <v>5.46</v>
      </c>
      <c r="BN34">
        <v>2.82</v>
      </c>
      <c r="BO34">
        <v>1.59</v>
      </c>
      <c r="BP34">
        <v>21.5</v>
      </c>
      <c r="BQ34">
        <v>6.09</v>
      </c>
      <c r="BR34">
        <v>7.9</v>
      </c>
      <c r="BS34">
        <v>1.03</v>
      </c>
      <c r="BT34">
        <v>45.3</v>
      </c>
      <c r="BU34">
        <v>0.43</v>
      </c>
      <c r="BV34">
        <v>11.8</v>
      </c>
      <c r="BW34">
        <v>37.5</v>
      </c>
      <c r="BX34">
        <v>71</v>
      </c>
      <c r="BY34">
        <v>10.08</v>
      </c>
      <c r="BZ34">
        <v>94.5</v>
      </c>
      <c r="CA34">
        <v>26</v>
      </c>
      <c r="CB34">
        <v>6.85</v>
      </c>
      <c r="CC34">
        <v>2</v>
      </c>
      <c r="CD34">
        <v>298.10000000000002</v>
      </c>
      <c r="CE34">
        <v>0.8</v>
      </c>
      <c r="CF34">
        <v>0.94</v>
      </c>
      <c r="CG34">
        <v>9.1999999999999993</v>
      </c>
      <c r="CH34">
        <v>0.46</v>
      </c>
      <c r="CI34">
        <v>3.2</v>
      </c>
      <c r="CJ34">
        <v>191</v>
      </c>
      <c r="CK34">
        <v>1</v>
      </c>
      <c r="CL34">
        <v>27.9</v>
      </c>
      <c r="CM34">
        <v>2.99</v>
      </c>
      <c r="CN34">
        <v>102</v>
      </c>
      <c r="CO34">
        <v>295.5</v>
      </c>
      <c r="CP34">
        <v>0.39</v>
      </c>
      <c r="CQ34">
        <v>-0.02</v>
      </c>
      <c r="CR34">
        <v>4.9000000000000004</v>
      </c>
      <c r="CS34">
        <v>99.7</v>
      </c>
      <c r="CT34">
        <v>2</v>
      </c>
      <c r="CU34">
        <v>-3</v>
      </c>
      <c r="CV34">
        <v>3</v>
      </c>
    </row>
    <row r="35" spans="1:100" x14ac:dyDescent="0.3">
      <c r="A35" t="s">
        <v>226</v>
      </c>
      <c r="B35" t="s">
        <v>227</v>
      </c>
      <c r="C35" s="1" t="str">
        <f>HYPERLINK("http://geochem.nrcan.gc.ca/cdogs/content/bdl/bdl211136_e.htm", "21:1136")</f>
        <v>21:1136</v>
      </c>
      <c r="D35" s="1" t="str">
        <f>HYPERLINK("http://geochem.nrcan.gc.ca/cdogs/content/svy/svy210421_e.htm", "21:0421")</f>
        <v>21:0421</v>
      </c>
      <c r="E35" t="s">
        <v>228</v>
      </c>
      <c r="F35" t="s">
        <v>229</v>
      </c>
      <c r="H35">
        <v>55.553448299999999</v>
      </c>
      <c r="I35">
        <v>-65.560375399999998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HYPERLINK("http://geochem.nrcan.gc.ca/cdogs/content/kwd/kwd080004_e.htm", "&lt;63 micron")</f>
        <v>&lt;63 micron</v>
      </c>
      <c r="L35">
        <v>11</v>
      </c>
      <c r="M35">
        <v>1.63</v>
      </c>
      <c r="N35">
        <v>0.9</v>
      </c>
      <c r="O35">
        <v>-0.2</v>
      </c>
      <c r="P35">
        <v>-20</v>
      </c>
      <c r="Q35">
        <v>76.5</v>
      </c>
      <c r="R35">
        <v>0.3</v>
      </c>
      <c r="S35">
        <v>0.22</v>
      </c>
      <c r="T35">
        <v>0.04</v>
      </c>
      <c r="U35">
        <v>12.3</v>
      </c>
      <c r="V35">
        <v>45.2</v>
      </c>
      <c r="W35">
        <v>36.590000000000003</v>
      </c>
      <c r="X35">
        <v>1.36</v>
      </c>
      <c r="Y35">
        <v>4.4000000000000004</v>
      </c>
      <c r="Z35">
        <v>11</v>
      </c>
      <c r="AA35">
        <v>0.46</v>
      </c>
      <c r="AB35">
        <v>19.5</v>
      </c>
      <c r="AC35">
        <v>1.06</v>
      </c>
      <c r="AD35">
        <v>248</v>
      </c>
      <c r="AE35">
        <v>0.35</v>
      </c>
      <c r="AF35">
        <v>0.02</v>
      </c>
      <c r="AG35">
        <v>33</v>
      </c>
      <c r="AH35">
        <v>5.3999999999999999E-2</v>
      </c>
      <c r="AI35">
        <v>2.2400000000000002</v>
      </c>
      <c r="AJ35">
        <v>-0.02</v>
      </c>
      <c r="AK35">
        <v>-0.02</v>
      </c>
      <c r="AL35">
        <v>3.3</v>
      </c>
      <c r="AM35">
        <v>-0.1</v>
      </c>
      <c r="AN35">
        <v>9.1999999999999993</v>
      </c>
      <c r="AO35">
        <v>0.04</v>
      </c>
      <c r="AP35">
        <v>4.8</v>
      </c>
      <c r="AQ35">
        <v>0.105</v>
      </c>
      <c r="AR35">
        <v>0.21</v>
      </c>
      <c r="AS35">
        <v>0.7</v>
      </c>
      <c r="AT35">
        <v>31</v>
      </c>
      <c r="AU35">
        <v>-0.1</v>
      </c>
      <c r="AV35">
        <v>19.100000000000001</v>
      </c>
      <c r="AW35">
        <v>58.1</v>
      </c>
      <c r="AX35">
        <v>17.36</v>
      </c>
      <c r="AY35">
        <v>1.6E-2</v>
      </c>
      <c r="AZ35">
        <v>4.93</v>
      </c>
      <c r="BA35">
        <v>3.82</v>
      </c>
      <c r="BB35">
        <v>3.72</v>
      </c>
      <c r="BC35">
        <v>7.0000000000000007E-2</v>
      </c>
      <c r="BD35">
        <v>3.19</v>
      </c>
      <c r="BE35">
        <v>0.13</v>
      </c>
      <c r="BF35">
        <v>0.56999999999999995</v>
      </c>
      <c r="BG35">
        <v>928</v>
      </c>
      <c r="BH35">
        <v>-1</v>
      </c>
      <c r="BI35">
        <v>52.4</v>
      </c>
      <c r="BJ35">
        <v>17.3</v>
      </c>
      <c r="BK35">
        <v>1.3</v>
      </c>
      <c r="BL35">
        <v>39</v>
      </c>
      <c r="BM35">
        <v>2.75</v>
      </c>
      <c r="BN35">
        <v>1.48</v>
      </c>
      <c r="BO35">
        <v>1.1399999999999999</v>
      </c>
      <c r="BP35">
        <v>20.100000000000001</v>
      </c>
      <c r="BQ35">
        <v>3.01</v>
      </c>
      <c r="BR35">
        <v>5.8</v>
      </c>
      <c r="BS35">
        <v>0.5</v>
      </c>
      <c r="BT35">
        <v>28</v>
      </c>
      <c r="BU35">
        <v>0.25</v>
      </c>
      <c r="BV35">
        <v>5.2</v>
      </c>
      <c r="BW35">
        <v>22.4</v>
      </c>
      <c r="BX35">
        <v>47</v>
      </c>
      <c r="BY35">
        <v>6</v>
      </c>
      <c r="BZ35">
        <v>100.1</v>
      </c>
      <c r="CA35">
        <v>14</v>
      </c>
      <c r="CB35">
        <v>3.69</v>
      </c>
      <c r="CC35">
        <v>-1</v>
      </c>
      <c r="CD35">
        <v>247.1</v>
      </c>
      <c r="CE35">
        <v>0.4</v>
      </c>
      <c r="CF35">
        <v>0.46</v>
      </c>
      <c r="CG35">
        <v>6.4</v>
      </c>
      <c r="CH35">
        <v>0.2</v>
      </c>
      <c r="CI35">
        <v>1.3</v>
      </c>
      <c r="CJ35">
        <v>104</v>
      </c>
      <c r="CK35">
        <v>-0.5</v>
      </c>
      <c r="CL35">
        <v>13.9</v>
      </c>
      <c r="CM35">
        <v>1.55</v>
      </c>
      <c r="CN35">
        <v>26</v>
      </c>
      <c r="CO35">
        <v>215.9</v>
      </c>
      <c r="CP35">
        <v>0.69</v>
      </c>
      <c r="CQ35">
        <v>-0.02</v>
      </c>
      <c r="CR35">
        <v>5.4</v>
      </c>
      <c r="CS35">
        <v>99.75</v>
      </c>
      <c r="CT35">
        <v>21</v>
      </c>
      <c r="CU35">
        <v>-3</v>
      </c>
      <c r="CV35">
        <v>-2</v>
      </c>
    </row>
    <row r="36" spans="1:100" x14ac:dyDescent="0.3">
      <c r="A36" t="s">
        <v>230</v>
      </c>
      <c r="B36" t="s">
        <v>231</v>
      </c>
      <c r="C36" s="1" t="str">
        <f>HYPERLINK("http://geochem.nrcan.gc.ca/cdogs/content/bdl/bdl211136_e.htm", "21:1136")</f>
        <v>21:1136</v>
      </c>
      <c r="D36" s="1" t="str">
        <f>HYPERLINK("http://geochem.nrcan.gc.ca/cdogs/content/svy/svy210421_e.htm", "21:0421")</f>
        <v>21:0421</v>
      </c>
      <c r="E36" t="s">
        <v>232</v>
      </c>
      <c r="F36" t="s">
        <v>233</v>
      </c>
      <c r="H36">
        <v>55.686891899999999</v>
      </c>
      <c r="I36">
        <v>-65.307201000000006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HYPERLINK("http://geochem.nrcan.gc.ca/cdogs/content/kwd/kwd080004_e.htm", "&lt;63 micron")</f>
        <v>&lt;63 micron</v>
      </c>
      <c r="L36">
        <v>7</v>
      </c>
      <c r="M36">
        <v>1.67</v>
      </c>
      <c r="N36">
        <v>0.2</v>
      </c>
      <c r="O36">
        <v>0.9</v>
      </c>
      <c r="P36">
        <v>-20</v>
      </c>
      <c r="Q36">
        <v>163.80000000000001</v>
      </c>
      <c r="R36">
        <v>0.4</v>
      </c>
      <c r="S36">
        <v>0.45</v>
      </c>
      <c r="T36">
        <v>0.05</v>
      </c>
      <c r="U36">
        <v>14.2</v>
      </c>
      <c r="V36">
        <v>60.1</v>
      </c>
      <c r="W36">
        <v>35.44</v>
      </c>
      <c r="X36">
        <v>2.38</v>
      </c>
      <c r="Y36">
        <v>5.8</v>
      </c>
      <c r="Z36">
        <v>5</v>
      </c>
      <c r="AA36">
        <v>0.47</v>
      </c>
      <c r="AB36">
        <v>27</v>
      </c>
      <c r="AC36">
        <v>1.26</v>
      </c>
      <c r="AD36">
        <v>286</v>
      </c>
      <c r="AE36">
        <v>0.3</v>
      </c>
      <c r="AF36">
        <v>0.03</v>
      </c>
      <c r="AG36">
        <v>42.8</v>
      </c>
      <c r="AH36">
        <v>0.14299999999999999</v>
      </c>
      <c r="AI36">
        <v>3.54</v>
      </c>
      <c r="AJ36">
        <v>-0.02</v>
      </c>
      <c r="AK36">
        <v>-0.02</v>
      </c>
      <c r="AL36">
        <v>4.5999999999999996</v>
      </c>
      <c r="AM36">
        <v>0.1</v>
      </c>
      <c r="AN36">
        <v>14</v>
      </c>
      <c r="AO36">
        <v>0.03</v>
      </c>
      <c r="AP36">
        <v>4.0999999999999996</v>
      </c>
      <c r="AQ36">
        <v>0.16200000000000001</v>
      </c>
      <c r="AR36">
        <v>0.2</v>
      </c>
      <c r="AS36">
        <v>0.6</v>
      </c>
      <c r="AT36">
        <v>56</v>
      </c>
      <c r="AU36">
        <v>-0.1</v>
      </c>
      <c r="AV36">
        <v>42.5</v>
      </c>
      <c r="AW36">
        <v>57.11</v>
      </c>
      <c r="AX36">
        <v>16.079999999999998</v>
      </c>
      <c r="AY36">
        <v>0.02</v>
      </c>
      <c r="AZ36">
        <v>6.42</v>
      </c>
      <c r="BA36">
        <v>2.57</v>
      </c>
      <c r="BB36">
        <v>4.4400000000000004</v>
      </c>
      <c r="BC36">
        <v>0.09</v>
      </c>
      <c r="BD36">
        <v>3.35</v>
      </c>
      <c r="BE36">
        <v>0.31</v>
      </c>
      <c r="BF36">
        <v>0.72</v>
      </c>
      <c r="BG36">
        <v>1002</v>
      </c>
      <c r="BH36">
        <v>-1</v>
      </c>
      <c r="BI36">
        <v>90.5</v>
      </c>
      <c r="BJ36">
        <v>20.2</v>
      </c>
      <c r="BK36">
        <v>0.7</v>
      </c>
      <c r="BL36">
        <v>35</v>
      </c>
      <c r="BM36">
        <v>3.22</v>
      </c>
      <c r="BN36">
        <v>1.71</v>
      </c>
      <c r="BO36">
        <v>1.62</v>
      </c>
      <c r="BP36">
        <v>18.399999999999999</v>
      </c>
      <c r="BQ36">
        <v>4.8099999999999996</v>
      </c>
      <c r="BR36">
        <v>4.9000000000000004</v>
      </c>
      <c r="BS36">
        <v>0.61</v>
      </c>
      <c r="BT36">
        <v>41.2</v>
      </c>
      <c r="BU36">
        <v>0.23</v>
      </c>
      <c r="BV36">
        <v>6.3</v>
      </c>
      <c r="BW36">
        <v>37.4</v>
      </c>
      <c r="BX36">
        <v>65</v>
      </c>
      <c r="BY36">
        <v>9.94</v>
      </c>
      <c r="BZ36">
        <v>65.7</v>
      </c>
      <c r="CA36">
        <v>18</v>
      </c>
      <c r="CB36">
        <v>6.1</v>
      </c>
      <c r="CC36">
        <v>1</v>
      </c>
      <c r="CD36">
        <v>476.5</v>
      </c>
      <c r="CE36">
        <v>0.3</v>
      </c>
      <c r="CF36">
        <v>0.64</v>
      </c>
      <c r="CG36">
        <v>5.3</v>
      </c>
      <c r="CH36">
        <v>0.24</v>
      </c>
      <c r="CI36">
        <v>0.9</v>
      </c>
      <c r="CJ36">
        <v>128</v>
      </c>
      <c r="CK36">
        <v>-0.5</v>
      </c>
      <c r="CL36">
        <v>18.7</v>
      </c>
      <c r="CM36">
        <v>1.57</v>
      </c>
      <c r="CN36">
        <v>65</v>
      </c>
      <c r="CO36">
        <v>209.8</v>
      </c>
      <c r="CP36">
        <v>0.52</v>
      </c>
      <c r="CQ36">
        <v>-0.02</v>
      </c>
      <c r="CR36">
        <v>4.3</v>
      </c>
      <c r="CS36">
        <v>99.71</v>
      </c>
      <c r="CT36">
        <v>2</v>
      </c>
      <c r="CU36">
        <v>-3</v>
      </c>
      <c r="CV36">
        <v>-2</v>
      </c>
    </row>
    <row r="37" spans="1:100" x14ac:dyDescent="0.3">
      <c r="A37" t="s">
        <v>234</v>
      </c>
      <c r="B37" t="s">
        <v>235</v>
      </c>
      <c r="C37" s="1" t="str">
        <f>HYPERLINK("http://geochem.nrcan.gc.ca/cdogs/content/bdl/bdl211136_e.htm", "21:1136")</f>
        <v>21:1136</v>
      </c>
      <c r="D37" s="1" t="str">
        <f>HYPERLINK("http://geochem.nrcan.gc.ca/cdogs/content/svy/svy210421_e.htm", "21:0421")</f>
        <v>21:0421</v>
      </c>
      <c r="E37" t="s">
        <v>236</v>
      </c>
      <c r="F37" t="s">
        <v>237</v>
      </c>
      <c r="H37">
        <v>55.842547699999997</v>
      </c>
      <c r="I37">
        <v>-65.062167700000003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HYPERLINK("http://geochem.nrcan.gc.ca/cdogs/content/kwd/kwd080004_e.htm", "&lt;63 micron")</f>
        <v>&lt;63 micron</v>
      </c>
      <c r="L37">
        <v>7</v>
      </c>
      <c r="M37">
        <v>1.74</v>
      </c>
      <c r="N37">
        <v>0.2</v>
      </c>
      <c r="O37">
        <v>-0.2</v>
      </c>
      <c r="P37">
        <v>-20</v>
      </c>
      <c r="Q37">
        <v>196.4</v>
      </c>
      <c r="R37">
        <v>0.3</v>
      </c>
      <c r="S37">
        <v>0.68</v>
      </c>
      <c r="T37">
        <v>0.04</v>
      </c>
      <c r="U37">
        <v>11.8</v>
      </c>
      <c r="V37">
        <v>44.8</v>
      </c>
      <c r="W37">
        <v>22.94</v>
      </c>
      <c r="X37">
        <v>3.05</v>
      </c>
      <c r="Y37">
        <v>6.7</v>
      </c>
      <c r="Z37">
        <v>13</v>
      </c>
      <c r="AA37">
        <v>0.34</v>
      </c>
      <c r="AB37">
        <v>54.3</v>
      </c>
      <c r="AC37">
        <v>0.87</v>
      </c>
      <c r="AD37">
        <v>258</v>
      </c>
      <c r="AE37">
        <v>0.37</v>
      </c>
      <c r="AF37">
        <v>3.7999999999999999E-2</v>
      </c>
      <c r="AG37">
        <v>23.1</v>
      </c>
      <c r="AH37">
        <v>0.26100000000000001</v>
      </c>
      <c r="AI37">
        <v>4.17</v>
      </c>
      <c r="AJ37">
        <v>-0.02</v>
      </c>
      <c r="AK37">
        <v>-0.02</v>
      </c>
      <c r="AL37">
        <v>4.5999999999999996</v>
      </c>
      <c r="AM37">
        <v>0.2</v>
      </c>
      <c r="AN37">
        <v>25.1</v>
      </c>
      <c r="AO37">
        <v>-0.02</v>
      </c>
      <c r="AP37">
        <v>6.5</v>
      </c>
      <c r="AQ37">
        <v>0.21</v>
      </c>
      <c r="AR37">
        <v>0.18</v>
      </c>
      <c r="AS37">
        <v>0.6</v>
      </c>
      <c r="AT37">
        <v>70</v>
      </c>
      <c r="AU37">
        <v>-0.1</v>
      </c>
      <c r="AV37">
        <v>52.3</v>
      </c>
      <c r="AW37">
        <v>54.02</v>
      </c>
      <c r="AX37">
        <v>15.65</v>
      </c>
      <c r="AY37">
        <v>1.4999999999999999E-2</v>
      </c>
      <c r="AZ37">
        <v>7.66</v>
      </c>
      <c r="BA37">
        <v>2.4700000000000002</v>
      </c>
      <c r="BB37">
        <v>3.28</v>
      </c>
      <c r="BC37">
        <v>0.1</v>
      </c>
      <c r="BD37">
        <v>3.41</v>
      </c>
      <c r="BE37">
        <v>0.6</v>
      </c>
      <c r="BF37">
        <v>0.97</v>
      </c>
      <c r="BG37">
        <v>1185</v>
      </c>
      <c r="BH37">
        <v>-1</v>
      </c>
      <c r="BI37">
        <v>176.1</v>
      </c>
      <c r="BJ37">
        <v>17</v>
      </c>
      <c r="BK37">
        <v>0.4</v>
      </c>
      <c r="BL37">
        <v>23</v>
      </c>
      <c r="BM37">
        <v>5.07</v>
      </c>
      <c r="BN37">
        <v>2.14</v>
      </c>
      <c r="BO37">
        <v>2.5099999999999998</v>
      </c>
      <c r="BP37">
        <v>19.100000000000001</v>
      </c>
      <c r="BQ37">
        <v>8.4</v>
      </c>
      <c r="BR37">
        <v>9.6</v>
      </c>
      <c r="BS37">
        <v>0.83</v>
      </c>
      <c r="BT37">
        <v>79.8</v>
      </c>
      <c r="BU37">
        <v>0.28000000000000003</v>
      </c>
      <c r="BV37">
        <v>8.9</v>
      </c>
      <c r="BW37">
        <v>78.2</v>
      </c>
      <c r="BX37">
        <v>44</v>
      </c>
      <c r="BY37">
        <v>19.82</v>
      </c>
      <c r="BZ37">
        <v>47.5</v>
      </c>
      <c r="CA37">
        <v>17</v>
      </c>
      <c r="CB37">
        <v>12.72</v>
      </c>
      <c r="CC37">
        <v>-1</v>
      </c>
      <c r="CD37">
        <v>648.4</v>
      </c>
      <c r="CE37">
        <v>0.4</v>
      </c>
      <c r="CF37">
        <v>1.01</v>
      </c>
      <c r="CG37">
        <v>7.8</v>
      </c>
      <c r="CH37">
        <v>0.28000000000000003</v>
      </c>
      <c r="CI37">
        <v>1.1000000000000001</v>
      </c>
      <c r="CJ37">
        <v>130</v>
      </c>
      <c r="CK37">
        <v>44.1</v>
      </c>
      <c r="CL37">
        <v>23.4</v>
      </c>
      <c r="CM37">
        <v>1.89</v>
      </c>
      <c r="CN37">
        <v>84</v>
      </c>
      <c r="CO37">
        <v>382.7</v>
      </c>
      <c r="CP37">
        <v>1.38</v>
      </c>
      <c r="CQ37">
        <v>-0.02</v>
      </c>
      <c r="CR37">
        <v>6.8</v>
      </c>
      <c r="CS37">
        <v>99.6</v>
      </c>
      <c r="CT37">
        <v>-2</v>
      </c>
      <c r="CU37">
        <v>-3</v>
      </c>
      <c r="CV37">
        <v>-2</v>
      </c>
    </row>
    <row r="38" spans="1:100" x14ac:dyDescent="0.3">
      <c r="A38" t="s">
        <v>238</v>
      </c>
      <c r="B38" t="s">
        <v>239</v>
      </c>
      <c r="C38" s="1" t="str">
        <f>HYPERLINK("http://geochem.nrcan.gc.ca/cdogs/content/bdl/bdl211136_e.htm", "21:1136")</f>
        <v>21:1136</v>
      </c>
      <c r="D38" s="1" t="str">
        <f>HYPERLINK("http://geochem.nrcan.gc.ca/cdogs/content/svy/svy210421_e.htm", "21:0421")</f>
        <v>21:0421</v>
      </c>
      <c r="E38" t="s">
        <v>240</v>
      </c>
      <c r="F38" t="s">
        <v>241</v>
      </c>
      <c r="H38">
        <v>55.984221699999999</v>
      </c>
      <c r="I38">
        <v>-65.250717199999997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HYPERLINK("http://geochem.nrcan.gc.ca/cdogs/content/kwd/kwd080004_e.htm", "&lt;63 micron")</f>
        <v>&lt;63 micron</v>
      </c>
      <c r="L38">
        <v>11</v>
      </c>
      <c r="M38">
        <v>1.24</v>
      </c>
      <c r="N38">
        <v>-0.1</v>
      </c>
      <c r="O38">
        <v>-0.2</v>
      </c>
      <c r="P38">
        <v>-20</v>
      </c>
      <c r="Q38">
        <v>275.2</v>
      </c>
      <c r="R38">
        <v>0.3</v>
      </c>
      <c r="S38">
        <v>0.81</v>
      </c>
      <c r="T38">
        <v>0.06</v>
      </c>
      <c r="U38">
        <v>13</v>
      </c>
      <c r="V38">
        <v>36.700000000000003</v>
      </c>
      <c r="W38">
        <v>19.38</v>
      </c>
      <c r="X38">
        <v>2.79</v>
      </c>
      <c r="Y38">
        <v>5.7</v>
      </c>
      <c r="Z38">
        <v>6</v>
      </c>
      <c r="AA38">
        <v>0.36</v>
      </c>
      <c r="AB38">
        <v>58.2</v>
      </c>
      <c r="AC38">
        <v>0.76</v>
      </c>
      <c r="AD38">
        <v>267</v>
      </c>
      <c r="AE38">
        <v>0.4</v>
      </c>
      <c r="AF38">
        <v>0.04</v>
      </c>
      <c r="AG38">
        <v>21.7</v>
      </c>
      <c r="AH38">
        <v>0.27</v>
      </c>
      <c r="AI38">
        <v>4.49</v>
      </c>
      <c r="AJ38">
        <v>-0.02</v>
      </c>
      <c r="AK38">
        <v>-0.02</v>
      </c>
      <c r="AL38">
        <v>4.5999999999999996</v>
      </c>
      <c r="AM38">
        <v>0.2</v>
      </c>
      <c r="AN38">
        <v>39.6</v>
      </c>
      <c r="AO38">
        <v>-0.02</v>
      </c>
      <c r="AP38">
        <v>6.9</v>
      </c>
      <c r="AQ38">
        <v>0.20399999999999999</v>
      </c>
      <c r="AR38">
        <v>0.17</v>
      </c>
      <c r="AS38">
        <v>0.7</v>
      </c>
      <c r="AT38">
        <v>64</v>
      </c>
      <c r="AU38">
        <v>-0.1</v>
      </c>
      <c r="AV38">
        <v>56.7</v>
      </c>
      <c r="AW38">
        <v>58.07</v>
      </c>
      <c r="AX38">
        <v>16.079999999999998</v>
      </c>
      <c r="AY38">
        <v>1.0999999999999999E-2</v>
      </c>
      <c r="AZ38">
        <v>6.73</v>
      </c>
      <c r="BA38">
        <v>2.75</v>
      </c>
      <c r="BB38">
        <v>2.77</v>
      </c>
      <c r="BC38">
        <v>0.09</v>
      </c>
      <c r="BD38">
        <v>3.73</v>
      </c>
      <c r="BE38">
        <v>0.61</v>
      </c>
      <c r="BF38">
        <v>0.9</v>
      </c>
      <c r="BG38">
        <v>1480</v>
      </c>
      <c r="BH38">
        <v>3</v>
      </c>
      <c r="BI38">
        <v>167.2</v>
      </c>
      <c r="BJ38">
        <v>18.100000000000001</v>
      </c>
      <c r="BK38">
        <v>0.3</v>
      </c>
      <c r="BL38">
        <v>20</v>
      </c>
      <c r="BM38">
        <v>5.56</v>
      </c>
      <c r="BN38">
        <v>2.39</v>
      </c>
      <c r="BO38">
        <v>2.79</v>
      </c>
      <c r="BP38">
        <v>19.3</v>
      </c>
      <c r="BQ38">
        <v>8.93</v>
      </c>
      <c r="BR38">
        <v>10.6</v>
      </c>
      <c r="BS38">
        <v>0.9</v>
      </c>
      <c r="BT38">
        <v>81</v>
      </c>
      <c r="BU38">
        <v>0.3</v>
      </c>
      <c r="BV38">
        <v>10.4</v>
      </c>
      <c r="BW38">
        <v>77.099999999999994</v>
      </c>
      <c r="BX38">
        <v>28</v>
      </c>
      <c r="BY38">
        <v>20.09</v>
      </c>
      <c r="BZ38">
        <v>56.7</v>
      </c>
      <c r="CA38">
        <v>16</v>
      </c>
      <c r="CB38">
        <v>13.19</v>
      </c>
      <c r="CC38">
        <v>1</v>
      </c>
      <c r="CD38">
        <v>764.4</v>
      </c>
      <c r="CE38">
        <v>0.4</v>
      </c>
      <c r="CF38">
        <v>1.1000000000000001</v>
      </c>
      <c r="CG38">
        <v>7.9</v>
      </c>
      <c r="CH38">
        <v>0.33</v>
      </c>
      <c r="CI38">
        <v>1.3</v>
      </c>
      <c r="CJ38">
        <v>122</v>
      </c>
      <c r="CK38">
        <v>-0.5</v>
      </c>
      <c r="CL38">
        <v>24.8</v>
      </c>
      <c r="CM38">
        <v>2.15</v>
      </c>
      <c r="CN38">
        <v>82</v>
      </c>
      <c r="CO38">
        <v>429.1</v>
      </c>
      <c r="CP38">
        <v>0.2</v>
      </c>
      <c r="CQ38">
        <v>-0.02</v>
      </c>
      <c r="CR38">
        <v>2.8</v>
      </c>
      <c r="CS38">
        <v>99.56</v>
      </c>
      <c r="CT38">
        <v>2</v>
      </c>
      <c r="CU38">
        <v>-3</v>
      </c>
      <c r="CV38">
        <v>-2</v>
      </c>
    </row>
    <row r="39" spans="1:100" x14ac:dyDescent="0.3">
      <c r="A39" t="s">
        <v>242</v>
      </c>
      <c r="B39" t="s">
        <v>243</v>
      </c>
      <c r="C39" s="1" t="str">
        <f>HYPERLINK("http://geochem.nrcan.gc.ca/cdogs/content/bdl/bdl211136_e.htm", "21:1136")</f>
        <v>21:1136</v>
      </c>
      <c r="D39" s="1" t="str">
        <f>HYPERLINK("http://geochem.nrcan.gc.ca/cdogs/content/svy/svy210421_e.htm", "21:0421")</f>
        <v>21:0421</v>
      </c>
      <c r="E39" t="s">
        <v>244</v>
      </c>
      <c r="F39" t="s">
        <v>245</v>
      </c>
      <c r="H39">
        <v>55.963867299999997</v>
      </c>
      <c r="I39">
        <v>-64.984401599999998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HYPERLINK("http://geochem.nrcan.gc.ca/cdogs/content/kwd/kwd080004_e.htm", "&lt;63 micron")</f>
        <v>&lt;63 micron</v>
      </c>
      <c r="L39">
        <v>7</v>
      </c>
      <c r="M39">
        <v>1.18</v>
      </c>
      <c r="N39">
        <v>-0.1</v>
      </c>
      <c r="O39">
        <v>-0.2</v>
      </c>
      <c r="P39">
        <v>-20</v>
      </c>
      <c r="Q39">
        <v>124</v>
      </c>
      <c r="R39">
        <v>0.4</v>
      </c>
      <c r="S39">
        <v>0.77</v>
      </c>
      <c r="T39">
        <v>0.04</v>
      </c>
      <c r="U39">
        <v>10</v>
      </c>
      <c r="V39">
        <v>28.1</v>
      </c>
      <c r="W39">
        <v>17.760000000000002</v>
      </c>
      <c r="X39">
        <v>2.2599999999999998</v>
      </c>
      <c r="Y39">
        <v>5.5</v>
      </c>
      <c r="Z39">
        <v>-5</v>
      </c>
      <c r="AA39">
        <v>0.27</v>
      </c>
      <c r="AB39">
        <v>47.7</v>
      </c>
      <c r="AC39">
        <v>0.59</v>
      </c>
      <c r="AD39">
        <v>242</v>
      </c>
      <c r="AE39">
        <v>0.34</v>
      </c>
      <c r="AF39">
        <v>3.6999999999999998E-2</v>
      </c>
      <c r="AG39">
        <v>18.600000000000001</v>
      </c>
      <c r="AH39">
        <v>0.23300000000000001</v>
      </c>
      <c r="AI39">
        <v>5.0199999999999996</v>
      </c>
      <c r="AJ39">
        <v>-0.02</v>
      </c>
      <c r="AK39">
        <v>-0.02</v>
      </c>
      <c r="AL39">
        <v>4.5</v>
      </c>
      <c r="AM39">
        <v>-0.1</v>
      </c>
      <c r="AN39">
        <v>38.1</v>
      </c>
      <c r="AO39">
        <v>-0.02</v>
      </c>
      <c r="AP39">
        <v>8.4</v>
      </c>
      <c r="AQ39">
        <v>0.17199999999999999</v>
      </c>
      <c r="AR39">
        <v>0.14000000000000001</v>
      </c>
      <c r="AS39">
        <v>1.2</v>
      </c>
      <c r="AT39">
        <v>47</v>
      </c>
      <c r="AU39">
        <v>-0.1</v>
      </c>
      <c r="AV39">
        <v>46.9</v>
      </c>
      <c r="AW39">
        <v>59.98</v>
      </c>
      <c r="AX39">
        <v>15.78</v>
      </c>
      <c r="AY39">
        <v>1.0999999999999999E-2</v>
      </c>
      <c r="AZ39">
        <v>5.96</v>
      </c>
      <c r="BA39">
        <v>2.67</v>
      </c>
      <c r="BB39">
        <v>2.38</v>
      </c>
      <c r="BC39">
        <v>0.09</v>
      </c>
      <c r="BD39">
        <v>3.73</v>
      </c>
      <c r="BE39">
        <v>0.5</v>
      </c>
      <c r="BF39">
        <v>0.87</v>
      </c>
      <c r="BG39">
        <v>1185</v>
      </c>
      <c r="BH39">
        <v>3</v>
      </c>
      <c r="BI39">
        <v>123.3</v>
      </c>
      <c r="BJ39">
        <v>15.3</v>
      </c>
      <c r="BK39">
        <v>0.6</v>
      </c>
      <c r="BL39">
        <v>17</v>
      </c>
      <c r="BM39">
        <v>5.73</v>
      </c>
      <c r="BN39">
        <v>2.58</v>
      </c>
      <c r="BO39">
        <v>2.59</v>
      </c>
      <c r="BP39">
        <v>21.2</v>
      </c>
      <c r="BQ39">
        <v>8.57</v>
      </c>
      <c r="BR39">
        <v>12.7</v>
      </c>
      <c r="BS39">
        <v>0.99</v>
      </c>
      <c r="BT39">
        <v>61.7</v>
      </c>
      <c r="BU39">
        <v>0.35</v>
      </c>
      <c r="BV39">
        <v>13.1</v>
      </c>
      <c r="BW39">
        <v>61.8</v>
      </c>
      <c r="BX39">
        <v>28</v>
      </c>
      <c r="BY39">
        <v>15.48</v>
      </c>
      <c r="BZ39">
        <v>64.5</v>
      </c>
      <c r="CA39">
        <v>16</v>
      </c>
      <c r="CB39">
        <v>10.99</v>
      </c>
      <c r="CC39">
        <v>2</v>
      </c>
      <c r="CD39">
        <v>633.1</v>
      </c>
      <c r="CE39">
        <v>0.7</v>
      </c>
      <c r="CF39">
        <v>1.1299999999999999</v>
      </c>
      <c r="CG39">
        <v>9.6</v>
      </c>
      <c r="CH39">
        <v>0.36</v>
      </c>
      <c r="CI39">
        <v>2.1</v>
      </c>
      <c r="CJ39">
        <v>104</v>
      </c>
      <c r="CK39">
        <v>-0.5</v>
      </c>
      <c r="CL39">
        <v>27.8</v>
      </c>
      <c r="CM39">
        <v>2.48</v>
      </c>
      <c r="CN39">
        <v>69</v>
      </c>
      <c r="CO39">
        <v>472.6</v>
      </c>
      <c r="CP39">
        <v>0.22</v>
      </c>
      <c r="CQ39">
        <v>-0.02</v>
      </c>
      <c r="CR39">
        <v>2.9</v>
      </c>
      <c r="CS39">
        <v>99.62</v>
      </c>
      <c r="CT39">
        <v>-2</v>
      </c>
      <c r="CU39">
        <v>-3</v>
      </c>
      <c r="CV39">
        <v>-2</v>
      </c>
    </row>
    <row r="40" spans="1:100" x14ac:dyDescent="0.3">
      <c r="A40" t="s">
        <v>246</v>
      </c>
      <c r="B40" t="s">
        <v>247</v>
      </c>
      <c r="C40" s="1" t="str">
        <f>HYPERLINK("http://geochem.nrcan.gc.ca/cdogs/content/bdl/bdl211136_e.htm", "21:1136")</f>
        <v>21:1136</v>
      </c>
      <c r="D40" s="1" t="str">
        <f>HYPERLINK("http://geochem.nrcan.gc.ca/cdogs/content/svy/svy210421_e.htm", "21:0421")</f>
        <v>21:0421</v>
      </c>
      <c r="E40" t="s">
        <v>248</v>
      </c>
      <c r="F40" t="s">
        <v>249</v>
      </c>
      <c r="H40">
        <v>55.974659799999998</v>
      </c>
      <c r="I40">
        <v>-64.7753096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HYPERLINK("http://geochem.nrcan.gc.ca/cdogs/content/kwd/kwd080004_e.htm", "&lt;63 micron")</f>
        <v>&lt;63 micron</v>
      </c>
      <c r="L40">
        <v>11</v>
      </c>
      <c r="M40">
        <v>1.25</v>
      </c>
      <c r="N40">
        <v>0.3</v>
      </c>
      <c r="O40">
        <v>-0.2</v>
      </c>
      <c r="P40">
        <v>-20</v>
      </c>
      <c r="Q40">
        <v>75.8</v>
      </c>
      <c r="R40">
        <v>0.4</v>
      </c>
      <c r="S40">
        <v>0.69</v>
      </c>
      <c r="T40">
        <v>0.05</v>
      </c>
      <c r="U40">
        <v>9.3000000000000007</v>
      </c>
      <c r="V40">
        <v>26.4</v>
      </c>
      <c r="W40">
        <v>15.96</v>
      </c>
      <c r="X40">
        <v>2.08</v>
      </c>
      <c r="Y40">
        <v>5.0999999999999996</v>
      </c>
      <c r="Z40">
        <v>15</v>
      </c>
      <c r="AA40">
        <v>0.17</v>
      </c>
      <c r="AB40">
        <v>46.2</v>
      </c>
      <c r="AC40">
        <v>0.51</v>
      </c>
      <c r="AD40">
        <v>228</v>
      </c>
      <c r="AE40">
        <v>0.27</v>
      </c>
      <c r="AF40">
        <v>3.9E-2</v>
      </c>
      <c r="AG40">
        <v>15.2</v>
      </c>
      <c r="AH40">
        <v>0.20200000000000001</v>
      </c>
      <c r="AI40">
        <v>5.64</v>
      </c>
      <c r="AJ40">
        <v>-0.02</v>
      </c>
      <c r="AK40">
        <v>-0.02</v>
      </c>
      <c r="AL40">
        <v>4.4000000000000004</v>
      </c>
      <c r="AM40">
        <v>-0.1</v>
      </c>
      <c r="AN40">
        <v>30.7</v>
      </c>
      <c r="AO40">
        <v>-0.02</v>
      </c>
      <c r="AP40">
        <v>8.1999999999999993</v>
      </c>
      <c r="AQ40">
        <v>0.158</v>
      </c>
      <c r="AR40">
        <v>0.13</v>
      </c>
      <c r="AS40">
        <v>1.3</v>
      </c>
      <c r="AT40">
        <v>43</v>
      </c>
      <c r="AU40">
        <v>-0.1</v>
      </c>
      <c r="AV40">
        <v>37.5</v>
      </c>
      <c r="AW40">
        <v>59.87</v>
      </c>
      <c r="AX40">
        <v>15.6</v>
      </c>
      <c r="AY40">
        <v>0.01</v>
      </c>
      <c r="AZ40">
        <v>5.5</v>
      </c>
      <c r="BA40">
        <v>2.46</v>
      </c>
      <c r="BB40">
        <v>2.17</v>
      </c>
      <c r="BC40">
        <v>0.08</v>
      </c>
      <c r="BD40">
        <v>3.66</v>
      </c>
      <c r="BE40">
        <v>0.44</v>
      </c>
      <c r="BF40">
        <v>0.84</v>
      </c>
      <c r="BG40">
        <v>1116</v>
      </c>
      <c r="BH40">
        <v>2</v>
      </c>
      <c r="BI40">
        <v>118.5</v>
      </c>
      <c r="BJ40">
        <v>14</v>
      </c>
      <c r="BK40">
        <v>0.7</v>
      </c>
      <c r="BL40">
        <v>16</v>
      </c>
      <c r="BM40">
        <v>6.07</v>
      </c>
      <c r="BN40">
        <v>2.63</v>
      </c>
      <c r="BO40">
        <v>2.44</v>
      </c>
      <c r="BP40">
        <v>19.7</v>
      </c>
      <c r="BQ40">
        <v>8.7200000000000006</v>
      </c>
      <c r="BR40">
        <v>13.8</v>
      </c>
      <c r="BS40">
        <v>1</v>
      </c>
      <c r="BT40">
        <v>57.2</v>
      </c>
      <c r="BU40">
        <v>0.36</v>
      </c>
      <c r="BV40">
        <v>12.9</v>
      </c>
      <c r="BW40">
        <v>58.2</v>
      </c>
      <c r="BX40">
        <v>31</v>
      </c>
      <c r="BY40">
        <v>14.41</v>
      </c>
      <c r="BZ40">
        <v>56.2</v>
      </c>
      <c r="CA40">
        <v>15</v>
      </c>
      <c r="CB40">
        <v>10.85</v>
      </c>
      <c r="CC40">
        <v>2</v>
      </c>
      <c r="CD40">
        <v>593.29999999999995</v>
      </c>
      <c r="CE40">
        <v>0.7</v>
      </c>
      <c r="CF40">
        <v>1.1000000000000001</v>
      </c>
      <c r="CG40">
        <v>9</v>
      </c>
      <c r="CH40">
        <v>0.38</v>
      </c>
      <c r="CI40">
        <v>2.2999999999999998</v>
      </c>
      <c r="CJ40">
        <v>93</v>
      </c>
      <c r="CK40">
        <v>-0.5</v>
      </c>
      <c r="CL40">
        <v>28.2</v>
      </c>
      <c r="CM40">
        <v>2.44</v>
      </c>
      <c r="CN40">
        <v>58</v>
      </c>
      <c r="CO40">
        <v>534.9</v>
      </c>
      <c r="CP40">
        <v>0.71</v>
      </c>
      <c r="CQ40">
        <v>-0.02</v>
      </c>
      <c r="CR40">
        <v>4.4000000000000004</v>
      </c>
      <c r="CS40">
        <v>99.62</v>
      </c>
      <c r="CT40">
        <v>-2</v>
      </c>
      <c r="CU40">
        <v>-3</v>
      </c>
      <c r="CV40">
        <v>-2</v>
      </c>
    </row>
    <row r="41" spans="1:100" x14ac:dyDescent="0.3">
      <c r="A41" t="s">
        <v>250</v>
      </c>
      <c r="B41" t="s">
        <v>251</v>
      </c>
      <c r="C41" s="1" t="str">
        <f>HYPERLINK("http://geochem.nrcan.gc.ca/cdogs/content/bdl/bdl211136_e.htm", "21:1136")</f>
        <v>21:1136</v>
      </c>
      <c r="D41" s="1" t="str">
        <f>HYPERLINK("http://geochem.nrcan.gc.ca/cdogs/content/svy/svy210421_e.htm", "21:0421")</f>
        <v>21:0421</v>
      </c>
      <c r="E41" t="s">
        <v>248</v>
      </c>
      <c r="F41" t="s">
        <v>252</v>
      </c>
      <c r="H41">
        <v>55.974659799999998</v>
      </c>
      <c r="I41">
        <v>-64.7753096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HYPERLINK("http://geochem.nrcan.gc.ca/cdogs/content/kwd/kwd080004_e.htm", "&lt;63 micron")</f>
        <v>&lt;63 micron</v>
      </c>
      <c r="L41">
        <v>12</v>
      </c>
      <c r="M41">
        <v>1.26</v>
      </c>
      <c r="N41">
        <v>0.3</v>
      </c>
      <c r="O41">
        <v>-0.2</v>
      </c>
      <c r="P41">
        <v>-20</v>
      </c>
      <c r="Q41">
        <v>76.599999999999994</v>
      </c>
      <c r="R41">
        <v>0.3</v>
      </c>
      <c r="S41">
        <v>0.69</v>
      </c>
      <c r="T41">
        <v>0.06</v>
      </c>
      <c r="U41">
        <v>8.9</v>
      </c>
      <c r="V41">
        <v>27.4</v>
      </c>
      <c r="W41">
        <v>16.059999999999999</v>
      </c>
      <c r="X41">
        <v>2.0699999999999998</v>
      </c>
      <c r="Y41">
        <v>4.8</v>
      </c>
      <c r="Z41">
        <v>7</v>
      </c>
      <c r="AA41">
        <v>0.17</v>
      </c>
      <c r="AB41">
        <v>45.8</v>
      </c>
      <c r="AC41">
        <v>0.51</v>
      </c>
      <c r="AD41">
        <v>213</v>
      </c>
      <c r="AE41">
        <v>0.28000000000000003</v>
      </c>
      <c r="AF41">
        <v>3.9E-2</v>
      </c>
      <c r="AG41">
        <v>15.8</v>
      </c>
      <c r="AH41">
        <v>0.20100000000000001</v>
      </c>
      <c r="AI41">
        <v>5.54</v>
      </c>
      <c r="AJ41">
        <v>-0.02</v>
      </c>
      <c r="AK41">
        <v>-0.02</v>
      </c>
      <c r="AL41">
        <v>4.4000000000000004</v>
      </c>
      <c r="AM41">
        <v>-0.1</v>
      </c>
      <c r="AN41">
        <v>30.5</v>
      </c>
      <c r="AO41">
        <v>-0.02</v>
      </c>
      <c r="AP41">
        <v>7.6</v>
      </c>
      <c r="AQ41">
        <v>0.154</v>
      </c>
      <c r="AR41">
        <v>0.13</v>
      </c>
      <c r="AS41">
        <v>1.3</v>
      </c>
      <c r="AT41">
        <v>43</v>
      </c>
      <c r="AU41">
        <v>-0.1</v>
      </c>
      <c r="AV41">
        <v>37.5</v>
      </c>
    </row>
    <row r="42" spans="1:100" x14ac:dyDescent="0.3">
      <c r="A42" t="s">
        <v>253</v>
      </c>
      <c r="B42" t="s">
        <v>254</v>
      </c>
      <c r="C42" s="1" t="str">
        <f>HYPERLINK("http://geochem.nrcan.gc.ca/cdogs/content/bdl/bdl211136_e.htm", "21:1136")</f>
        <v>21:1136</v>
      </c>
      <c r="D42" s="1" t="str">
        <f>HYPERLINK("http://geochem.nrcan.gc.ca/cdogs/content/svy/svy210421_e.htm", "21:0421")</f>
        <v>21:0421</v>
      </c>
      <c r="E42" t="s">
        <v>255</v>
      </c>
      <c r="F42" t="s">
        <v>256</v>
      </c>
      <c r="H42">
        <v>55.808563200000002</v>
      </c>
      <c r="I42">
        <v>-64.893075600000003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HYPERLINK("http://geochem.nrcan.gc.ca/cdogs/content/kwd/kwd080004_e.htm", "&lt;63 micron")</f>
        <v>&lt;63 micron</v>
      </c>
      <c r="L42">
        <v>7</v>
      </c>
      <c r="M42">
        <v>1.59</v>
      </c>
      <c r="N42">
        <v>0.2</v>
      </c>
      <c r="O42">
        <v>-0.2</v>
      </c>
      <c r="P42">
        <v>-20</v>
      </c>
      <c r="Q42">
        <v>229.7</v>
      </c>
      <c r="R42">
        <v>0.4</v>
      </c>
      <c r="S42">
        <v>0.7</v>
      </c>
      <c r="T42">
        <v>0.05</v>
      </c>
      <c r="U42">
        <v>11.5</v>
      </c>
      <c r="V42">
        <v>40.200000000000003</v>
      </c>
      <c r="W42">
        <v>23.85</v>
      </c>
      <c r="X42">
        <v>2.83</v>
      </c>
      <c r="Y42">
        <v>7.1</v>
      </c>
      <c r="Z42">
        <v>7</v>
      </c>
      <c r="AA42">
        <v>0.41</v>
      </c>
      <c r="AB42">
        <v>54.1</v>
      </c>
      <c r="AC42">
        <v>0.8</v>
      </c>
      <c r="AD42">
        <v>253</v>
      </c>
      <c r="AE42">
        <v>0.32</v>
      </c>
      <c r="AF42">
        <v>0.04</v>
      </c>
      <c r="AG42">
        <v>21.5</v>
      </c>
      <c r="AH42">
        <v>0.246</v>
      </c>
      <c r="AI42">
        <v>4.6100000000000003</v>
      </c>
      <c r="AJ42">
        <v>-0.02</v>
      </c>
      <c r="AK42">
        <v>-0.02</v>
      </c>
      <c r="AL42">
        <v>5.0999999999999996</v>
      </c>
      <c r="AM42">
        <v>-0.1</v>
      </c>
      <c r="AN42">
        <v>27.4</v>
      </c>
      <c r="AO42">
        <v>-0.02</v>
      </c>
      <c r="AP42">
        <v>7.1</v>
      </c>
      <c r="AQ42">
        <v>0.215</v>
      </c>
      <c r="AR42">
        <v>0.2</v>
      </c>
      <c r="AS42">
        <v>1</v>
      </c>
      <c r="AT42">
        <v>63</v>
      </c>
      <c r="AU42">
        <v>-0.1</v>
      </c>
      <c r="AV42">
        <v>58.1</v>
      </c>
      <c r="AW42">
        <v>57.14</v>
      </c>
      <c r="AX42">
        <v>15.75</v>
      </c>
      <c r="AY42">
        <v>1.2999999999999999E-2</v>
      </c>
      <c r="AZ42">
        <v>6.66</v>
      </c>
      <c r="BA42">
        <v>2.5</v>
      </c>
      <c r="BB42">
        <v>2.75</v>
      </c>
      <c r="BC42">
        <v>0.08</v>
      </c>
      <c r="BD42">
        <v>3.43</v>
      </c>
      <c r="BE42">
        <v>0.55000000000000004</v>
      </c>
      <c r="BF42">
        <v>0.95</v>
      </c>
      <c r="BG42">
        <v>1467</v>
      </c>
      <c r="BH42">
        <v>2</v>
      </c>
      <c r="BI42">
        <v>161.80000000000001</v>
      </c>
      <c r="BJ42">
        <v>17.3</v>
      </c>
      <c r="BK42">
        <v>0.8</v>
      </c>
      <c r="BL42">
        <v>24</v>
      </c>
      <c r="BM42">
        <v>5.28</v>
      </c>
      <c r="BN42">
        <v>2.71</v>
      </c>
      <c r="BO42">
        <v>2.87</v>
      </c>
      <c r="BP42">
        <v>21.6</v>
      </c>
      <c r="BQ42">
        <v>9.49</v>
      </c>
      <c r="BR42">
        <v>10.7</v>
      </c>
      <c r="BS42">
        <v>0.91</v>
      </c>
      <c r="BT42">
        <v>75.099999999999994</v>
      </c>
      <c r="BU42">
        <v>0.33</v>
      </c>
      <c r="BV42">
        <v>11.1</v>
      </c>
      <c r="BW42">
        <v>76.8</v>
      </c>
      <c r="BX42">
        <v>27</v>
      </c>
      <c r="BY42">
        <v>19.18</v>
      </c>
      <c r="BZ42">
        <v>63.2</v>
      </c>
      <c r="CA42">
        <v>16</v>
      </c>
      <c r="CB42">
        <v>12.86</v>
      </c>
      <c r="CC42">
        <v>1</v>
      </c>
      <c r="CD42">
        <v>742.4</v>
      </c>
      <c r="CE42">
        <v>0.4</v>
      </c>
      <c r="CF42">
        <v>1.1100000000000001</v>
      </c>
      <c r="CG42">
        <v>8.9</v>
      </c>
      <c r="CH42">
        <v>0.35</v>
      </c>
      <c r="CI42">
        <v>1.6</v>
      </c>
      <c r="CJ42">
        <v>116</v>
      </c>
      <c r="CK42">
        <v>-0.5</v>
      </c>
      <c r="CL42">
        <v>27</v>
      </c>
      <c r="CM42">
        <v>2.16</v>
      </c>
      <c r="CN42">
        <v>79</v>
      </c>
      <c r="CO42">
        <v>428.3</v>
      </c>
      <c r="CP42">
        <v>0.97</v>
      </c>
      <c r="CQ42">
        <v>-0.02</v>
      </c>
      <c r="CR42">
        <v>5.2</v>
      </c>
      <c r="CS42">
        <v>99.56</v>
      </c>
      <c r="CT42">
        <v>-2</v>
      </c>
      <c r="CU42">
        <v>-3</v>
      </c>
      <c r="CV42">
        <v>-2</v>
      </c>
    </row>
    <row r="43" spans="1:100" x14ac:dyDescent="0.3">
      <c r="A43" t="s">
        <v>257</v>
      </c>
      <c r="B43" t="s">
        <v>258</v>
      </c>
      <c r="C43" s="1" t="str">
        <f>HYPERLINK("http://geochem.nrcan.gc.ca/cdogs/content/bdl/bdl211136_e.htm", "21:1136")</f>
        <v>21:1136</v>
      </c>
      <c r="D43" s="1" t="str">
        <f>HYPERLINK("http://geochem.nrcan.gc.ca/cdogs/content/svy/svy210421_e.htm", "21:0421")</f>
        <v>21:0421</v>
      </c>
      <c r="E43" t="s">
        <v>259</v>
      </c>
      <c r="F43" t="s">
        <v>260</v>
      </c>
      <c r="H43">
        <v>55.632499299999999</v>
      </c>
      <c r="I43">
        <v>-65.173181299999996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HYPERLINK("http://geochem.nrcan.gc.ca/cdogs/content/kwd/kwd080004_e.htm", "&lt;63 micron")</f>
        <v>&lt;63 micron</v>
      </c>
      <c r="L43">
        <v>11</v>
      </c>
      <c r="M43">
        <v>2.15</v>
      </c>
      <c r="N43">
        <v>0.1</v>
      </c>
      <c r="O43">
        <v>0.4</v>
      </c>
      <c r="P43">
        <v>-20</v>
      </c>
      <c r="Q43">
        <v>215</v>
      </c>
      <c r="R43">
        <v>0.2</v>
      </c>
      <c r="S43">
        <v>0.5</v>
      </c>
      <c r="T43">
        <v>0.04</v>
      </c>
      <c r="U43">
        <v>14.6</v>
      </c>
      <c r="V43">
        <v>60.8</v>
      </c>
      <c r="W43">
        <v>39.26</v>
      </c>
      <c r="X43">
        <v>2.89</v>
      </c>
      <c r="Y43">
        <v>7.1</v>
      </c>
      <c r="Z43">
        <v>10</v>
      </c>
      <c r="AA43">
        <v>0.4</v>
      </c>
      <c r="AB43">
        <v>34.299999999999997</v>
      </c>
      <c r="AC43">
        <v>1.27</v>
      </c>
      <c r="AD43">
        <v>314</v>
      </c>
      <c r="AE43">
        <v>0.26</v>
      </c>
      <c r="AF43">
        <v>3.4000000000000002E-2</v>
      </c>
      <c r="AG43">
        <v>37.1</v>
      </c>
      <c r="AH43">
        <v>0.15</v>
      </c>
      <c r="AI43">
        <v>3.57</v>
      </c>
      <c r="AJ43">
        <v>-0.02</v>
      </c>
      <c r="AK43">
        <v>-0.02</v>
      </c>
      <c r="AL43">
        <v>6</v>
      </c>
      <c r="AM43">
        <v>0.1</v>
      </c>
      <c r="AN43">
        <v>14.5</v>
      </c>
      <c r="AO43">
        <v>-0.02</v>
      </c>
      <c r="AP43">
        <v>5.3</v>
      </c>
      <c r="AQ43">
        <v>0.188</v>
      </c>
      <c r="AR43">
        <v>0.22</v>
      </c>
      <c r="AS43">
        <v>0.7</v>
      </c>
      <c r="AT43">
        <v>70</v>
      </c>
      <c r="AU43">
        <v>-0.1</v>
      </c>
      <c r="AV43">
        <v>44.1</v>
      </c>
      <c r="AW43">
        <v>54.08</v>
      </c>
      <c r="AX43">
        <v>16.12</v>
      </c>
      <c r="AY43">
        <v>0.02</v>
      </c>
      <c r="AZ43">
        <v>7.38</v>
      </c>
      <c r="BA43">
        <v>2.33</v>
      </c>
      <c r="BB43">
        <v>4.3</v>
      </c>
      <c r="BC43">
        <v>0.09</v>
      </c>
      <c r="BD43">
        <v>3.09</v>
      </c>
      <c r="BE43">
        <v>0.36</v>
      </c>
      <c r="BF43">
        <v>0.83</v>
      </c>
      <c r="BG43">
        <v>1159</v>
      </c>
      <c r="BH43">
        <v>-1</v>
      </c>
      <c r="BI43">
        <v>122.7</v>
      </c>
      <c r="BJ43">
        <v>23.5</v>
      </c>
      <c r="BK43">
        <v>0.9</v>
      </c>
      <c r="BL43">
        <v>35</v>
      </c>
      <c r="BM43">
        <v>4.57</v>
      </c>
      <c r="BN43">
        <v>2.09</v>
      </c>
      <c r="BO43">
        <v>2.06</v>
      </c>
      <c r="BP43">
        <v>22.3</v>
      </c>
      <c r="BQ43">
        <v>7.13</v>
      </c>
      <c r="BR43">
        <v>9.1999999999999993</v>
      </c>
      <c r="BS43">
        <v>0.71</v>
      </c>
      <c r="BT43">
        <v>61.1</v>
      </c>
      <c r="BU43">
        <v>0.28999999999999998</v>
      </c>
      <c r="BV43">
        <v>8.4</v>
      </c>
      <c r="BW43">
        <v>51</v>
      </c>
      <c r="BX43">
        <v>48</v>
      </c>
      <c r="BY43">
        <v>13.77</v>
      </c>
      <c r="BZ43">
        <v>64.5</v>
      </c>
      <c r="CA43">
        <v>18</v>
      </c>
      <c r="CB43">
        <v>8.5399999999999991</v>
      </c>
      <c r="CC43">
        <v>1</v>
      </c>
      <c r="CD43">
        <v>544.70000000000005</v>
      </c>
      <c r="CE43">
        <v>0.4</v>
      </c>
      <c r="CF43">
        <v>0.91</v>
      </c>
      <c r="CG43">
        <v>6.9</v>
      </c>
      <c r="CH43">
        <v>0.28999999999999998</v>
      </c>
      <c r="CI43">
        <v>1.1000000000000001</v>
      </c>
      <c r="CJ43">
        <v>146</v>
      </c>
      <c r="CK43">
        <v>-0.5</v>
      </c>
      <c r="CL43">
        <v>22.3</v>
      </c>
      <c r="CM43">
        <v>1.84</v>
      </c>
      <c r="CN43">
        <v>68</v>
      </c>
      <c r="CO43">
        <v>356.6</v>
      </c>
      <c r="CP43">
        <v>1.0900000000000001</v>
      </c>
      <c r="CQ43">
        <v>-0.02</v>
      </c>
      <c r="CR43">
        <v>7</v>
      </c>
      <c r="CS43">
        <v>99.64</v>
      </c>
      <c r="CT43">
        <v>2</v>
      </c>
      <c r="CU43">
        <v>-3</v>
      </c>
      <c r="CV43">
        <v>-2</v>
      </c>
    </row>
    <row r="44" spans="1:100" x14ac:dyDescent="0.3">
      <c r="A44" t="s">
        <v>261</v>
      </c>
      <c r="B44" t="s">
        <v>262</v>
      </c>
      <c r="C44" s="1" t="str">
        <f>HYPERLINK("http://geochem.nrcan.gc.ca/cdogs/content/bdl/bdl211136_e.htm", "21:1136")</f>
        <v>21:1136</v>
      </c>
      <c r="D44" s="1" t="str">
        <f>HYPERLINK("http://geochem.nrcan.gc.ca/cdogs/content/svy/svy210421_e.htm", "21:0421")</f>
        <v>21:0421</v>
      </c>
      <c r="E44" t="s">
        <v>263</v>
      </c>
      <c r="F44" t="s">
        <v>264</v>
      </c>
      <c r="H44">
        <v>55.851586099999999</v>
      </c>
      <c r="I44">
        <v>-64.547094599999994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HYPERLINK("http://geochem.nrcan.gc.ca/cdogs/content/kwd/kwd080004_e.htm", "&lt;63 micron")</f>
        <v>&lt;63 micron</v>
      </c>
      <c r="L44">
        <v>9</v>
      </c>
      <c r="M44">
        <v>1.23</v>
      </c>
      <c r="N44">
        <v>0.4</v>
      </c>
      <c r="O44">
        <v>0.7</v>
      </c>
      <c r="P44">
        <v>-20</v>
      </c>
      <c r="Q44">
        <v>50.7</v>
      </c>
      <c r="R44">
        <v>0.2</v>
      </c>
      <c r="S44">
        <v>0.6</v>
      </c>
      <c r="T44">
        <v>0.04</v>
      </c>
      <c r="U44">
        <v>9.4</v>
      </c>
      <c r="V44">
        <v>30.1</v>
      </c>
      <c r="W44">
        <v>31.09</v>
      </c>
      <c r="X44">
        <v>2.19</v>
      </c>
      <c r="Y44">
        <v>5.2</v>
      </c>
      <c r="Z44">
        <v>-5</v>
      </c>
      <c r="AA44">
        <v>0.16</v>
      </c>
      <c r="AB44">
        <v>40.9</v>
      </c>
      <c r="AC44">
        <v>0.65</v>
      </c>
      <c r="AD44">
        <v>287</v>
      </c>
      <c r="AE44">
        <v>0.44</v>
      </c>
      <c r="AF44">
        <v>3.3000000000000002E-2</v>
      </c>
      <c r="AG44">
        <v>17.600000000000001</v>
      </c>
      <c r="AH44">
        <v>0.13100000000000001</v>
      </c>
      <c r="AI44">
        <v>5.86</v>
      </c>
      <c r="AJ44">
        <v>-0.02</v>
      </c>
      <c r="AK44">
        <v>-0.02</v>
      </c>
      <c r="AL44">
        <v>4.8</v>
      </c>
      <c r="AM44">
        <v>0.2</v>
      </c>
      <c r="AN44">
        <v>30.5</v>
      </c>
      <c r="AO44">
        <v>-0.02</v>
      </c>
      <c r="AP44">
        <v>6.5</v>
      </c>
      <c r="AQ44">
        <v>0.14799999999999999</v>
      </c>
      <c r="AR44">
        <v>0.11</v>
      </c>
      <c r="AS44">
        <v>1.2</v>
      </c>
      <c r="AT44">
        <v>46</v>
      </c>
      <c r="AU44">
        <v>0.3</v>
      </c>
      <c r="AV44">
        <v>39.799999999999997</v>
      </c>
      <c r="AW44">
        <v>59.83</v>
      </c>
      <c r="AX44">
        <v>15.04</v>
      </c>
      <c r="AY44">
        <v>1.4E-2</v>
      </c>
      <c r="AZ44">
        <v>6.62</v>
      </c>
      <c r="BA44">
        <v>2.3199999999999998</v>
      </c>
      <c r="BB44">
        <v>2.85</v>
      </c>
      <c r="BC44">
        <v>0.11</v>
      </c>
      <c r="BD44">
        <v>3.39</v>
      </c>
      <c r="BE44">
        <v>0.31</v>
      </c>
      <c r="BF44">
        <v>0.96</v>
      </c>
      <c r="BG44">
        <v>895</v>
      </c>
      <c r="BH44">
        <v>1</v>
      </c>
      <c r="BI44">
        <v>116</v>
      </c>
      <c r="BJ44">
        <v>18.3</v>
      </c>
      <c r="BK44">
        <v>2.1</v>
      </c>
      <c r="BL44">
        <v>32</v>
      </c>
      <c r="BM44">
        <v>6.73</v>
      </c>
      <c r="BN44">
        <v>3.69</v>
      </c>
      <c r="BO44">
        <v>2.19</v>
      </c>
      <c r="BP44">
        <v>20.5</v>
      </c>
      <c r="BQ44">
        <v>8.52</v>
      </c>
      <c r="BR44">
        <v>12.3</v>
      </c>
      <c r="BS44">
        <v>1.19</v>
      </c>
      <c r="BT44">
        <v>55.1</v>
      </c>
      <c r="BU44">
        <v>0.54</v>
      </c>
      <c r="BV44">
        <v>16.899999999999999</v>
      </c>
      <c r="BW44">
        <v>53.5</v>
      </c>
      <c r="BX44">
        <v>31</v>
      </c>
      <c r="BY44">
        <v>13.65</v>
      </c>
      <c r="BZ44">
        <v>72.400000000000006</v>
      </c>
      <c r="CA44">
        <v>20</v>
      </c>
      <c r="CB44">
        <v>9.6999999999999993</v>
      </c>
      <c r="CC44">
        <v>3</v>
      </c>
      <c r="CD44">
        <v>512.20000000000005</v>
      </c>
      <c r="CE44">
        <v>1.7</v>
      </c>
      <c r="CF44">
        <v>1.22</v>
      </c>
      <c r="CG44">
        <v>8.1999999999999993</v>
      </c>
      <c r="CH44">
        <v>0.54</v>
      </c>
      <c r="CI44">
        <v>2.2999999999999998</v>
      </c>
      <c r="CJ44">
        <v>128</v>
      </c>
      <c r="CK44">
        <v>0.7</v>
      </c>
      <c r="CL44">
        <v>35.200000000000003</v>
      </c>
      <c r="CM44">
        <v>3.46</v>
      </c>
      <c r="CN44">
        <v>64</v>
      </c>
      <c r="CO44">
        <v>496.6</v>
      </c>
      <c r="CP44">
        <v>0.32</v>
      </c>
      <c r="CQ44">
        <v>-0.02</v>
      </c>
      <c r="CR44">
        <v>3.2</v>
      </c>
      <c r="CS44">
        <v>99.64</v>
      </c>
      <c r="CT44">
        <v>2</v>
      </c>
      <c r="CU44">
        <v>-3</v>
      </c>
      <c r="CV44">
        <v>-2</v>
      </c>
    </row>
    <row r="45" spans="1:100" x14ac:dyDescent="0.3">
      <c r="A45" t="s">
        <v>265</v>
      </c>
      <c r="B45" t="s">
        <v>266</v>
      </c>
      <c r="C45" s="1" t="str">
        <f>HYPERLINK("http://geochem.nrcan.gc.ca/cdogs/content/bdl/bdl211136_e.htm", "21:1136")</f>
        <v>21:1136</v>
      </c>
      <c r="D45" s="1" t="str">
        <f>HYPERLINK("http://geochem.nrcan.gc.ca/cdogs/content/svy/svy210421_e.htm", "21:0421")</f>
        <v>21:0421</v>
      </c>
      <c r="E45" t="s">
        <v>267</v>
      </c>
      <c r="F45" t="s">
        <v>268</v>
      </c>
      <c r="H45">
        <v>55.939375499999997</v>
      </c>
      <c r="I45">
        <v>-64.461555799999999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HYPERLINK("http://geochem.nrcan.gc.ca/cdogs/content/kwd/kwd080004_e.htm", "&lt;63 micron")</f>
        <v>&lt;63 micron</v>
      </c>
      <c r="L45">
        <v>13</v>
      </c>
      <c r="M45">
        <v>2.08</v>
      </c>
      <c r="N45">
        <v>2.2999999999999998</v>
      </c>
      <c r="O45">
        <v>-0.2</v>
      </c>
      <c r="P45">
        <v>-20</v>
      </c>
      <c r="Q45">
        <v>147.30000000000001</v>
      </c>
      <c r="R45">
        <v>0.5</v>
      </c>
      <c r="S45">
        <v>0.36</v>
      </c>
      <c r="T45">
        <v>0.06</v>
      </c>
      <c r="U45">
        <v>14.6</v>
      </c>
      <c r="V45">
        <v>56.3</v>
      </c>
      <c r="W45">
        <v>58.38</v>
      </c>
      <c r="X45">
        <v>3.03</v>
      </c>
      <c r="Y45">
        <v>7.3</v>
      </c>
      <c r="Z45">
        <v>6</v>
      </c>
      <c r="AA45">
        <v>0.53</v>
      </c>
      <c r="AB45">
        <v>37.4</v>
      </c>
      <c r="AC45">
        <v>0.9</v>
      </c>
      <c r="AD45">
        <v>345</v>
      </c>
      <c r="AE45">
        <v>0.46</v>
      </c>
      <c r="AF45">
        <v>3.9E-2</v>
      </c>
      <c r="AG45">
        <v>34.700000000000003</v>
      </c>
      <c r="AH45">
        <v>5.6000000000000001E-2</v>
      </c>
      <c r="AI45">
        <v>11.61</v>
      </c>
      <c r="AJ45">
        <v>-0.02</v>
      </c>
      <c r="AK45">
        <v>-0.02</v>
      </c>
      <c r="AL45">
        <v>6.4</v>
      </c>
      <c r="AM45">
        <v>0.2</v>
      </c>
      <c r="AN45">
        <v>18.7</v>
      </c>
      <c r="AO45">
        <v>-0.02</v>
      </c>
      <c r="AP45">
        <v>11.4</v>
      </c>
      <c r="AQ45">
        <v>0.21</v>
      </c>
      <c r="AR45">
        <v>0.32</v>
      </c>
      <c r="AS45">
        <v>1.3</v>
      </c>
      <c r="AT45">
        <v>59</v>
      </c>
      <c r="AU45">
        <v>0.5</v>
      </c>
      <c r="AV45">
        <v>67.3</v>
      </c>
      <c r="AW45">
        <v>59.06</v>
      </c>
      <c r="AX45">
        <v>15.3</v>
      </c>
      <c r="AY45">
        <v>1.7000000000000001E-2</v>
      </c>
      <c r="AZ45">
        <v>7.06</v>
      </c>
      <c r="BA45">
        <v>2.69</v>
      </c>
      <c r="BB45">
        <v>2.83</v>
      </c>
      <c r="BC45">
        <v>0.1</v>
      </c>
      <c r="BD45">
        <v>2.85</v>
      </c>
      <c r="BE45">
        <v>0.15</v>
      </c>
      <c r="BF45">
        <v>0.94</v>
      </c>
      <c r="BG45">
        <v>871</v>
      </c>
      <c r="BH45">
        <v>2</v>
      </c>
      <c r="BI45">
        <v>100.4</v>
      </c>
      <c r="BJ45">
        <v>20.7</v>
      </c>
      <c r="BK45">
        <v>2.7</v>
      </c>
      <c r="BL45">
        <v>57</v>
      </c>
      <c r="BM45">
        <v>5.58</v>
      </c>
      <c r="BN45">
        <v>2.76</v>
      </c>
      <c r="BO45">
        <v>1.66</v>
      </c>
      <c r="BP45">
        <v>19.899999999999999</v>
      </c>
      <c r="BQ45">
        <v>6.39</v>
      </c>
      <c r="BR45">
        <v>10.4</v>
      </c>
      <c r="BS45">
        <v>0.98</v>
      </c>
      <c r="BT45">
        <v>45.7</v>
      </c>
      <c r="BU45">
        <v>0.44</v>
      </c>
      <c r="BV45">
        <v>16.5</v>
      </c>
      <c r="BW45">
        <v>41</v>
      </c>
      <c r="BX45">
        <v>46</v>
      </c>
      <c r="BY45">
        <v>10.7</v>
      </c>
      <c r="BZ45">
        <v>95.4</v>
      </c>
      <c r="CA45">
        <v>19</v>
      </c>
      <c r="CB45">
        <v>7.49</v>
      </c>
      <c r="CC45">
        <v>3</v>
      </c>
      <c r="CD45">
        <v>377.1</v>
      </c>
      <c r="CE45">
        <v>1.2</v>
      </c>
      <c r="CF45">
        <v>0.93</v>
      </c>
      <c r="CG45">
        <v>14</v>
      </c>
      <c r="CH45">
        <v>0.44</v>
      </c>
      <c r="CI45">
        <v>2.4</v>
      </c>
      <c r="CJ45">
        <v>129</v>
      </c>
      <c r="CK45">
        <v>0.8</v>
      </c>
      <c r="CL45">
        <v>29</v>
      </c>
      <c r="CM45">
        <v>2.72</v>
      </c>
      <c r="CN45">
        <v>80</v>
      </c>
      <c r="CO45">
        <v>405.4</v>
      </c>
      <c r="CP45">
        <v>0.62</v>
      </c>
      <c r="CQ45">
        <v>-0.02</v>
      </c>
      <c r="CR45">
        <v>5</v>
      </c>
      <c r="CS45">
        <v>99.69</v>
      </c>
      <c r="CT45">
        <v>4</v>
      </c>
      <c r="CU45">
        <v>-3</v>
      </c>
      <c r="CV45">
        <v>2</v>
      </c>
    </row>
    <row r="46" spans="1:100" x14ac:dyDescent="0.3">
      <c r="A46" t="s">
        <v>269</v>
      </c>
      <c r="B46" t="s">
        <v>270</v>
      </c>
      <c r="C46" s="1" t="str">
        <f>HYPERLINK("http://geochem.nrcan.gc.ca/cdogs/content/bdl/bdl211136_e.htm", "21:1136")</f>
        <v>21:1136</v>
      </c>
      <c r="D46" s="1" t="str">
        <f>HYPERLINK("http://geochem.nrcan.gc.ca/cdogs/content/svy/svy210421_e.htm", "21:0421")</f>
        <v>21:0421</v>
      </c>
      <c r="E46" t="s">
        <v>271</v>
      </c>
      <c r="F46" t="s">
        <v>272</v>
      </c>
      <c r="H46">
        <v>55.965054600000002</v>
      </c>
      <c r="I46">
        <v>-64.270510099999996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HYPERLINK("http://geochem.nrcan.gc.ca/cdogs/content/kwd/kwd080004_e.htm", "&lt;63 micron")</f>
        <v>&lt;63 micron</v>
      </c>
      <c r="L46">
        <v>4</v>
      </c>
      <c r="M46">
        <v>1.0900000000000001</v>
      </c>
      <c r="N46">
        <v>0.6</v>
      </c>
      <c r="O46">
        <v>0.6</v>
      </c>
      <c r="P46">
        <v>-20</v>
      </c>
      <c r="Q46">
        <v>47.2</v>
      </c>
      <c r="R46">
        <v>0.2</v>
      </c>
      <c r="S46">
        <v>0.47</v>
      </c>
      <c r="T46">
        <v>0.04</v>
      </c>
      <c r="U46">
        <v>7</v>
      </c>
      <c r="V46">
        <v>26.7</v>
      </c>
      <c r="W46">
        <v>23.41</v>
      </c>
      <c r="X46">
        <v>1.76</v>
      </c>
      <c r="Y46">
        <v>4.2</v>
      </c>
      <c r="Z46">
        <v>11</v>
      </c>
      <c r="AA46">
        <v>0.14000000000000001</v>
      </c>
      <c r="AB46">
        <v>32.700000000000003</v>
      </c>
      <c r="AC46">
        <v>0.41</v>
      </c>
      <c r="AD46">
        <v>176</v>
      </c>
      <c r="AE46">
        <v>0.38</v>
      </c>
      <c r="AF46">
        <v>2.9000000000000001E-2</v>
      </c>
      <c r="AG46">
        <v>13.9</v>
      </c>
      <c r="AH46">
        <v>0.112</v>
      </c>
      <c r="AI46">
        <v>7.92</v>
      </c>
      <c r="AJ46">
        <v>-0.02</v>
      </c>
      <c r="AK46">
        <v>-0.02</v>
      </c>
      <c r="AL46">
        <v>3.9</v>
      </c>
      <c r="AM46">
        <v>0.3</v>
      </c>
      <c r="AN46">
        <v>17.5</v>
      </c>
      <c r="AO46">
        <v>-0.02</v>
      </c>
      <c r="AP46">
        <v>6.1</v>
      </c>
      <c r="AQ46">
        <v>0.11700000000000001</v>
      </c>
      <c r="AR46">
        <v>0.12</v>
      </c>
      <c r="AS46">
        <v>1.4</v>
      </c>
      <c r="AT46">
        <v>35</v>
      </c>
      <c r="AU46">
        <v>0.6</v>
      </c>
      <c r="AV46">
        <v>26.6</v>
      </c>
      <c r="AW46">
        <v>62.72</v>
      </c>
      <c r="AX46">
        <v>14.89</v>
      </c>
      <c r="AY46">
        <v>1.0999999999999999E-2</v>
      </c>
      <c r="AZ46">
        <v>5.18</v>
      </c>
      <c r="BA46">
        <v>2.35</v>
      </c>
      <c r="BB46">
        <v>2.06</v>
      </c>
      <c r="BC46">
        <v>0.08</v>
      </c>
      <c r="BD46">
        <v>3.33</v>
      </c>
      <c r="BE46">
        <v>0.25</v>
      </c>
      <c r="BF46">
        <v>0.8</v>
      </c>
      <c r="BG46">
        <v>841</v>
      </c>
      <c r="BH46">
        <v>4</v>
      </c>
      <c r="BI46">
        <v>93.5</v>
      </c>
      <c r="BJ46">
        <v>12.9</v>
      </c>
      <c r="BK46">
        <v>1.9</v>
      </c>
      <c r="BL46">
        <v>24</v>
      </c>
      <c r="BM46">
        <v>6.08</v>
      </c>
      <c r="BN46">
        <v>3.22</v>
      </c>
      <c r="BO46">
        <v>1.89</v>
      </c>
      <c r="BP46">
        <v>18.899999999999999</v>
      </c>
      <c r="BQ46">
        <v>6.88</v>
      </c>
      <c r="BR46">
        <v>11.4</v>
      </c>
      <c r="BS46">
        <v>1.1200000000000001</v>
      </c>
      <c r="BT46">
        <v>42.1</v>
      </c>
      <c r="BU46">
        <v>0.47</v>
      </c>
      <c r="BV46">
        <v>14.8</v>
      </c>
      <c r="BW46">
        <v>40</v>
      </c>
      <c r="BX46">
        <v>32</v>
      </c>
      <c r="BY46">
        <v>10.24</v>
      </c>
      <c r="BZ46">
        <v>71</v>
      </c>
      <c r="CA46">
        <v>16</v>
      </c>
      <c r="CB46">
        <v>7.77</v>
      </c>
      <c r="CC46">
        <v>2</v>
      </c>
      <c r="CD46">
        <v>443.1</v>
      </c>
      <c r="CE46">
        <v>1.2</v>
      </c>
      <c r="CF46">
        <v>1.03</v>
      </c>
      <c r="CG46">
        <v>9.3000000000000007</v>
      </c>
      <c r="CH46">
        <v>0.49</v>
      </c>
      <c r="CI46">
        <v>2.7</v>
      </c>
      <c r="CJ46">
        <v>106</v>
      </c>
      <c r="CK46">
        <v>1</v>
      </c>
      <c r="CL46">
        <v>31.7</v>
      </c>
      <c r="CM46">
        <v>3.08</v>
      </c>
      <c r="CN46">
        <v>45</v>
      </c>
      <c r="CO46">
        <v>434</v>
      </c>
      <c r="CP46">
        <v>0.73</v>
      </c>
      <c r="CQ46">
        <v>-0.02</v>
      </c>
      <c r="CR46">
        <v>3.8</v>
      </c>
      <c r="CS46">
        <v>99.69</v>
      </c>
      <c r="CT46">
        <v>-2</v>
      </c>
      <c r="CU46">
        <v>-3</v>
      </c>
      <c r="CV46">
        <v>-2</v>
      </c>
    </row>
    <row r="47" spans="1:100" x14ac:dyDescent="0.3">
      <c r="A47" t="s">
        <v>273</v>
      </c>
      <c r="B47" t="s">
        <v>274</v>
      </c>
      <c r="C47" s="1" t="str">
        <f>HYPERLINK("http://geochem.nrcan.gc.ca/cdogs/content/bdl/bdl211136_e.htm", "21:1136")</f>
        <v>21:1136</v>
      </c>
      <c r="D47" s="1" t="str">
        <f>HYPERLINK("http://geochem.nrcan.gc.ca/cdogs/content/svy/svy210421_e.htm", "21:0421")</f>
        <v>21:0421</v>
      </c>
      <c r="E47" t="s">
        <v>275</v>
      </c>
      <c r="F47" t="s">
        <v>276</v>
      </c>
      <c r="H47">
        <v>55.952550899999999</v>
      </c>
      <c r="I47">
        <v>-64.3674611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HYPERLINK("http://geochem.nrcan.gc.ca/cdogs/content/kwd/kwd080004_e.htm", "&lt;63 micron")</f>
        <v>&lt;63 micron</v>
      </c>
      <c r="L47">
        <v>4</v>
      </c>
      <c r="M47">
        <v>1</v>
      </c>
      <c r="N47">
        <v>0.5</v>
      </c>
      <c r="O47">
        <v>1.3</v>
      </c>
      <c r="P47">
        <v>-20</v>
      </c>
      <c r="Q47">
        <v>77.400000000000006</v>
      </c>
      <c r="R47">
        <v>0.4</v>
      </c>
      <c r="S47">
        <v>0.54</v>
      </c>
      <c r="T47">
        <v>0.04</v>
      </c>
      <c r="U47">
        <v>7.3</v>
      </c>
      <c r="V47">
        <v>33.6</v>
      </c>
      <c r="W47">
        <v>22.61</v>
      </c>
      <c r="X47">
        <v>1.89</v>
      </c>
      <c r="Y47">
        <v>4.2</v>
      </c>
      <c r="Z47">
        <v>7</v>
      </c>
      <c r="AA47">
        <v>0.22</v>
      </c>
      <c r="AB47">
        <v>37.9</v>
      </c>
      <c r="AC47">
        <v>0.5</v>
      </c>
      <c r="AD47">
        <v>224</v>
      </c>
      <c r="AE47">
        <v>0.3</v>
      </c>
      <c r="AF47">
        <v>3.1E-2</v>
      </c>
      <c r="AG47">
        <v>15.5</v>
      </c>
      <c r="AH47">
        <v>0.129</v>
      </c>
      <c r="AI47">
        <v>4.97</v>
      </c>
      <c r="AJ47">
        <v>-0.02</v>
      </c>
      <c r="AK47">
        <v>-0.02</v>
      </c>
      <c r="AL47">
        <v>4</v>
      </c>
      <c r="AM47">
        <v>-0.1</v>
      </c>
      <c r="AN47">
        <v>23.9</v>
      </c>
      <c r="AO47">
        <v>0.02</v>
      </c>
      <c r="AP47">
        <v>6.5</v>
      </c>
      <c r="AQ47">
        <v>0.13200000000000001</v>
      </c>
      <c r="AR47">
        <v>0.13</v>
      </c>
      <c r="AS47">
        <v>1.1000000000000001</v>
      </c>
      <c r="AT47">
        <v>38</v>
      </c>
      <c r="AU47">
        <v>0.3</v>
      </c>
      <c r="AV47">
        <v>32.700000000000003</v>
      </c>
      <c r="AW47">
        <v>62.76</v>
      </c>
      <c r="AX47">
        <v>14.88</v>
      </c>
      <c r="AY47">
        <v>1.4E-2</v>
      </c>
      <c r="AZ47">
        <v>6</v>
      </c>
      <c r="BA47">
        <v>2.31</v>
      </c>
      <c r="BB47">
        <v>2.4500000000000002</v>
      </c>
      <c r="BC47">
        <v>0.1</v>
      </c>
      <c r="BD47">
        <v>3.53</v>
      </c>
      <c r="BE47">
        <v>0.28999999999999998</v>
      </c>
      <c r="BF47">
        <v>0.95</v>
      </c>
      <c r="BG47">
        <v>774</v>
      </c>
      <c r="BH47">
        <v>3</v>
      </c>
      <c r="BI47">
        <v>88.9</v>
      </c>
      <c r="BJ47">
        <v>13.9</v>
      </c>
      <c r="BK47">
        <v>1.7</v>
      </c>
      <c r="BL47">
        <v>26</v>
      </c>
      <c r="BM47">
        <v>6.11</v>
      </c>
      <c r="BN47">
        <v>3.07</v>
      </c>
      <c r="BO47">
        <v>1.82</v>
      </c>
      <c r="BP47">
        <v>18.3</v>
      </c>
      <c r="BQ47">
        <v>7</v>
      </c>
      <c r="BR47">
        <v>11.7</v>
      </c>
      <c r="BS47">
        <v>1</v>
      </c>
      <c r="BT47">
        <v>43.1</v>
      </c>
      <c r="BU47">
        <v>0.45</v>
      </c>
      <c r="BV47">
        <v>16.399999999999999</v>
      </c>
      <c r="BW47">
        <v>42.7</v>
      </c>
      <c r="BX47">
        <v>33</v>
      </c>
      <c r="BY47">
        <v>11.1</v>
      </c>
      <c r="BZ47">
        <v>61.3</v>
      </c>
      <c r="CA47">
        <v>18</v>
      </c>
      <c r="CB47">
        <v>8.2200000000000006</v>
      </c>
      <c r="CC47">
        <v>2</v>
      </c>
      <c r="CD47">
        <v>434.4</v>
      </c>
      <c r="CE47">
        <v>1.2</v>
      </c>
      <c r="CF47">
        <v>1.01</v>
      </c>
      <c r="CG47">
        <v>7.3</v>
      </c>
      <c r="CH47">
        <v>0.45</v>
      </c>
      <c r="CI47">
        <v>1.9</v>
      </c>
      <c r="CJ47">
        <v>108</v>
      </c>
      <c r="CK47">
        <v>1.3</v>
      </c>
      <c r="CL47">
        <v>29.9</v>
      </c>
      <c r="CM47">
        <v>2.91</v>
      </c>
      <c r="CN47">
        <v>57</v>
      </c>
      <c r="CO47">
        <v>458.1</v>
      </c>
      <c r="CP47">
        <v>0.2</v>
      </c>
      <c r="CQ47">
        <v>-0.02</v>
      </c>
      <c r="CR47">
        <v>1.6</v>
      </c>
      <c r="CS47">
        <v>99.71</v>
      </c>
      <c r="CT47">
        <v>10</v>
      </c>
      <c r="CU47">
        <v>-3</v>
      </c>
      <c r="CV47">
        <v>-2</v>
      </c>
    </row>
    <row r="48" spans="1:100" x14ac:dyDescent="0.3">
      <c r="A48" t="s">
        <v>277</v>
      </c>
      <c r="B48" t="s">
        <v>278</v>
      </c>
      <c r="C48" s="1" t="str">
        <f>HYPERLINK("http://geochem.nrcan.gc.ca/cdogs/content/bdl/bdl211136_e.htm", "21:1136")</f>
        <v>21:1136</v>
      </c>
      <c r="D48" s="1" t="str">
        <f>HYPERLINK("http://geochem.nrcan.gc.ca/cdogs/content/svy/svy210421_e.htm", "21:0421")</f>
        <v>21:0421</v>
      </c>
      <c r="E48" t="s">
        <v>279</v>
      </c>
      <c r="F48" t="s">
        <v>280</v>
      </c>
      <c r="H48">
        <v>55.968527700000003</v>
      </c>
      <c r="I48">
        <v>-64.070363099999994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HYPERLINK("http://geochem.nrcan.gc.ca/cdogs/content/kwd/kwd080004_e.htm", "&lt;63 micron")</f>
        <v>&lt;63 micron</v>
      </c>
      <c r="L48">
        <v>13</v>
      </c>
      <c r="M48">
        <v>0.72</v>
      </c>
      <c r="N48">
        <v>-0.1</v>
      </c>
      <c r="O48">
        <v>1</v>
      </c>
      <c r="P48">
        <v>-20</v>
      </c>
      <c r="Q48">
        <v>40.200000000000003</v>
      </c>
      <c r="R48">
        <v>0.4</v>
      </c>
      <c r="S48">
        <v>0.55000000000000004</v>
      </c>
      <c r="T48">
        <v>0.04</v>
      </c>
      <c r="U48">
        <v>5.3</v>
      </c>
      <c r="V48">
        <v>21.2</v>
      </c>
      <c r="W48">
        <v>15.1</v>
      </c>
      <c r="X48">
        <v>1.1399999999999999</v>
      </c>
      <c r="Y48">
        <v>3.3</v>
      </c>
      <c r="Z48">
        <v>-5</v>
      </c>
      <c r="AA48">
        <v>0.15</v>
      </c>
      <c r="AB48">
        <v>37.799999999999997</v>
      </c>
      <c r="AC48">
        <v>0.36</v>
      </c>
      <c r="AD48">
        <v>157</v>
      </c>
      <c r="AE48">
        <v>0.35</v>
      </c>
      <c r="AF48">
        <v>2.9000000000000001E-2</v>
      </c>
      <c r="AG48">
        <v>9.6</v>
      </c>
      <c r="AH48">
        <v>0.122</v>
      </c>
      <c r="AI48">
        <v>5.91</v>
      </c>
      <c r="AJ48">
        <v>-0.02</v>
      </c>
      <c r="AK48">
        <v>-0.02</v>
      </c>
      <c r="AL48">
        <v>3.5</v>
      </c>
      <c r="AM48">
        <v>-0.1</v>
      </c>
      <c r="AN48">
        <v>19.2</v>
      </c>
      <c r="AO48">
        <v>0.04</v>
      </c>
      <c r="AP48">
        <v>9.9</v>
      </c>
      <c r="AQ48">
        <v>0.113</v>
      </c>
      <c r="AR48">
        <v>0.11</v>
      </c>
      <c r="AS48">
        <v>3.3</v>
      </c>
      <c r="AT48">
        <v>29</v>
      </c>
      <c r="AU48">
        <v>0.3</v>
      </c>
      <c r="AV48">
        <v>30.7</v>
      </c>
      <c r="AW48">
        <v>65.73</v>
      </c>
      <c r="AX48">
        <v>14.71</v>
      </c>
      <c r="AY48">
        <v>0.01</v>
      </c>
      <c r="AZ48">
        <v>4.4800000000000004</v>
      </c>
      <c r="BA48">
        <v>2.72</v>
      </c>
      <c r="BB48">
        <v>1.93</v>
      </c>
      <c r="BC48">
        <v>0.08</v>
      </c>
      <c r="BD48">
        <v>3.48</v>
      </c>
      <c r="BE48">
        <v>0.28999999999999998</v>
      </c>
      <c r="BF48">
        <v>0.81</v>
      </c>
      <c r="BG48">
        <v>753</v>
      </c>
      <c r="BH48">
        <v>1</v>
      </c>
      <c r="BI48">
        <v>92.7</v>
      </c>
      <c r="BJ48">
        <v>10.8</v>
      </c>
      <c r="BK48">
        <v>1</v>
      </c>
      <c r="BL48">
        <v>19</v>
      </c>
      <c r="BM48">
        <v>6.13</v>
      </c>
      <c r="BN48">
        <v>2.93</v>
      </c>
      <c r="BO48">
        <v>1.76</v>
      </c>
      <c r="BP48">
        <v>17.3</v>
      </c>
      <c r="BQ48">
        <v>7.22</v>
      </c>
      <c r="BR48">
        <v>12.1</v>
      </c>
      <c r="BS48">
        <v>1.08</v>
      </c>
      <c r="BT48">
        <v>43</v>
      </c>
      <c r="BU48">
        <v>0.48</v>
      </c>
      <c r="BV48">
        <v>16.100000000000001</v>
      </c>
      <c r="BW48">
        <v>43</v>
      </c>
      <c r="BX48">
        <v>20</v>
      </c>
      <c r="BY48">
        <v>11.22</v>
      </c>
      <c r="BZ48">
        <v>81.3</v>
      </c>
      <c r="CA48">
        <v>16</v>
      </c>
      <c r="CB48">
        <v>7.9</v>
      </c>
      <c r="CC48">
        <v>2</v>
      </c>
      <c r="CD48">
        <v>391.9</v>
      </c>
      <c r="CE48">
        <v>1.4</v>
      </c>
      <c r="CF48">
        <v>1.03</v>
      </c>
      <c r="CG48">
        <v>10.7</v>
      </c>
      <c r="CH48">
        <v>0.46</v>
      </c>
      <c r="CI48">
        <v>4.3</v>
      </c>
      <c r="CJ48">
        <v>88</v>
      </c>
      <c r="CK48">
        <v>1.5</v>
      </c>
      <c r="CL48">
        <v>32</v>
      </c>
      <c r="CM48">
        <v>3.03</v>
      </c>
      <c r="CN48">
        <v>52</v>
      </c>
      <c r="CO48">
        <v>471.5</v>
      </c>
      <c r="CP48">
        <v>0.18</v>
      </c>
      <c r="CQ48">
        <v>-0.02</v>
      </c>
      <c r="CR48">
        <v>1.2</v>
      </c>
      <c r="CS48">
        <v>99.73</v>
      </c>
      <c r="CT48">
        <v>-2</v>
      </c>
      <c r="CU48">
        <v>-3</v>
      </c>
      <c r="CV48">
        <v>-2</v>
      </c>
    </row>
    <row r="49" spans="1:100" x14ac:dyDescent="0.3">
      <c r="A49" t="s">
        <v>281</v>
      </c>
      <c r="B49" t="s">
        <v>282</v>
      </c>
      <c r="C49" s="1" t="str">
        <f>HYPERLINK("http://geochem.nrcan.gc.ca/cdogs/content/bdl/bdl211136_e.htm", "21:1136")</f>
        <v>21:1136</v>
      </c>
      <c r="D49" s="1" t="str">
        <f>HYPERLINK("http://geochem.nrcan.gc.ca/cdogs/content/svy/svy210421_e.htm", "21:0421")</f>
        <v>21:0421</v>
      </c>
      <c r="E49" t="s">
        <v>283</v>
      </c>
      <c r="F49" t="s">
        <v>284</v>
      </c>
      <c r="H49">
        <v>55.844335299999997</v>
      </c>
      <c r="I49">
        <v>-64.047575300000005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HYPERLINK("http://geochem.nrcan.gc.ca/cdogs/content/kwd/kwd080004_e.htm", "&lt;63 micron")</f>
        <v>&lt;63 micron</v>
      </c>
      <c r="L49">
        <v>16</v>
      </c>
      <c r="M49">
        <v>1.53</v>
      </c>
      <c r="N49">
        <v>1.1000000000000001</v>
      </c>
      <c r="O49">
        <v>0.7</v>
      </c>
      <c r="P49">
        <v>-20</v>
      </c>
      <c r="Q49">
        <v>124.5</v>
      </c>
      <c r="R49">
        <v>0.4</v>
      </c>
      <c r="S49">
        <v>0.43</v>
      </c>
      <c r="T49">
        <v>0.03</v>
      </c>
      <c r="U49">
        <v>8.4</v>
      </c>
      <c r="V49">
        <v>33.700000000000003</v>
      </c>
      <c r="W49">
        <v>36.369999999999997</v>
      </c>
      <c r="X49">
        <v>2.16</v>
      </c>
      <c r="Y49">
        <v>5.8</v>
      </c>
      <c r="Z49">
        <v>8</v>
      </c>
      <c r="AA49">
        <v>0.37</v>
      </c>
      <c r="AB49">
        <v>51</v>
      </c>
      <c r="AC49">
        <v>0.5</v>
      </c>
      <c r="AD49">
        <v>243</v>
      </c>
      <c r="AE49">
        <v>0.35</v>
      </c>
      <c r="AF49">
        <v>3.5999999999999997E-2</v>
      </c>
      <c r="AG49">
        <v>17.7</v>
      </c>
      <c r="AH49">
        <v>0.109</v>
      </c>
      <c r="AI49">
        <v>7.22</v>
      </c>
      <c r="AJ49">
        <v>-0.02</v>
      </c>
      <c r="AK49">
        <v>-0.02</v>
      </c>
      <c r="AL49">
        <v>5.0999999999999996</v>
      </c>
      <c r="AM49">
        <v>-0.1</v>
      </c>
      <c r="AN49">
        <v>16.399999999999999</v>
      </c>
      <c r="AO49">
        <v>0.02</v>
      </c>
      <c r="AP49">
        <v>10.1</v>
      </c>
      <c r="AQ49">
        <v>0.158</v>
      </c>
      <c r="AR49">
        <v>0.26</v>
      </c>
      <c r="AS49">
        <v>2.2000000000000002</v>
      </c>
      <c r="AT49">
        <v>42</v>
      </c>
      <c r="AU49">
        <v>0.4</v>
      </c>
      <c r="AV49">
        <v>41.5</v>
      </c>
      <c r="AW49">
        <v>62.02</v>
      </c>
      <c r="AX49">
        <v>15.71</v>
      </c>
      <c r="AY49">
        <v>1.0999999999999999E-2</v>
      </c>
      <c r="AZ49">
        <v>5.72</v>
      </c>
      <c r="BA49">
        <v>2.82</v>
      </c>
      <c r="BB49">
        <v>2.08</v>
      </c>
      <c r="BC49">
        <v>0.09</v>
      </c>
      <c r="BD49">
        <v>3.07</v>
      </c>
      <c r="BE49">
        <v>0.24</v>
      </c>
      <c r="BF49">
        <v>0.81</v>
      </c>
      <c r="BG49">
        <v>861</v>
      </c>
      <c r="BH49">
        <v>3</v>
      </c>
      <c r="BI49">
        <v>127.3</v>
      </c>
      <c r="BJ49">
        <v>13.7</v>
      </c>
      <c r="BK49">
        <v>2.2000000000000002</v>
      </c>
      <c r="BL49">
        <v>37</v>
      </c>
      <c r="BM49">
        <v>6.28</v>
      </c>
      <c r="BN49">
        <v>3.25</v>
      </c>
      <c r="BO49">
        <v>1.76</v>
      </c>
      <c r="BP49">
        <v>19.7</v>
      </c>
      <c r="BQ49">
        <v>7.42</v>
      </c>
      <c r="BR49">
        <v>10.5</v>
      </c>
      <c r="BS49">
        <v>1.1599999999999999</v>
      </c>
      <c r="BT49">
        <v>56.7</v>
      </c>
      <c r="BU49">
        <v>0.49</v>
      </c>
      <c r="BV49">
        <v>15.9</v>
      </c>
      <c r="BW49">
        <v>52.9</v>
      </c>
      <c r="BX49">
        <v>30</v>
      </c>
      <c r="BY49">
        <v>13.64</v>
      </c>
      <c r="BZ49">
        <v>92.5</v>
      </c>
      <c r="CA49">
        <v>16</v>
      </c>
      <c r="CB49">
        <v>8.9600000000000009</v>
      </c>
      <c r="CC49">
        <v>3</v>
      </c>
      <c r="CD49">
        <v>361.6</v>
      </c>
      <c r="CE49">
        <v>1.1000000000000001</v>
      </c>
      <c r="CF49">
        <v>1.1000000000000001</v>
      </c>
      <c r="CG49">
        <v>13.2</v>
      </c>
      <c r="CH49">
        <v>0.48</v>
      </c>
      <c r="CI49">
        <v>3.8</v>
      </c>
      <c r="CJ49">
        <v>101</v>
      </c>
      <c r="CK49">
        <v>1.5</v>
      </c>
      <c r="CL49">
        <v>31.3</v>
      </c>
      <c r="CM49">
        <v>3.21</v>
      </c>
      <c r="CN49">
        <v>61</v>
      </c>
      <c r="CO49">
        <v>405.8</v>
      </c>
      <c r="CP49">
        <v>0.56000000000000005</v>
      </c>
      <c r="CQ49">
        <v>-0.02</v>
      </c>
      <c r="CR49">
        <v>3.4</v>
      </c>
      <c r="CS49">
        <v>99.71</v>
      </c>
      <c r="CT49">
        <v>2</v>
      </c>
      <c r="CU49">
        <v>-3</v>
      </c>
      <c r="CV49">
        <v>2</v>
      </c>
    </row>
    <row r="50" spans="1:100" x14ac:dyDescent="0.3">
      <c r="A50" t="s">
        <v>285</v>
      </c>
      <c r="B50" t="s">
        <v>286</v>
      </c>
      <c r="C50" s="1" t="str">
        <f>HYPERLINK("http://geochem.nrcan.gc.ca/cdogs/content/bdl/bdl211136_e.htm", "21:1136")</f>
        <v>21:1136</v>
      </c>
      <c r="D50" s="1" t="str">
        <f>HYPERLINK("http://geochem.nrcan.gc.ca/cdogs/content/svy/svy210421_e.htm", "21:0421")</f>
        <v>21:0421</v>
      </c>
      <c r="E50" t="s">
        <v>287</v>
      </c>
      <c r="F50" t="s">
        <v>288</v>
      </c>
      <c r="H50">
        <v>55.769983799999999</v>
      </c>
      <c r="I50">
        <v>-64.038407199999995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HYPERLINK("http://geochem.nrcan.gc.ca/cdogs/content/kwd/kwd080004_e.htm", "&lt;63 micron")</f>
        <v>&lt;63 micron</v>
      </c>
      <c r="L50">
        <v>25</v>
      </c>
      <c r="M50">
        <v>1.29</v>
      </c>
      <c r="N50">
        <v>1</v>
      </c>
      <c r="O50">
        <v>1.3</v>
      </c>
      <c r="P50">
        <v>-20</v>
      </c>
      <c r="Q50">
        <v>72.900000000000006</v>
      </c>
      <c r="R50">
        <v>0.3</v>
      </c>
      <c r="S50">
        <v>0.44</v>
      </c>
      <c r="T50">
        <v>0.03</v>
      </c>
      <c r="U50">
        <v>6.3</v>
      </c>
      <c r="V50">
        <v>24.9</v>
      </c>
      <c r="W50">
        <v>28.4</v>
      </c>
      <c r="X50">
        <v>1.66</v>
      </c>
      <c r="Y50">
        <v>4.9000000000000004</v>
      </c>
      <c r="Z50">
        <v>-5</v>
      </c>
      <c r="AA50">
        <v>0.22</v>
      </c>
      <c r="AB50">
        <v>42.3</v>
      </c>
      <c r="AC50">
        <v>0.41</v>
      </c>
      <c r="AD50">
        <v>186</v>
      </c>
      <c r="AE50">
        <v>0.49</v>
      </c>
      <c r="AF50">
        <v>3.5999999999999997E-2</v>
      </c>
      <c r="AG50">
        <v>12.5</v>
      </c>
      <c r="AH50">
        <v>0.105</v>
      </c>
      <c r="AI50">
        <v>6.54</v>
      </c>
      <c r="AJ50">
        <v>-0.02</v>
      </c>
      <c r="AK50">
        <v>-0.02</v>
      </c>
      <c r="AL50">
        <v>3.8</v>
      </c>
      <c r="AM50">
        <v>-0.1</v>
      </c>
      <c r="AN50">
        <v>15.8</v>
      </c>
      <c r="AO50">
        <v>0.04</v>
      </c>
      <c r="AP50">
        <v>7.9</v>
      </c>
      <c r="AQ50">
        <v>0.123</v>
      </c>
      <c r="AR50">
        <v>0.18</v>
      </c>
      <c r="AS50">
        <v>1.9</v>
      </c>
      <c r="AT50">
        <v>36</v>
      </c>
      <c r="AU50">
        <v>0.4</v>
      </c>
      <c r="AV50">
        <v>31.4</v>
      </c>
      <c r="AW50">
        <v>61.77</v>
      </c>
      <c r="AX50">
        <v>15.06</v>
      </c>
      <c r="AY50">
        <v>1.0999999999999999E-2</v>
      </c>
      <c r="AZ50">
        <v>5.46</v>
      </c>
      <c r="BA50">
        <v>2.48</v>
      </c>
      <c r="BB50">
        <v>2.0699999999999998</v>
      </c>
      <c r="BC50">
        <v>0.09</v>
      </c>
      <c r="BD50">
        <v>3.16</v>
      </c>
      <c r="BE50">
        <v>0.25</v>
      </c>
      <c r="BF50">
        <v>0.86</v>
      </c>
      <c r="BG50">
        <v>812</v>
      </c>
      <c r="BH50">
        <v>2</v>
      </c>
      <c r="BI50">
        <v>108.4</v>
      </c>
      <c r="BJ50">
        <v>12.1</v>
      </c>
      <c r="BK50">
        <v>1.1000000000000001</v>
      </c>
      <c r="BL50">
        <v>34</v>
      </c>
      <c r="BM50">
        <v>5.73</v>
      </c>
      <c r="BN50">
        <v>2.98</v>
      </c>
      <c r="BO50">
        <v>1.84</v>
      </c>
      <c r="BP50">
        <v>17.5</v>
      </c>
      <c r="BQ50">
        <v>7.11</v>
      </c>
      <c r="BR50">
        <v>11.7</v>
      </c>
      <c r="BS50">
        <v>1.01</v>
      </c>
      <c r="BT50">
        <v>46.8</v>
      </c>
      <c r="BU50">
        <v>0.45</v>
      </c>
      <c r="BV50">
        <v>15</v>
      </c>
      <c r="BW50">
        <v>46.1</v>
      </c>
      <c r="BX50">
        <v>26</v>
      </c>
      <c r="BY50">
        <v>12.16</v>
      </c>
      <c r="BZ50">
        <v>75.3</v>
      </c>
      <c r="CA50">
        <v>16</v>
      </c>
      <c r="CB50">
        <v>8.41</v>
      </c>
      <c r="CC50">
        <v>2</v>
      </c>
      <c r="CD50">
        <v>381.9</v>
      </c>
      <c r="CE50">
        <v>1.1000000000000001</v>
      </c>
      <c r="CF50">
        <v>0.98</v>
      </c>
      <c r="CG50">
        <v>11.5</v>
      </c>
      <c r="CH50">
        <v>0.43</v>
      </c>
      <c r="CI50">
        <v>2.6</v>
      </c>
      <c r="CJ50">
        <v>98</v>
      </c>
      <c r="CK50">
        <v>1</v>
      </c>
      <c r="CL50">
        <v>28.3</v>
      </c>
      <c r="CM50">
        <v>2.82</v>
      </c>
      <c r="CN50">
        <v>56</v>
      </c>
      <c r="CO50">
        <v>451.8</v>
      </c>
      <c r="CP50">
        <v>0.93</v>
      </c>
      <c r="CQ50">
        <v>-0.02</v>
      </c>
      <c r="CR50">
        <v>4.4000000000000004</v>
      </c>
      <c r="CS50">
        <v>99.72</v>
      </c>
      <c r="CT50">
        <v>3</v>
      </c>
      <c r="CU50">
        <v>-3</v>
      </c>
      <c r="CV50">
        <v>-2</v>
      </c>
    </row>
    <row r="51" spans="1:100" x14ac:dyDescent="0.3">
      <c r="A51" t="s">
        <v>289</v>
      </c>
      <c r="B51" t="s">
        <v>290</v>
      </c>
      <c r="C51" s="1" t="str">
        <f>HYPERLINK("http://geochem.nrcan.gc.ca/cdogs/content/bdl/bdl211136_e.htm", "21:1136")</f>
        <v>21:1136</v>
      </c>
      <c r="D51" s="1" t="str">
        <f>HYPERLINK("http://geochem.nrcan.gc.ca/cdogs/content/svy/svy210421_e.htm", "21:0421")</f>
        <v>21:0421</v>
      </c>
      <c r="E51" t="s">
        <v>291</v>
      </c>
      <c r="F51" t="s">
        <v>292</v>
      </c>
      <c r="H51">
        <v>55.695266099999998</v>
      </c>
      <c r="I51">
        <v>-64.034166400000004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HYPERLINK("http://geochem.nrcan.gc.ca/cdogs/content/kwd/kwd080004_e.htm", "&lt;63 micron")</f>
        <v>&lt;63 micron</v>
      </c>
      <c r="L51">
        <v>10</v>
      </c>
      <c r="M51">
        <v>1.1100000000000001</v>
      </c>
      <c r="N51">
        <v>0.7</v>
      </c>
      <c r="O51">
        <v>0.5</v>
      </c>
      <c r="P51">
        <v>-20</v>
      </c>
      <c r="Q51">
        <v>86.1</v>
      </c>
      <c r="R51">
        <v>0.3</v>
      </c>
      <c r="S51">
        <v>0.56999999999999995</v>
      </c>
      <c r="T51">
        <v>0.03</v>
      </c>
      <c r="U51">
        <v>8.6999999999999993</v>
      </c>
      <c r="V51">
        <v>27.5</v>
      </c>
      <c r="W51">
        <v>24.4</v>
      </c>
      <c r="X51">
        <v>1.78</v>
      </c>
      <c r="Y51">
        <v>4.4000000000000004</v>
      </c>
      <c r="Z51">
        <v>-5</v>
      </c>
      <c r="AA51">
        <v>0.24</v>
      </c>
      <c r="AB51">
        <v>39</v>
      </c>
      <c r="AC51">
        <v>0.42</v>
      </c>
      <c r="AD51">
        <v>225</v>
      </c>
      <c r="AE51">
        <v>0.34</v>
      </c>
      <c r="AF51">
        <v>4.2999999999999997E-2</v>
      </c>
      <c r="AG51">
        <v>14.8</v>
      </c>
      <c r="AH51">
        <v>0.13500000000000001</v>
      </c>
      <c r="AI51">
        <v>5.73</v>
      </c>
      <c r="AJ51">
        <v>-0.02</v>
      </c>
      <c r="AK51">
        <v>-0.02</v>
      </c>
      <c r="AL51">
        <v>4.0999999999999996</v>
      </c>
      <c r="AM51">
        <v>-0.1</v>
      </c>
      <c r="AN51">
        <v>19.5</v>
      </c>
      <c r="AO51">
        <v>0.04</v>
      </c>
      <c r="AP51">
        <v>9.3000000000000007</v>
      </c>
      <c r="AQ51">
        <v>0.129</v>
      </c>
      <c r="AR51">
        <v>0.13</v>
      </c>
      <c r="AS51">
        <v>1.5</v>
      </c>
      <c r="AT51">
        <v>41</v>
      </c>
      <c r="AU51">
        <v>0.4</v>
      </c>
      <c r="AV51">
        <v>31.1</v>
      </c>
      <c r="AW51">
        <v>62.73</v>
      </c>
      <c r="AX51">
        <v>15.02</v>
      </c>
      <c r="AY51">
        <v>1.2E-2</v>
      </c>
      <c r="AZ51">
        <v>5.72</v>
      </c>
      <c r="BA51">
        <v>2.4500000000000002</v>
      </c>
      <c r="BB51">
        <v>2.23</v>
      </c>
      <c r="BC51">
        <v>0.1</v>
      </c>
      <c r="BD51">
        <v>3.39</v>
      </c>
      <c r="BE51">
        <v>0.31</v>
      </c>
      <c r="BF51">
        <v>0.9</v>
      </c>
      <c r="BG51">
        <v>848</v>
      </c>
      <c r="BH51">
        <v>3</v>
      </c>
      <c r="BI51">
        <v>105.5</v>
      </c>
      <c r="BJ51">
        <v>15.2</v>
      </c>
      <c r="BK51">
        <v>1.1000000000000001</v>
      </c>
      <c r="BL51">
        <v>28</v>
      </c>
      <c r="BM51">
        <v>5.51</v>
      </c>
      <c r="BN51">
        <v>2.84</v>
      </c>
      <c r="BO51">
        <v>1.96</v>
      </c>
      <c r="BP51">
        <v>18.100000000000001</v>
      </c>
      <c r="BQ51">
        <v>7.09</v>
      </c>
      <c r="BR51">
        <v>12.4</v>
      </c>
      <c r="BS51">
        <v>1</v>
      </c>
      <c r="BT51">
        <v>44.6</v>
      </c>
      <c r="BU51">
        <v>0.43</v>
      </c>
      <c r="BV51">
        <v>14.2</v>
      </c>
      <c r="BW51">
        <v>47.4</v>
      </c>
      <c r="BX51">
        <v>25</v>
      </c>
      <c r="BY51">
        <v>11.98</v>
      </c>
      <c r="BZ51">
        <v>65.3</v>
      </c>
      <c r="CA51">
        <v>16</v>
      </c>
      <c r="CB51">
        <v>8.4700000000000006</v>
      </c>
      <c r="CC51">
        <v>2</v>
      </c>
      <c r="CD51">
        <v>425.8</v>
      </c>
      <c r="CE51">
        <v>1.1000000000000001</v>
      </c>
      <c r="CF51">
        <v>1</v>
      </c>
      <c r="CG51">
        <v>10.199999999999999</v>
      </c>
      <c r="CH51">
        <v>0.42</v>
      </c>
      <c r="CI51">
        <v>2.2000000000000002</v>
      </c>
      <c r="CJ51">
        <v>104</v>
      </c>
      <c r="CK51">
        <v>1.3</v>
      </c>
      <c r="CL51">
        <v>27.8</v>
      </c>
      <c r="CM51">
        <v>2.74</v>
      </c>
      <c r="CN51">
        <v>58</v>
      </c>
      <c r="CO51">
        <v>483.9</v>
      </c>
      <c r="CP51">
        <v>0.23</v>
      </c>
      <c r="CQ51">
        <v>-0.02</v>
      </c>
      <c r="CR51">
        <v>2.4</v>
      </c>
      <c r="CS51">
        <v>99.7</v>
      </c>
      <c r="CT51">
        <v>2</v>
      </c>
      <c r="CU51">
        <v>-3</v>
      </c>
      <c r="CV51">
        <v>-2</v>
      </c>
    </row>
    <row r="52" spans="1:100" x14ac:dyDescent="0.3">
      <c r="A52" t="s">
        <v>293</v>
      </c>
      <c r="B52" t="s">
        <v>294</v>
      </c>
      <c r="C52" s="1" t="str">
        <f>HYPERLINK("http://geochem.nrcan.gc.ca/cdogs/content/bdl/bdl211136_e.htm", "21:1136")</f>
        <v>21:1136</v>
      </c>
      <c r="D52" s="1" t="str">
        <f>HYPERLINK("http://geochem.nrcan.gc.ca/cdogs/content/svy/svy210421_e.htm", "21:0421")</f>
        <v>21:0421</v>
      </c>
      <c r="E52" t="s">
        <v>295</v>
      </c>
      <c r="F52" t="s">
        <v>296</v>
      </c>
      <c r="H52">
        <v>55.615987199999999</v>
      </c>
      <c r="I52">
        <v>-64.035778100000002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HYPERLINK("http://geochem.nrcan.gc.ca/cdogs/content/kwd/kwd080004_e.htm", "&lt;63 micron")</f>
        <v>&lt;63 micron</v>
      </c>
      <c r="L52">
        <v>8</v>
      </c>
      <c r="M52">
        <v>1.39</v>
      </c>
      <c r="N52">
        <v>1</v>
      </c>
      <c r="O52">
        <v>14.9</v>
      </c>
      <c r="P52">
        <v>-20</v>
      </c>
      <c r="Q52">
        <v>80.8</v>
      </c>
      <c r="R52">
        <v>0.4</v>
      </c>
      <c r="S52">
        <v>0.54</v>
      </c>
      <c r="T52">
        <v>0.02</v>
      </c>
      <c r="U52">
        <v>7.4</v>
      </c>
      <c r="V52">
        <v>30.2</v>
      </c>
      <c r="W52">
        <v>23.4</v>
      </c>
      <c r="X52">
        <v>1.93</v>
      </c>
      <c r="Y52">
        <v>5</v>
      </c>
      <c r="Z52">
        <v>-5</v>
      </c>
      <c r="AA52">
        <v>0.24</v>
      </c>
      <c r="AB52">
        <v>37.200000000000003</v>
      </c>
      <c r="AC52">
        <v>0.49</v>
      </c>
      <c r="AD52">
        <v>208</v>
      </c>
      <c r="AE52">
        <v>0.35</v>
      </c>
      <c r="AF52">
        <v>4.1000000000000002E-2</v>
      </c>
      <c r="AG52">
        <v>14.6</v>
      </c>
      <c r="AH52">
        <v>0.14000000000000001</v>
      </c>
      <c r="AI52">
        <v>5.48</v>
      </c>
      <c r="AJ52">
        <v>-0.02</v>
      </c>
      <c r="AK52">
        <v>-0.02</v>
      </c>
      <c r="AL52">
        <v>4.2</v>
      </c>
      <c r="AM52">
        <v>-0.1</v>
      </c>
      <c r="AN52">
        <v>18.100000000000001</v>
      </c>
      <c r="AO52">
        <v>0.04</v>
      </c>
      <c r="AP52">
        <v>8</v>
      </c>
      <c r="AQ52">
        <v>0.13600000000000001</v>
      </c>
      <c r="AR52">
        <v>0.15</v>
      </c>
      <c r="AS52">
        <v>1.1000000000000001</v>
      </c>
      <c r="AT52">
        <v>43</v>
      </c>
      <c r="AU52">
        <v>0.3</v>
      </c>
      <c r="AV52">
        <v>31.1</v>
      </c>
      <c r="AW52">
        <v>60.86</v>
      </c>
      <c r="AX52">
        <v>15.32</v>
      </c>
      <c r="AY52">
        <v>1.2E-2</v>
      </c>
      <c r="AZ52">
        <v>5.71</v>
      </c>
      <c r="BA52">
        <v>2.4500000000000002</v>
      </c>
      <c r="BB52">
        <v>2.25</v>
      </c>
      <c r="BC52">
        <v>0.09</v>
      </c>
      <c r="BD52">
        <v>3.31</v>
      </c>
      <c r="BE52">
        <v>0.3</v>
      </c>
      <c r="BF52">
        <v>0.85</v>
      </c>
      <c r="BG52">
        <v>874</v>
      </c>
      <c r="BH52">
        <v>2</v>
      </c>
      <c r="BI52">
        <v>102</v>
      </c>
      <c r="BJ52">
        <v>11.9</v>
      </c>
      <c r="BK52">
        <v>1</v>
      </c>
      <c r="BL52">
        <v>23</v>
      </c>
      <c r="BM52">
        <v>4.99</v>
      </c>
      <c r="BN52">
        <v>2.39</v>
      </c>
      <c r="BO52">
        <v>1.78</v>
      </c>
      <c r="BP52">
        <v>16.3</v>
      </c>
      <c r="BQ52">
        <v>6.19</v>
      </c>
      <c r="BR52">
        <v>9.5</v>
      </c>
      <c r="BS52">
        <v>0.86</v>
      </c>
      <c r="BT52">
        <v>43.1</v>
      </c>
      <c r="BU52">
        <v>0.35</v>
      </c>
      <c r="BV52">
        <v>12.5</v>
      </c>
      <c r="BW52">
        <v>43.6</v>
      </c>
      <c r="BX52">
        <v>27</v>
      </c>
      <c r="BY52">
        <v>11.26</v>
      </c>
      <c r="BZ52">
        <v>62.9</v>
      </c>
      <c r="CA52">
        <v>15</v>
      </c>
      <c r="CB52">
        <v>7.8</v>
      </c>
      <c r="CC52">
        <v>2</v>
      </c>
      <c r="CD52">
        <v>431.1</v>
      </c>
      <c r="CE52">
        <v>0.8</v>
      </c>
      <c r="CF52">
        <v>0.88</v>
      </c>
      <c r="CG52">
        <v>9.9</v>
      </c>
      <c r="CH52">
        <v>0.37</v>
      </c>
      <c r="CI52">
        <v>1.6</v>
      </c>
      <c r="CJ52">
        <v>103</v>
      </c>
      <c r="CK52">
        <v>-0.5</v>
      </c>
      <c r="CL52">
        <v>25.4</v>
      </c>
      <c r="CM52">
        <v>2.3199999999999998</v>
      </c>
      <c r="CN52">
        <v>58</v>
      </c>
      <c r="CO52">
        <v>385.1</v>
      </c>
      <c r="CP52">
        <v>0.73</v>
      </c>
      <c r="CQ52">
        <v>-0.02</v>
      </c>
      <c r="CR52">
        <v>4.3</v>
      </c>
      <c r="CS52">
        <v>99.71</v>
      </c>
      <c r="CT52">
        <v>2</v>
      </c>
      <c r="CU52">
        <v>-3</v>
      </c>
      <c r="CV52">
        <v>-2</v>
      </c>
    </row>
    <row r="53" spans="1:100" x14ac:dyDescent="0.3">
      <c r="A53" t="s">
        <v>297</v>
      </c>
      <c r="B53" t="s">
        <v>298</v>
      </c>
      <c r="C53" s="1" t="str">
        <f>HYPERLINK("http://geochem.nrcan.gc.ca/cdogs/content/bdl/bdl211136_e.htm", "21:1136")</f>
        <v>21:1136</v>
      </c>
      <c r="D53" s="1" t="str">
        <f>HYPERLINK("http://geochem.nrcan.gc.ca/cdogs/content/svy/svy210421_e.htm", "21:0421")</f>
        <v>21:0421</v>
      </c>
      <c r="E53" t="s">
        <v>295</v>
      </c>
      <c r="F53" t="s">
        <v>299</v>
      </c>
      <c r="H53">
        <v>55.615987199999999</v>
      </c>
      <c r="I53">
        <v>-64.035778100000002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HYPERLINK("http://geochem.nrcan.gc.ca/cdogs/content/kwd/kwd080004_e.htm", "&lt;63 micron")</f>
        <v>&lt;63 micron</v>
      </c>
      <c r="CT53">
        <v>7</v>
      </c>
      <c r="CU53">
        <v>-3</v>
      </c>
      <c r="CV53">
        <v>2</v>
      </c>
    </row>
    <row r="54" spans="1:100" x14ac:dyDescent="0.3">
      <c r="A54" t="s">
        <v>300</v>
      </c>
      <c r="B54" t="s">
        <v>301</v>
      </c>
      <c r="C54" s="1" t="str">
        <f>HYPERLINK("http://geochem.nrcan.gc.ca/cdogs/content/bdl/bdl211136_e.htm", "21:1136")</f>
        <v>21:1136</v>
      </c>
      <c r="D54" s="1" t="str">
        <f>HYPERLINK("http://geochem.nrcan.gc.ca/cdogs/content/svy/svy210421_e.htm", "21:0421")</f>
        <v>21:0421</v>
      </c>
      <c r="E54" t="s">
        <v>302</v>
      </c>
      <c r="F54" t="s">
        <v>303</v>
      </c>
      <c r="H54">
        <v>55.534924500000002</v>
      </c>
      <c r="I54">
        <v>-64.055671099999998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HYPERLINK("http://geochem.nrcan.gc.ca/cdogs/content/kwd/kwd080004_e.htm", "&lt;63 micron")</f>
        <v>&lt;63 micron</v>
      </c>
      <c r="L54">
        <v>10</v>
      </c>
      <c r="M54">
        <v>1.57</v>
      </c>
      <c r="N54">
        <v>0.4</v>
      </c>
      <c r="O54">
        <v>1.3</v>
      </c>
      <c r="P54">
        <v>-20</v>
      </c>
      <c r="Q54">
        <v>77</v>
      </c>
      <c r="R54">
        <v>0.3</v>
      </c>
      <c r="S54">
        <v>0.46</v>
      </c>
      <c r="T54">
        <v>0.03</v>
      </c>
      <c r="U54">
        <v>7.7</v>
      </c>
      <c r="V54">
        <v>34.1</v>
      </c>
      <c r="W54">
        <v>25.18</v>
      </c>
      <c r="X54">
        <v>2.06</v>
      </c>
      <c r="Y54">
        <v>5.3</v>
      </c>
      <c r="Z54">
        <v>-5</v>
      </c>
      <c r="AA54">
        <v>0.2</v>
      </c>
      <c r="AB54">
        <v>34</v>
      </c>
      <c r="AC54">
        <v>0.47</v>
      </c>
      <c r="AD54">
        <v>200</v>
      </c>
      <c r="AE54">
        <v>0.36</v>
      </c>
      <c r="AF54">
        <v>3.7999999999999999E-2</v>
      </c>
      <c r="AG54">
        <v>16.600000000000001</v>
      </c>
      <c r="AH54">
        <v>0.113</v>
      </c>
      <c r="AI54">
        <v>5.55</v>
      </c>
      <c r="AJ54">
        <v>-0.02</v>
      </c>
      <c r="AK54">
        <v>-0.02</v>
      </c>
      <c r="AL54">
        <v>4</v>
      </c>
      <c r="AM54">
        <v>-0.1</v>
      </c>
      <c r="AN54">
        <v>16.899999999999999</v>
      </c>
      <c r="AO54">
        <v>0.03</v>
      </c>
      <c r="AP54">
        <v>6.8</v>
      </c>
      <c r="AQ54">
        <v>0.13200000000000001</v>
      </c>
      <c r="AR54">
        <v>0.16</v>
      </c>
      <c r="AS54">
        <v>1.3</v>
      </c>
      <c r="AT54">
        <v>46</v>
      </c>
      <c r="AU54">
        <v>0.3</v>
      </c>
      <c r="AV54">
        <v>31.6</v>
      </c>
      <c r="AW54">
        <v>59.57</v>
      </c>
      <c r="AX54">
        <v>15.31</v>
      </c>
      <c r="AY54">
        <v>1.2E-2</v>
      </c>
      <c r="AZ54">
        <v>5.98</v>
      </c>
      <c r="BA54">
        <v>2.4</v>
      </c>
      <c r="BB54">
        <v>2.36</v>
      </c>
      <c r="BC54">
        <v>0.09</v>
      </c>
      <c r="BD54">
        <v>3.32</v>
      </c>
      <c r="BE54">
        <v>0.28000000000000003</v>
      </c>
      <c r="BF54">
        <v>0.85</v>
      </c>
      <c r="BG54">
        <v>917</v>
      </c>
      <c r="BH54">
        <v>4</v>
      </c>
      <c r="BI54">
        <v>98</v>
      </c>
      <c r="BJ54">
        <v>11.8</v>
      </c>
      <c r="BK54">
        <v>1.1000000000000001</v>
      </c>
      <c r="BL54">
        <v>39</v>
      </c>
      <c r="BM54">
        <v>4.32</v>
      </c>
      <c r="BN54">
        <v>2.27</v>
      </c>
      <c r="BO54">
        <v>1.83</v>
      </c>
      <c r="BP54">
        <v>16.100000000000001</v>
      </c>
      <c r="BQ54">
        <v>5.83</v>
      </c>
      <c r="BR54">
        <v>9.8000000000000007</v>
      </c>
      <c r="BS54">
        <v>0.76</v>
      </c>
      <c r="BT54">
        <v>42.5</v>
      </c>
      <c r="BU54">
        <v>0.31</v>
      </c>
      <c r="BV54">
        <v>12</v>
      </c>
      <c r="BW54">
        <v>43.6</v>
      </c>
      <c r="BX54">
        <v>32</v>
      </c>
      <c r="BY54">
        <v>11.18</v>
      </c>
      <c r="BZ54">
        <v>55.6</v>
      </c>
      <c r="CA54">
        <v>15</v>
      </c>
      <c r="CB54">
        <v>7.76</v>
      </c>
      <c r="CC54">
        <v>1</v>
      </c>
      <c r="CD54">
        <v>457.4</v>
      </c>
      <c r="CE54">
        <v>0.9</v>
      </c>
      <c r="CF54">
        <v>0.8</v>
      </c>
      <c r="CG54">
        <v>8.6999999999999993</v>
      </c>
      <c r="CH54">
        <v>0.3</v>
      </c>
      <c r="CI54">
        <v>1.7</v>
      </c>
      <c r="CJ54">
        <v>109</v>
      </c>
      <c r="CK54">
        <v>0.5</v>
      </c>
      <c r="CL54">
        <v>23.1</v>
      </c>
      <c r="CM54">
        <v>2.21</v>
      </c>
      <c r="CN54">
        <v>58</v>
      </c>
      <c r="CO54">
        <v>404.2</v>
      </c>
      <c r="CP54">
        <v>1.1100000000000001</v>
      </c>
      <c r="CQ54">
        <v>-0.02</v>
      </c>
      <c r="CR54">
        <v>5.3</v>
      </c>
      <c r="CS54">
        <v>99.7</v>
      </c>
      <c r="CT54">
        <v>2</v>
      </c>
      <c r="CU54">
        <v>-3</v>
      </c>
      <c r="CV54">
        <v>-2</v>
      </c>
    </row>
    <row r="55" spans="1:100" x14ac:dyDescent="0.3">
      <c r="A55" t="s">
        <v>304</v>
      </c>
      <c r="B55" t="s">
        <v>305</v>
      </c>
      <c r="C55" s="1" t="str">
        <f>HYPERLINK("http://geochem.nrcan.gc.ca/cdogs/content/bdl/bdl211136_e.htm", "21:1136")</f>
        <v>21:1136</v>
      </c>
      <c r="D55" s="1" t="str">
        <f>HYPERLINK("http://geochem.nrcan.gc.ca/cdogs/content/svy/svy210421_e.htm", "21:0421")</f>
        <v>21:0421</v>
      </c>
      <c r="E55" t="s">
        <v>306</v>
      </c>
      <c r="F55" t="s">
        <v>307</v>
      </c>
      <c r="H55">
        <v>55.502163199999998</v>
      </c>
      <c r="I55">
        <v>-64.229739499999994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HYPERLINK("http://geochem.nrcan.gc.ca/cdogs/content/kwd/kwd080004_e.htm", "&lt;63 micron")</f>
        <v>&lt;63 micron</v>
      </c>
      <c r="L55">
        <v>7</v>
      </c>
      <c r="M55">
        <v>1.1499999999999999</v>
      </c>
      <c r="N55">
        <v>0.3</v>
      </c>
      <c r="O55">
        <v>0.7</v>
      </c>
      <c r="P55">
        <v>-20</v>
      </c>
      <c r="Q55">
        <v>76.599999999999994</v>
      </c>
      <c r="R55">
        <v>0.4</v>
      </c>
      <c r="S55">
        <v>0.51</v>
      </c>
      <c r="T55">
        <v>0.03</v>
      </c>
      <c r="U55">
        <v>7.4</v>
      </c>
      <c r="V55">
        <v>28.7</v>
      </c>
      <c r="W55">
        <v>21.95</v>
      </c>
      <c r="X55">
        <v>1.74</v>
      </c>
      <c r="Y55">
        <v>4</v>
      </c>
      <c r="Z55">
        <v>-5</v>
      </c>
      <c r="AA55">
        <v>0.15</v>
      </c>
      <c r="AB55">
        <v>35.5</v>
      </c>
      <c r="AC55">
        <v>0.39</v>
      </c>
      <c r="AD55">
        <v>175</v>
      </c>
      <c r="AE55">
        <v>0.33</v>
      </c>
      <c r="AF55">
        <v>3.5000000000000003E-2</v>
      </c>
      <c r="AG55">
        <v>14.5</v>
      </c>
      <c r="AH55">
        <v>0.129</v>
      </c>
      <c r="AI55">
        <v>5.17</v>
      </c>
      <c r="AJ55">
        <v>-0.02</v>
      </c>
      <c r="AK55">
        <v>-0.02</v>
      </c>
      <c r="AL55">
        <v>3.3</v>
      </c>
      <c r="AM55">
        <v>-0.1</v>
      </c>
      <c r="AN55">
        <v>18.8</v>
      </c>
      <c r="AO55">
        <v>-0.02</v>
      </c>
      <c r="AP55">
        <v>7.3</v>
      </c>
      <c r="AQ55">
        <v>0.11899999999999999</v>
      </c>
      <c r="AR55">
        <v>0.11</v>
      </c>
      <c r="AS55">
        <v>1</v>
      </c>
      <c r="AT55">
        <v>38</v>
      </c>
      <c r="AU55">
        <v>0.3</v>
      </c>
      <c r="AV55">
        <v>24.5</v>
      </c>
      <c r="AW55">
        <v>61.75</v>
      </c>
      <c r="AX55">
        <v>15.13</v>
      </c>
      <c r="AY55">
        <v>1.0999999999999999E-2</v>
      </c>
      <c r="AZ55">
        <v>5.67</v>
      </c>
      <c r="BA55">
        <v>2.41</v>
      </c>
      <c r="BB55">
        <v>2.25</v>
      </c>
      <c r="BC55">
        <v>0.09</v>
      </c>
      <c r="BD55">
        <v>3.51</v>
      </c>
      <c r="BE55">
        <v>0.31</v>
      </c>
      <c r="BF55">
        <v>0.87</v>
      </c>
      <c r="BG55">
        <v>812</v>
      </c>
      <c r="BH55">
        <v>3</v>
      </c>
      <c r="BI55">
        <v>90</v>
      </c>
      <c r="BJ55">
        <v>11.6</v>
      </c>
      <c r="BK55">
        <v>0.6</v>
      </c>
      <c r="BL55">
        <v>28</v>
      </c>
      <c r="BM55">
        <v>4.63</v>
      </c>
      <c r="BN55">
        <v>2.37</v>
      </c>
      <c r="BO55">
        <v>1.75</v>
      </c>
      <c r="BP55">
        <v>15.3</v>
      </c>
      <c r="BQ55">
        <v>5.95</v>
      </c>
      <c r="BR55">
        <v>10.6</v>
      </c>
      <c r="BS55">
        <v>0.86</v>
      </c>
      <c r="BT55">
        <v>39.4</v>
      </c>
      <c r="BU55">
        <v>0.37</v>
      </c>
      <c r="BV55">
        <v>13.3</v>
      </c>
      <c r="BW55">
        <v>39.700000000000003</v>
      </c>
      <c r="BX55">
        <v>27</v>
      </c>
      <c r="BY55">
        <v>10.26</v>
      </c>
      <c r="BZ55">
        <v>55.9</v>
      </c>
      <c r="CA55">
        <v>15</v>
      </c>
      <c r="CB55">
        <v>7.36</v>
      </c>
      <c r="CC55">
        <v>1</v>
      </c>
      <c r="CD55">
        <v>429.1</v>
      </c>
      <c r="CE55">
        <v>0.9</v>
      </c>
      <c r="CF55">
        <v>0.84</v>
      </c>
      <c r="CG55">
        <v>8.6</v>
      </c>
      <c r="CH55">
        <v>0.34</v>
      </c>
      <c r="CI55">
        <v>1.5</v>
      </c>
      <c r="CJ55">
        <v>98</v>
      </c>
      <c r="CK55">
        <v>1.1000000000000001</v>
      </c>
      <c r="CL55">
        <v>23.9</v>
      </c>
      <c r="CM55">
        <v>2.5</v>
      </c>
      <c r="CN55">
        <v>53</v>
      </c>
      <c r="CO55">
        <v>431</v>
      </c>
      <c r="CP55">
        <v>0.52</v>
      </c>
      <c r="CQ55">
        <v>-0.02</v>
      </c>
      <c r="CR55">
        <v>3.2</v>
      </c>
      <c r="CS55">
        <v>99.72</v>
      </c>
      <c r="CT55">
        <v>2</v>
      </c>
      <c r="CU55">
        <v>-3</v>
      </c>
      <c r="CV55">
        <v>-2</v>
      </c>
    </row>
    <row r="56" spans="1:100" x14ac:dyDescent="0.3">
      <c r="A56" t="s">
        <v>308</v>
      </c>
      <c r="B56" t="s">
        <v>309</v>
      </c>
      <c r="C56" s="1" t="str">
        <f>HYPERLINK("http://geochem.nrcan.gc.ca/cdogs/content/bdl/bdl211136_e.htm", "21:1136")</f>
        <v>21:1136</v>
      </c>
      <c r="D56" s="1" t="str">
        <f>HYPERLINK("http://geochem.nrcan.gc.ca/cdogs/content/svy/svy210421_e.htm", "21:0421")</f>
        <v>21:0421</v>
      </c>
      <c r="E56" t="s">
        <v>310</v>
      </c>
      <c r="F56" t="s">
        <v>311</v>
      </c>
      <c r="H56">
        <v>55.396958699999999</v>
      </c>
      <c r="I56">
        <v>-64.394686500000006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HYPERLINK("http://geochem.nrcan.gc.ca/cdogs/content/kwd/kwd080004_e.htm", "&lt;63 micron")</f>
        <v>&lt;63 micron</v>
      </c>
      <c r="L56">
        <v>13</v>
      </c>
      <c r="M56">
        <v>0.83</v>
      </c>
      <c r="N56">
        <v>0.2</v>
      </c>
      <c r="O56">
        <v>-0.2</v>
      </c>
      <c r="P56">
        <v>-20</v>
      </c>
      <c r="Q56">
        <v>36.4</v>
      </c>
      <c r="R56">
        <v>0.1</v>
      </c>
      <c r="S56">
        <v>0.56999999999999995</v>
      </c>
      <c r="T56">
        <v>0.03</v>
      </c>
      <c r="U56">
        <v>5.5</v>
      </c>
      <c r="V56">
        <v>22.9</v>
      </c>
      <c r="W56">
        <v>10.1</v>
      </c>
      <c r="X56">
        <v>1.47</v>
      </c>
      <c r="Y56">
        <v>2.9</v>
      </c>
      <c r="Z56">
        <v>-5</v>
      </c>
      <c r="AA56">
        <v>0.1</v>
      </c>
      <c r="AB56">
        <v>33.200000000000003</v>
      </c>
      <c r="AC56">
        <v>0.27</v>
      </c>
      <c r="AD56">
        <v>155</v>
      </c>
      <c r="AE56">
        <v>0.33</v>
      </c>
      <c r="AF56">
        <v>3.5999999999999997E-2</v>
      </c>
      <c r="AG56">
        <v>8.4</v>
      </c>
      <c r="AH56">
        <v>0.158</v>
      </c>
      <c r="AI56">
        <v>4.03</v>
      </c>
      <c r="AJ56">
        <v>-0.02</v>
      </c>
      <c r="AK56">
        <v>-0.02</v>
      </c>
      <c r="AL56">
        <v>2.2999999999999998</v>
      </c>
      <c r="AM56">
        <v>-0.1</v>
      </c>
      <c r="AN56">
        <v>18.8</v>
      </c>
      <c r="AO56">
        <v>-0.02</v>
      </c>
      <c r="AP56">
        <v>6.5</v>
      </c>
      <c r="AQ56">
        <v>8.7999999999999995E-2</v>
      </c>
      <c r="AR56">
        <v>0.08</v>
      </c>
      <c r="AS56">
        <v>0.9</v>
      </c>
      <c r="AT56">
        <v>37</v>
      </c>
      <c r="AU56">
        <v>0.2</v>
      </c>
      <c r="AV56">
        <v>18.100000000000001</v>
      </c>
      <c r="AW56">
        <v>61.84</v>
      </c>
      <c r="AX56">
        <v>15.25</v>
      </c>
      <c r="AY56">
        <v>1.0999999999999999E-2</v>
      </c>
      <c r="AZ56">
        <v>5.33</v>
      </c>
      <c r="BA56">
        <v>2.37</v>
      </c>
      <c r="BB56">
        <v>2.11</v>
      </c>
      <c r="BC56">
        <v>0.08</v>
      </c>
      <c r="BD56">
        <v>3.73</v>
      </c>
      <c r="BE56">
        <v>0.38</v>
      </c>
      <c r="BF56">
        <v>0.8</v>
      </c>
      <c r="BG56">
        <v>878</v>
      </c>
      <c r="BH56">
        <v>1</v>
      </c>
      <c r="BI56">
        <v>87.3</v>
      </c>
      <c r="BJ56">
        <v>10.9</v>
      </c>
      <c r="BK56">
        <v>0.4</v>
      </c>
      <c r="BL56">
        <v>20</v>
      </c>
      <c r="BM56">
        <v>4.33</v>
      </c>
      <c r="BN56">
        <v>2.2200000000000002</v>
      </c>
      <c r="BO56">
        <v>1.95</v>
      </c>
      <c r="BP56">
        <v>14.9</v>
      </c>
      <c r="BQ56">
        <v>5.88</v>
      </c>
      <c r="BR56">
        <v>9.9</v>
      </c>
      <c r="BS56">
        <v>0.77</v>
      </c>
      <c r="BT56">
        <v>38.700000000000003</v>
      </c>
      <c r="BU56">
        <v>0.3</v>
      </c>
      <c r="BV56">
        <v>10.8</v>
      </c>
      <c r="BW56">
        <v>41.1</v>
      </c>
      <c r="BX56">
        <v>23</v>
      </c>
      <c r="BY56">
        <v>10.48</v>
      </c>
      <c r="BZ56">
        <v>45.3</v>
      </c>
      <c r="CA56">
        <v>14</v>
      </c>
      <c r="CB56">
        <v>7.46</v>
      </c>
      <c r="CC56">
        <v>1</v>
      </c>
      <c r="CD56">
        <v>498.3</v>
      </c>
      <c r="CE56">
        <v>0.6</v>
      </c>
      <c r="CF56">
        <v>0.8</v>
      </c>
      <c r="CG56">
        <v>5.9</v>
      </c>
      <c r="CH56">
        <v>0.3</v>
      </c>
      <c r="CI56">
        <v>1.2</v>
      </c>
      <c r="CJ56">
        <v>96</v>
      </c>
      <c r="CK56">
        <v>1.6</v>
      </c>
      <c r="CL56">
        <v>20.7</v>
      </c>
      <c r="CM56">
        <v>1.89</v>
      </c>
      <c r="CN56">
        <v>49</v>
      </c>
      <c r="CO56">
        <v>396</v>
      </c>
      <c r="CP56">
        <v>0.62</v>
      </c>
      <c r="CQ56">
        <v>-0.02</v>
      </c>
      <c r="CR56">
        <v>3</v>
      </c>
      <c r="CS56">
        <v>99.71</v>
      </c>
      <c r="CT56">
        <v>-2</v>
      </c>
      <c r="CU56">
        <v>-3</v>
      </c>
      <c r="CV56">
        <v>-2</v>
      </c>
    </row>
    <row r="57" spans="1:100" x14ac:dyDescent="0.3">
      <c r="A57" t="s">
        <v>312</v>
      </c>
      <c r="B57" t="s">
        <v>313</v>
      </c>
      <c r="C57" s="1" t="str">
        <f>HYPERLINK("http://geochem.nrcan.gc.ca/cdogs/content/bdl/bdl211136_e.htm", "21:1136")</f>
        <v>21:1136</v>
      </c>
      <c r="D57" s="1" t="str">
        <f>HYPERLINK("http://geochem.nrcan.gc.ca/cdogs/content/svy/svy210421_e.htm", "21:0421")</f>
        <v>21:0421</v>
      </c>
      <c r="E57" t="s">
        <v>314</v>
      </c>
      <c r="F57" t="s">
        <v>315</v>
      </c>
      <c r="H57">
        <v>55.8197586</v>
      </c>
      <c r="I57">
        <v>-65.568426400000007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HYPERLINK("http://geochem.nrcan.gc.ca/cdogs/content/kwd/kwd080004_e.htm", "&lt;63 micron")</f>
        <v>&lt;63 micron</v>
      </c>
      <c r="L57">
        <v>7</v>
      </c>
      <c r="M57">
        <v>1.59</v>
      </c>
      <c r="N57">
        <v>0.3</v>
      </c>
      <c r="O57">
        <v>0.8</v>
      </c>
      <c r="P57">
        <v>-20</v>
      </c>
      <c r="Q57">
        <v>189.7</v>
      </c>
      <c r="R57">
        <v>0.3</v>
      </c>
      <c r="S57">
        <v>0.64</v>
      </c>
      <c r="T57">
        <v>0.04</v>
      </c>
      <c r="U57">
        <v>13.3</v>
      </c>
      <c r="V57">
        <v>53.5</v>
      </c>
      <c r="W57">
        <v>28.16</v>
      </c>
      <c r="X57">
        <v>2.62</v>
      </c>
      <c r="Y57">
        <v>6.2</v>
      </c>
      <c r="Z57">
        <v>8</v>
      </c>
      <c r="AA57">
        <v>0.38</v>
      </c>
      <c r="AB57">
        <v>43.4</v>
      </c>
      <c r="AC57">
        <v>0.84</v>
      </c>
      <c r="AD57">
        <v>276</v>
      </c>
      <c r="AE57">
        <v>0.26</v>
      </c>
      <c r="AF57">
        <v>0.04</v>
      </c>
      <c r="AG57">
        <v>26.6</v>
      </c>
      <c r="AH57">
        <v>0.21099999999999999</v>
      </c>
      <c r="AI57">
        <v>3.31</v>
      </c>
      <c r="AJ57">
        <v>-0.02</v>
      </c>
      <c r="AK57">
        <v>-0.02</v>
      </c>
      <c r="AL57">
        <v>4.5999999999999996</v>
      </c>
      <c r="AM57">
        <v>-0.1</v>
      </c>
      <c r="AN57">
        <v>21.8</v>
      </c>
      <c r="AO57">
        <v>-0.02</v>
      </c>
      <c r="AP57">
        <v>5.5</v>
      </c>
      <c r="AQ57">
        <v>0.17199999999999999</v>
      </c>
      <c r="AR57">
        <v>0.17</v>
      </c>
      <c r="AS57">
        <v>0.6</v>
      </c>
      <c r="AT57">
        <v>63</v>
      </c>
      <c r="AU57">
        <v>-0.1</v>
      </c>
      <c r="AV57">
        <v>44.7</v>
      </c>
      <c r="AW57">
        <v>54.48</v>
      </c>
      <c r="AX57">
        <v>15.75</v>
      </c>
      <c r="AY57">
        <v>1.6E-2</v>
      </c>
      <c r="AZ57">
        <v>6.94</v>
      </c>
      <c r="BA57">
        <v>2.31</v>
      </c>
      <c r="BB57">
        <v>3.47</v>
      </c>
      <c r="BC57">
        <v>0.1</v>
      </c>
      <c r="BD57">
        <v>3.42</v>
      </c>
      <c r="BE57">
        <v>0.47</v>
      </c>
      <c r="BF57">
        <v>0.84</v>
      </c>
      <c r="BG57">
        <v>1036</v>
      </c>
      <c r="BH57">
        <v>1</v>
      </c>
      <c r="BI57">
        <v>119.8</v>
      </c>
      <c r="BJ57">
        <v>16.600000000000001</v>
      </c>
      <c r="BK57">
        <v>0.3</v>
      </c>
      <c r="BL57">
        <v>29</v>
      </c>
      <c r="BM57">
        <v>4</v>
      </c>
      <c r="BN57">
        <v>1.73</v>
      </c>
      <c r="BO57">
        <v>1.85</v>
      </c>
      <c r="BP57">
        <v>18</v>
      </c>
      <c r="BQ57">
        <v>6.09</v>
      </c>
      <c r="BR57">
        <v>6.6</v>
      </c>
      <c r="BS57">
        <v>0.67</v>
      </c>
      <c r="BT57">
        <v>55.1</v>
      </c>
      <c r="BU57">
        <v>0.23</v>
      </c>
      <c r="BV57">
        <v>7.1</v>
      </c>
      <c r="BW57">
        <v>55.1</v>
      </c>
      <c r="BX57">
        <v>40</v>
      </c>
      <c r="BY57">
        <v>13.88</v>
      </c>
      <c r="BZ57">
        <v>44.2</v>
      </c>
      <c r="CA57">
        <v>17</v>
      </c>
      <c r="CB57">
        <v>8.75</v>
      </c>
      <c r="CC57">
        <v>-1</v>
      </c>
      <c r="CD57">
        <v>543</v>
      </c>
      <c r="CE57">
        <v>0.3</v>
      </c>
      <c r="CF57">
        <v>0.79</v>
      </c>
      <c r="CG57">
        <v>5.8</v>
      </c>
      <c r="CH57">
        <v>0.25</v>
      </c>
      <c r="CI57">
        <v>1.1000000000000001</v>
      </c>
      <c r="CJ57">
        <v>121</v>
      </c>
      <c r="CK57">
        <v>-0.5</v>
      </c>
      <c r="CL57">
        <v>19.8</v>
      </c>
      <c r="CM57">
        <v>1.54</v>
      </c>
      <c r="CN57">
        <v>77</v>
      </c>
      <c r="CO57">
        <v>279.39999999999998</v>
      </c>
      <c r="CP57">
        <v>0.31</v>
      </c>
      <c r="CQ57">
        <v>-0.02</v>
      </c>
      <c r="CR57">
        <v>7.2</v>
      </c>
      <c r="CS57">
        <v>99.66</v>
      </c>
      <c r="CT57">
        <v>-2</v>
      </c>
      <c r="CU57">
        <v>-3</v>
      </c>
      <c r="CV57">
        <v>-2</v>
      </c>
    </row>
    <row r="58" spans="1:100" x14ac:dyDescent="0.3">
      <c r="A58" t="s">
        <v>316</v>
      </c>
      <c r="B58" t="s">
        <v>317</v>
      </c>
      <c r="C58" s="1" t="str">
        <f>HYPERLINK("http://geochem.nrcan.gc.ca/cdogs/content/bdl/bdl211136_e.htm", "21:1136")</f>
        <v>21:1136</v>
      </c>
      <c r="D58" s="1" t="str">
        <f>HYPERLINK("http://geochem.nrcan.gc.ca/cdogs/content/svy/svy210421_e.htm", "21:0421")</f>
        <v>21:0421</v>
      </c>
      <c r="E58" t="s">
        <v>318</v>
      </c>
      <c r="F58" t="s">
        <v>319</v>
      </c>
      <c r="H58">
        <v>55.824838399999997</v>
      </c>
      <c r="I58">
        <v>-65.783517900000007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HYPERLINK("http://geochem.nrcan.gc.ca/cdogs/content/kwd/kwd080004_e.htm", "&lt;63 micron")</f>
        <v>&lt;63 micron</v>
      </c>
      <c r="L58">
        <v>4</v>
      </c>
      <c r="M58">
        <v>2</v>
      </c>
      <c r="N58">
        <v>0.2</v>
      </c>
      <c r="O58">
        <v>2</v>
      </c>
      <c r="P58">
        <v>-20</v>
      </c>
      <c r="Q58">
        <v>125.2</v>
      </c>
      <c r="R58">
        <v>0.5</v>
      </c>
      <c r="S58">
        <v>0.55000000000000004</v>
      </c>
      <c r="T58">
        <v>0.03</v>
      </c>
      <c r="U58">
        <v>11.9</v>
      </c>
      <c r="V58">
        <v>62.1</v>
      </c>
      <c r="W58">
        <v>158.24</v>
      </c>
      <c r="X58">
        <v>2.76</v>
      </c>
      <c r="Y58">
        <v>6.3</v>
      </c>
      <c r="Z58">
        <v>26</v>
      </c>
      <c r="AA58">
        <v>0.28000000000000003</v>
      </c>
      <c r="AB58">
        <v>35.4</v>
      </c>
      <c r="AC58">
        <v>0.82</v>
      </c>
      <c r="AD58">
        <v>271</v>
      </c>
      <c r="AE58">
        <v>0.31</v>
      </c>
      <c r="AF58">
        <v>4.1000000000000002E-2</v>
      </c>
      <c r="AG58">
        <v>26.3</v>
      </c>
      <c r="AH58">
        <v>0.17299999999999999</v>
      </c>
      <c r="AI58">
        <v>4.54</v>
      </c>
      <c r="AJ58">
        <v>-0.02</v>
      </c>
      <c r="AK58">
        <v>-0.02</v>
      </c>
      <c r="AL58">
        <v>4.9000000000000004</v>
      </c>
      <c r="AM58">
        <v>0.2</v>
      </c>
      <c r="AN58">
        <v>18.899999999999999</v>
      </c>
      <c r="AO58">
        <v>0.03</v>
      </c>
      <c r="AP58">
        <v>7.2</v>
      </c>
      <c r="AQ58">
        <v>0.182</v>
      </c>
      <c r="AR58">
        <v>0.17</v>
      </c>
      <c r="AS58">
        <v>1</v>
      </c>
      <c r="AT58">
        <v>65</v>
      </c>
      <c r="AU58">
        <v>-0.1</v>
      </c>
      <c r="AV58">
        <v>38.4</v>
      </c>
      <c r="AW58">
        <v>54.46</v>
      </c>
      <c r="AX58">
        <v>16.13</v>
      </c>
      <c r="AY58">
        <v>1.7999999999999999E-2</v>
      </c>
      <c r="AZ58">
        <v>7.12</v>
      </c>
      <c r="BA58">
        <v>2.2200000000000002</v>
      </c>
      <c r="BB58">
        <v>3.39</v>
      </c>
      <c r="BC58">
        <v>0.09</v>
      </c>
      <c r="BD58">
        <v>3.3</v>
      </c>
      <c r="BE58">
        <v>0.39</v>
      </c>
      <c r="BF58">
        <v>0.84</v>
      </c>
      <c r="BG58">
        <v>958</v>
      </c>
      <c r="BH58">
        <v>-1</v>
      </c>
      <c r="BI58">
        <v>104.5</v>
      </c>
      <c r="BJ58">
        <v>16</v>
      </c>
      <c r="BK58">
        <v>0.6</v>
      </c>
      <c r="BL58">
        <v>147</v>
      </c>
      <c r="BM58">
        <v>3.62</v>
      </c>
      <c r="BN58">
        <v>1.56</v>
      </c>
      <c r="BO58">
        <v>1.69</v>
      </c>
      <c r="BP58">
        <v>17.5</v>
      </c>
      <c r="BQ58">
        <v>5.55</v>
      </c>
      <c r="BR58">
        <v>7.1</v>
      </c>
      <c r="BS58">
        <v>0.61</v>
      </c>
      <c r="BT58">
        <v>45.4</v>
      </c>
      <c r="BU58">
        <v>0.24</v>
      </c>
      <c r="BV58">
        <v>8</v>
      </c>
      <c r="BW58">
        <v>43.2</v>
      </c>
      <c r="BX58">
        <v>41</v>
      </c>
      <c r="BY58">
        <v>11.06</v>
      </c>
      <c r="BZ58">
        <v>45.4</v>
      </c>
      <c r="CA58">
        <v>17</v>
      </c>
      <c r="CB58">
        <v>6.93</v>
      </c>
      <c r="CC58">
        <v>-1</v>
      </c>
      <c r="CD58">
        <v>497.5</v>
      </c>
      <c r="CE58">
        <v>0.3</v>
      </c>
      <c r="CF58">
        <v>0.69</v>
      </c>
      <c r="CG58">
        <v>7.9</v>
      </c>
      <c r="CH58">
        <v>0.22</v>
      </c>
      <c r="CI58">
        <v>1.2</v>
      </c>
      <c r="CJ58">
        <v>128</v>
      </c>
      <c r="CK58">
        <v>-0.5</v>
      </c>
      <c r="CL58">
        <v>17.3</v>
      </c>
      <c r="CM58">
        <v>1.54</v>
      </c>
      <c r="CN58">
        <v>70</v>
      </c>
      <c r="CO58">
        <v>293.60000000000002</v>
      </c>
      <c r="CP58">
        <v>1.39</v>
      </c>
      <c r="CQ58">
        <v>-0.02</v>
      </c>
      <c r="CR58">
        <v>7.2</v>
      </c>
      <c r="CS58">
        <v>99.67</v>
      </c>
      <c r="CT58">
        <v>2</v>
      </c>
      <c r="CU58">
        <v>-3</v>
      </c>
      <c r="CV58">
        <v>2</v>
      </c>
    </row>
    <row r="59" spans="1:100" x14ac:dyDescent="0.3">
      <c r="A59" t="s">
        <v>320</v>
      </c>
      <c r="B59" t="s">
        <v>321</v>
      </c>
      <c r="C59" s="1" t="str">
        <f>HYPERLINK("http://geochem.nrcan.gc.ca/cdogs/content/bdl/bdl211136_e.htm", "21:1136")</f>
        <v>21:1136</v>
      </c>
      <c r="D59" s="1" t="str">
        <f>HYPERLINK("http://geochem.nrcan.gc.ca/cdogs/content/svy/svy210421_e.htm", "21:0421")</f>
        <v>21:0421</v>
      </c>
      <c r="E59" t="s">
        <v>322</v>
      </c>
      <c r="F59" t="s">
        <v>323</v>
      </c>
      <c r="H59">
        <v>55.851927799999999</v>
      </c>
      <c r="I59">
        <v>-64.336976100000001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HYPERLINK("http://geochem.nrcan.gc.ca/cdogs/content/kwd/kwd080004_e.htm", "&lt;63 micron")</f>
        <v>&lt;63 micron</v>
      </c>
      <c r="L59">
        <v>-2</v>
      </c>
      <c r="M59">
        <v>1.59</v>
      </c>
      <c r="N59">
        <v>0.3</v>
      </c>
      <c r="O59">
        <v>0.6</v>
      </c>
      <c r="P59">
        <v>-20</v>
      </c>
      <c r="Q59">
        <v>63.5</v>
      </c>
      <c r="R59">
        <v>0.6</v>
      </c>
      <c r="S59">
        <v>0.56999999999999995</v>
      </c>
      <c r="T59">
        <v>0.04</v>
      </c>
      <c r="U59">
        <v>9.8000000000000007</v>
      </c>
      <c r="V59">
        <v>42.2</v>
      </c>
      <c r="W59">
        <v>31.41</v>
      </c>
      <c r="X59">
        <v>2.35</v>
      </c>
      <c r="Y59">
        <v>6.9</v>
      </c>
      <c r="Z59">
        <v>6</v>
      </c>
      <c r="AA59">
        <v>0.21</v>
      </c>
      <c r="AB59">
        <v>36.1</v>
      </c>
      <c r="AC59">
        <v>0.73</v>
      </c>
      <c r="AD59">
        <v>337</v>
      </c>
      <c r="AE59">
        <v>0.3</v>
      </c>
      <c r="AF59">
        <v>3.4000000000000002E-2</v>
      </c>
      <c r="AG59">
        <v>20.2</v>
      </c>
      <c r="AH59">
        <v>0.112</v>
      </c>
      <c r="AI59">
        <v>13.4</v>
      </c>
      <c r="AJ59">
        <v>-0.02</v>
      </c>
      <c r="AK59">
        <v>-0.02</v>
      </c>
      <c r="AL59">
        <v>5.6</v>
      </c>
      <c r="AM59">
        <v>-0.1</v>
      </c>
      <c r="AN59">
        <v>21.2</v>
      </c>
      <c r="AO59">
        <v>-0.02</v>
      </c>
      <c r="AP59">
        <v>13.4</v>
      </c>
      <c r="AQ59">
        <v>0.184</v>
      </c>
      <c r="AR59">
        <v>0.16</v>
      </c>
      <c r="AS59">
        <v>3.3</v>
      </c>
      <c r="AT59">
        <v>46</v>
      </c>
      <c r="AU59">
        <v>0.4</v>
      </c>
      <c r="AV59">
        <v>42.1</v>
      </c>
      <c r="AW59">
        <v>60.8</v>
      </c>
      <c r="AX59">
        <v>14.99</v>
      </c>
      <c r="AY59">
        <v>1.2E-2</v>
      </c>
      <c r="AZ59">
        <v>5.84</v>
      </c>
      <c r="BA59">
        <v>3.1</v>
      </c>
      <c r="BB59">
        <v>2.48</v>
      </c>
      <c r="BC59">
        <v>0.1</v>
      </c>
      <c r="BD59">
        <v>3.19</v>
      </c>
      <c r="BE59">
        <v>0.27</v>
      </c>
      <c r="BF59">
        <v>0.82</v>
      </c>
      <c r="BG59">
        <v>663</v>
      </c>
      <c r="BH59">
        <v>3</v>
      </c>
      <c r="BI59">
        <v>80.599999999999994</v>
      </c>
      <c r="BJ59">
        <v>12.9</v>
      </c>
      <c r="BK59">
        <v>1.6</v>
      </c>
      <c r="BL59">
        <v>32</v>
      </c>
      <c r="BM59">
        <v>4.57</v>
      </c>
      <c r="BN59">
        <v>2.36</v>
      </c>
      <c r="BO59">
        <v>1.32</v>
      </c>
      <c r="BP59">
        <v>15.1</v>
      </c>
      <c r="BQ59">
        <v>5.08</v>
      </c>
      <c r="BR59">
        <v>8</v>
      </c>
      <c r="BS59">
        <v>0.82</v>
      </c>
      <c r="BT59">
        <v>34</v>
      </c>
      <c r="BU59">
        <v>0.36</v>
      </c>
      <c r="BV59">
        <v>15.4</v>
      </c>
      <c r="BW59">
        <v>32.4</v>
      </c>
      <c r="BX59">
        <v>33</v>
      </c>
      <c r="BY59">
        <v>8.24</v>
      </c>
      <c r="BZ59">
        <v>89.1</v>
      </c>
      <c r="CA59">
        <v>16</v>
      </c>
      <c r="CB59">
        <v>5.8</v>
      </c>
      <c r="CC59">
        <v>2</v>
      </c>
      <c r="CD59">
        <v>292.2</v>
      </c>
      <c r="CE59">
        <v>1.1000000000000001</v>
      </c>
      <c r="CF59">
        <v>0.79</v>
      </c>
      <c r="CG59">
        <v>14</v>
      </c>
      <c r="CH59">
        <v>0.36</v>
      </c>
      <c r="CI59">
        <v>3.7</v>
      </c>
      <c r="CJ59">
        <v>100</v>
      </c>
      <c r="CK59">
        <v>0.9</v>
      </c>
      <c r="CL59">
        <v>24.7</v>
      </c>
      <c r="CM59">
        <v>2.39</v>
      </c>
      <c r="CN59">
        <v>63</v>
      </c>
      <c r="CO59">
        <v>303.5</v>
      </c>
      <c r="CP59">
        <v>0.79</v>
      </c>
      <c r="CQ59">
        <v>-0.02</v>
      </c>
      <c r="CR59">
        <v>4.4000000000000004</v>
      </c>
      <c r="CS59">
        <v>99.76</v>
      </c>
      <c r="CT59">
        <v>-2</v>
      </c>
      <c r="CU59">
        <v>-3</v>
      </c>
      <c r="CV59">
        <v>-2</v>
      </c>
    </row>
    <row r="60" spans="1:100" x14ac:dyDescent="0.3">
      <c r="A60" t="s">
        <v>324</v>
      </c>
      <c r="B60" t="s">
        <v>325</v>
      </c>
      <c r="C60" s="1" t="str">
        <f>HYPERLINK("http://geochem.nrcan.gc.ca/cdogs/content/bdl/bdl211136_e.htm", "21:1136")</f>
        <v>21:1136</v>
      </c>
      <c r="D60" s="1" t="str">
        <f>HYPERLINK("http://geochem.nrcan.gc.ca/cdogs/content/svy/svy210421_e.htm", "21:0421")</f>
        <v>21:0421</v>
      </c>
      <c r="E60" t="s">
        <v>326</v>
      </c>
      <c r="F60" t="s">
        <v>327</v>
      </c>
      <c r="H60">
        <v>55.6492316</v>
      </c>
      <c r="I60">
        <v>-64.437426900000006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HYPERLINK("http://geochem.nrcan.gc.ca/cdogs/content/kwd/kwd080004_e.htm", "&lt;63 micron")</f>
        <v>&lt;63 micron</v>
      </c>
      <c r="L60">
        <v>5</v>
      </c>
      <c r="M60">
        <v>0.96</v>
      </c>
      <c r="N60">
        <v>-0.1</v>
      </c>
      <c r="O60">
        <v>0.9</v>
      </c>
      <c r="P60">
        <v>-20</v>
      </c>
      <c r="Q60">
        <v>48.6</v>
      </c>
      <c r="R60">
        <v>0.3</v>
      </c>
      <c r="S60">
        <v>0.55000000000000004</v>
      </c>
      <c r="T60">
        <v>0.02</v>
      </c>
      <c r="U60">
        <v>5.6</v>
      </c>
      <c r="V60">
        <v>22.9</v>
      </c>
      <c r="W60">
        <v>15.75</v>
      </c>
      <c r="X60">
        <v>1.49</v>
      </c>
      <c r="Y60">
        <v>4</v>
      </c>
      <c r="Z60">
        <v>5</v>
      </c>
      <c r="AA60">
        <v>0.14000000000000001</v>
      </c>
      <c r="AB60">
        <v>34.9</v>
      </c>
      <c r="AC60">
        <v>0.4</v>
      </c>
      <c r="AD60">
        <v>204</v>
      </c>
      <c r="AE60">
        <v>0.27</v>
      </c>
      <c r="AF60">
        <v>3.4000000000000002E-2</v>
      </c>
      <c r="AG60">
        <v>11.4</v>
      </c>
      <c r="AH60">
        <v>0.11700000000000001</v>
      </c>
      <c r="AI60">
        <v>5.57</v>
      </c>
      <c r="AJ60">
        <v>-0.02</v>
      </c>
      <c r="AK60">
        <v>-0.02</v>
      </c>
      <c r="AL60">
        <v>3.5</v>
      </c>
      <c r="AM60">
        <v>-0.1</v>
      </c>
      <c r="AN60">
        <v>24.3</v>
      </c>
      <c r="AO60">
        <v>0.02</v>
      </c>
      <c r="AP60">
        <v>7.3</v>
      </c>
      <c r="AQ60">
        <v>0.11799999999999999</v>
      </c>
      <c r="AR60">
        <v>0.1</v>
      </c>
      <c r="AS60">
        <v>1.9</v>
      </c>
      <c r="AT60">
        <v>35</v>
      </c>
      <c r="AU60">
        <v>0.4</v>
      </c>
      <c r="AV60">
        <v>25.3</v>
      </c>
      <c r="AW60">
        <v>62.87</v>
      </c>
      <c r="AX60">
        <v>14.86</v>
      </c>
      <c r="AY60">
        <v>1.0999999999999999E-2</v>
      </c>
      <c r="AZ60">
        <v>5.41</v>
      </c>
      <c r="BA60">
        <v>2.61</v>
      </c>
      <c r="BB60">
        <v>2.2200000000000002</v>
      </c>
      <c r="BC60">
        <v>0.09</v>
      </c>
      <c r="BD60">
        <v>3.54</v>
      </c>
      <c r="BE60">
        <v>0.28000000000000003</v>
      </c>
      <c r="BF60">
        <v>0.84</v>
      </c>
      <c r="BG60">
        <v>771</v>
      </c>
      <c r="BH60">
        <v>2</v>
      </c>
      <c r="BI60">
        <v>80.5</v>
      </c>
      <c r="BJ60">
        <v>10.3</v>
      </c>
      <c r="BK60">
        <v>1.1000000000000001</v>
      </c>
      <c r="BL60">
        <v>16</v>
      </c>
      <c r="BM60">
        <v>4.8600000000000003</v>
      </c>
      <c r="BN60">
        <v>2.46</v>
      </c>
      <c r="BO60">
        <v>1.57</v>
      </c>
      <c r="BP60">
        <v>14.9</v>
      </c>
      <c r="BQ60">
        <v>5.8</v>
      </c>
      <c r="BR60">
        <v>10.7</v>
      </c>
      <c r="BS60">
        <v>0.81</v>
      </c>
      <c r="BT60">
        <v>38.5</v>
      </c>
      <c r="BU60">
        <v>0.38</v>
      </c>
      <c r="BV60">
        <v>14.2</v>
      </c>
      <c r="BW60">
        <v>38.9</v>
      </c>
      <c r="BX60">
        <v>28</v>
      </c>
      <c r="BY60">
        <v>9.84</v>
      </c>
      <c r="BZ60">
        <v>69.3</v>
      </c>
      <c r="CA60">
        <v>16</v>
      </c>
      <c r="CB60">
        <v>6.86</v>
      </c>
      <c r="CC60">
        <v>2</v>
      </c>
      <c r="CD60">
        <v>389.2</v>
      </c>
      <c r="CE60">
        <v>1.1000000000000001</v>
      </c>
      <c r="CF60">
        <v>0.84</v>
      </c>
      <c r="CG60">
        <v>9.1</v>
      </c>
      <c r="CH60">
        <v>0.37</v>
      </c>
      <c r="CI60">
        <v>2.4</v>
      </c>
      <c r="CJ60">
        <v>100</v>
      </c>
      <c r="CK60">
        <v>1.1000000000000001</v>
      </c>
      <c r="CL60">
        <v>23.6</v>
      </c>
      <c r="CM60">
        <v>2.4300000000000002</v>
      </c>
      <c r="CN60">
        <v>53</v>
      </c>
      <c r="CO60">
        <v>404.6</v>
      </c>
      <c r="CP60">
        <v>0.39</v>
      </c>
      <c r="CQ60">
        <v>-0.02</v>
      </c>
      <c r="CR60">
        <v>2.5</v>
      </c>
      <c r="CS60">
        <v>99.73</v>
      </c>
      <c r="CT60">
        <v>2</v>
      </c>
      <c r="CU60">
        <v>-3</v>
      </c>
      <c r="CV60">
        <v>-2</v>
      </c>
    </row>
    <row r="61" spans="1:100" x14ac:dyDescent="0.3">
      <c r="A61" t="s">
        <v>328</v>
      </c>
      <c r="B61" t="s">
        <v>329</v>
      </c>
      <c r="C61" s="1" t="str">
        <f>HYPERLINK("http://geochem.nrcan.gc.ca/cdogs/content/bdl/bdl211136_e.htm", "21:1136")</f>
        <v>21:1136</v>
      </c>
      <c r="D61" s="1" t="str">
        <f>HYPERLINK("http://geochem.nrcan.gc.ca/cdogs/content/svy/svy210421_e.htm", "21:0421")</f>
        <v>21:0421</v>
      </c>
      <c r="E61" t="s">
        <v>330</v>
      </c>
      <c r="F61" t="s">
        <v>331</v>
      </c>
      <c r="H61">
        <v>55.543531999999999</v>
      </c>
      <c r="I61">
        <v>-64.588069300000001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HYPERLINK("http://geochem.nrcan.gc.ca/cdogs/content/kwd/kwd080004_e.htm", "&lt;63 micron")</f>
        <v>&lt;63 micron</v>
      </c>
      <c r="L61">
        <v>10</v>
      </c>
      <c r="M61">
        <v>1.46</v>
      </c>
      <c r="N61">
        <v>0.2</v>
      </c>
      <c r="O61">
        <v>0.7</v>
      </c>
      <c r="P61">
        <v>-20</v>
      </c>
      <c r="Q61">
        <v>73.3</v>
      </c>
      <c r="R61">
        <v>0.4</v>
      </c>
      <c r="S61">
        <v>0.53</v>
      </c>
      <c r="T61">
        <v>0.04</v>
      </c>
      <c r="U61">
        <v>9.1</v>
      </c>
      <c r="V61">
        <v>34.299999999999997</v>
      </c>
      <c r="W61">
        <v>28.87</v>
      </c>
      <c r="X61">
        <v>2.12</v>
      </c>
      <c r="Y61">
        <v>5</v>
      </c>
      <c r="Z61">
        <v>9</v>
      </c>
      <c r="AA61">
        <v>0.21</v>
      </c>
      <c r="AB61">
        <v>38.4</v>
      </c>
      <c r="AC61">
        <v>0.5</v>
      </c>
      <c r="AD61">
        <v>221</v>
      </c>
      <c r="AE61">
        <v>0.28999999999999998</v>
      </c>
      <c r="AF61">
        <v>4.2999999999999997E-2</v>
      </c>
      <c r="AG61">
        <v>17.2</v>
      </c>
      <c r="AH61">
        <v>0.127</v>
      </c>
      <c r="AI61">
        <v>6.15</v>
      </c>
      <c r="AJ61">
        <v>-0.02</v>
      </c>
      <c r="AK61">
        <v>-0.02</v>
      </c>
      <c r="AL61">
        <v>3.8</v>
      </c>
      <c r="AM61">
        <v>-0.1</v>
      </c>
      <c r="AN61">
        <v>18.899999999999999</v>
      </c>
      <c r="AO61">
        <v>0.04</v>
      </c>
      <c r="AP61">
        <v>7</v>
      </c>
      <c r="AQ61">
        <v>0.13100000000000001</v>
      </c>
      <c r="AR61">
        <v>0.16</v>
      </c>
      <c r="AS61">
        <v>1</v>
      </c>
      <c r="AT61">
        <v>46</v>
      </c>
      <c r="AU61">
        <v>0.3</v>
      </c>
      <c r="AV61">
        <v>32.1</v>
      </c>
      <c r="AW61">
        <v>59.61</v>
      </c>
      <c r="AX61">
        <v>15.74</v>
      </c>
      <c r="AY61">
        <v>1.2E-2</v>
      </c>
      <c r="AZ61">
        <v>5.9</v>
      </c>
      <c r="BA61">
        <v>2.37</v>
      </c>
      <c r="BB61">
        <v>2.44</v>
      </c>
      <c r="BC61">
        <v>0.09</v>
      </c>
      <c r="BD61">
        <v>3.57</v>
      </c>
      <c r="BE61">
        <v>0.31</v>
      </c>
      <c r="BF61">
        <v>0.84</v>
      </c>
      <c r="BG61">
        <v>872</v>
      </c>
      <c r="BH61">
        <v>1</v>
      </c>
      <c r="BI61">
        <v>106.2</v>
      </c>
      <c r="BJ61">
        <v>11.8</v>
      </c>
      <c r="BK61">
        <v>1.2</v>
      </c>
      <c r="BL61">
        <v>32</v>
      </c>
      <c r="BM61">
        <v>4.3899999999999997</v>
      </c>
      <c r="BN61">
        <v>2.2400000000000002</v>
      </c>
      <c r="BO61">
        <v>1.66</v>
      </c>
      <c r="BP61">
        <v>15.5</v>
      </c>
      <c r="BQ61">
        <v>5.65</v>
      </c>
      <c r="BR61">
        <v>8.6999999999999993</v>
      </c>
      <c r="BS61">
        <v>0.83</v>
      </c>
      <c r="BT61">
        <v>44.5</v>
      </c>
      <c r="BU61">
        <v>0.31</v>
      </c>
      <c r="BV61">
        <v>11</v>
      </c>
      <c r="BW61">
        <v>42</v>
      </c>
      <c r="BX61">
        <v>33</v>
      </c>
      <c r="BY61">
        <v>10.91</v>
      </c>
      <c r="BZ61">
        <v>50.5</v>
      </c>
      <c r="CA61">
        <v>15</v>
      </c>
      <c r="CB61">
        <v>7.34</v>
      </c>
      <c r="CC61">
        <v>1</v>
      </c>
      <c r="CD61">
        <v>449.4</v>
      </c>
      <c r="CE61">
        <v>0.7</v>
      </c>
      <c r="CF61">
        <v>0.79</v>
      </c>
      <c r="CG61">
        <v>7.6</v>
      </c>
      <c r="CH61">
        <v>0.32</v>
      </c>
      <c r="CI61">
        <v>1.6</v>
      </c>
      <c r="CJ61">
        <v>100</v>
      </c>
      <c r="CK61">
        <v>0.7</v>
      </c>
      <c r="CL61">
        <v>24.5</v>
      </c>
      <c r="CM61">
        <v>2.0499999999999998</v>
      </c>
      <c r="CN61">
        <v>60</v>
      </c>
      <c r="CO61">
        <v>338.9</v>
      </c>
      <c r="CP61">
        <v>0.71</v>
      </c>
      <c r="CQ61">
        <v>-0.02</v>
      </c>
      <c r="CR61">
        <v>4.5</v>
      </c>
      <c r="CS61">
        <v>99.71</v>
      </c>
      <c r="CT61">
        <v>-2</v>
      </c>
      <c r="CU61">
        <v>-3</v>
      </c>
      <c r="CV61">
        <v>-2</v>
      </c>
    </row>
    <row r="62" spans="1:100" x14ac:dyDescent="0.3">
      <c r="A62" t="s">
        <v>332</v>
      </c>
      <c r="B62" t="s">
        <v>333</v>
      </c>
      <c r="C62" s="1" t="str">
        <f>HYPERLINK("http://geochem.nrcan.gc.ca/cdogs/content/bdl/bdl211136_e.htm", "21:1136")</f>
        <v>21:1136</v>
      </c>
      <c r="D62" s="1" t="str">
        <f>HYPERLINK("http://geochem.nrcan.gc.ca/cdogs/content/svy/svy210421_e.htm", "21:0421")</f>
        <v>21:0421</v>
      </c>
      <c r="E62" t="s">
        <v>330</v>
      </c>
      <c r="F62" t="s">
        <v>334</v>
      </c>
      <c r="H62">
        <v>55.543531999999999</v>
      </c>
      <c r="I62">
        <v>-64.588069300000001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HYPERLINK("http://geochem.nrcan.gc.ca/cdogs/content/kwd/kwd080004_e.htm", "&lt;63 micron")</f>
        <v>&lt;63 micron</v>
      </c>
      <c r="CP62">
        <v>0.67</v>
      </c>
      <c r="CQ62">
        <v>-0.02</v>
      </c>
    </row>
    <row r="63" spans="1:100" x14ac:dyDescent="0.3">
      <c r="A63" t="s">
        <v>335</v>
      </c>
      <c r="B63" t="s">
        <v>336</v>
      </c>
      <c r="C63" s="1" t="str">
        <f>HYPERLINK("http://geochem.nrcan.gc.ca/cdogs/content/bdl/bdl211136_e.htm", "21:1136")</f>
        <v>21:1136</v>
      </c>
      <c r="D63" s="1" t="str">
        <f>HYPERLINK("http://geochem.nrcan.gc.ca/cdogs/content/svy/svy210421_e.htm", "21:0421")</f>
        <v>21:0421</v>
      </c>
      <c r="E63" t="s">
        <v>337</v>
      </c>
      <c r="F63" t="s">
        <v>338</v>
      </c>
      <c r="H63">
        <v>55.368242600000002</v>
      </c>
      <c r="I63">
        <v>-64.309684300000001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HYPERLINK("http://geochem.nrcan.gc.ca/cdogs/content/kwd/kwd080004_e.htm", "&lt;63 micron")</f>
        <v>&lt;63 micron</v>
      </c>
      <c r="L63">
        <v>7</v>
      </c>
      <c r="M63">
        <v>1.58</v>
      </c>
      <c r="N63">
        <v>0.2</v>
      </c>
      <c r="O63">
        <v>0.9</v>
      </c>
      <c r="P63">
        <v>-20</v>
      </c>
      <c r="Q63">
        <v>65.5</v>
      </c>
      <c r="R63">
        <v>0.4</v>
      </c>
      <c r="S63">
        <v>0.51</v>
      </c>
      <c r="T63">
        <v>0.04</v>
      </c>
      <c r="U63">
        <v>7.8</v>
      </c>
      <c r="V63">
        <v>35.700000000000003</v>
      </c>
      <c r="W63">
        <v>20.77</v>
      </c>
      <c r="X63">
        <v>2.06</v>
      </c>
      <c r="Y63">
        <v>4.8</v>
      </c>
      <c r="Z63">
        <v>9</v>
      </c>
      <c r="AA63">
        <v>0.2</v>
      </c>
      <c r="AB63">
        <v>30.9</v>
      </c>
      <c r="AC63">
        <v>0.48</v>
      </c>
      <c r="AD63">
        <v>178</v>
      </c>
      <c r="AE63">
        <v>0.24</v>
      </c>
      <c r="AF63">
        <v>3.9E-2</v>
      </c>
      <c r="AG63">
        <v>16.600000000000001</v>
      </c>
      <c r="AH63">
        <v>0.154</v>
      </c>
      <c r="AI63">
        <v>4.49</v>
      </c>
      <c r="AJ63">
        <v>-0.02</v>
      </c>
      <c r="AK63">
        <v>-0.02</v>
      </c>
      <c r="AL63">
        <v>3.5</v>
      </c>
      <c r="AM63">
        <v>-0.1</v>
      </c>
      <c r="AN63">
        <v>18.5</v>
      </c>
      <c r="AO63">
        <v>0.06</v>
      </c>
      <c r="AP63">
        <v>5.8</v>
      </c>
      <c r="AQ63">
        <v>0.122</v>
      </c>
      <c r="AR63">
        <v>0.1</v>
      </c>
      <c r="AS63">
        <v>0.7</v>
      </c>
      <c r="AT63">
        <v>46</v>
      </c>
      <c r="AU63">
        <v>0.2</v>
      </c>
      <c r="AV63">
        <v>29.5</v>
      </c>
      <c r="AW63">
        <v>59.56</v>
      </c>
      <c r="AX63">
        <v>15.72</v>
      </c>
      <c r="AY63">
        <v>1.2E-2</v>
      </c>
      <c r="AZ63">
        <v>6.16</v>
      </c>
      <c r="BA63">
        <v>2.2799999999999998</v>
      </c>
      <c r="BB63">
        <v>2.4900000000000002</v>
      </c>
      <c r="BC63">
        <v>0.09</v>
      </c>
      <c r="BD63">
        <v>3.47</v>
      </c>
      <c r="BE63">
        <v>0.36</v>
      </c>
      <c r="BF63">
        <v>0.83</v>
      </c>
      <c r="BG63">
        <v>892</v>
      </c>
      <c r="BH63">
        <v>2</v>
      </c>
      <c r="BI63">
        <v>87.3</v>
      </c>
      <c r="BJ63">
        <v>11.8</v>
      </c>
      <c r="BK63">
        <v>0.8</v>
      </c>
      <c r="BL63">
        <v>20</v>
      </c>
      <c r="BM63">
        <v>3.98</v>
      </c>
      <c r="BN63">
        <v>1.89</v>
      </c>
      <c r="BO63">
        <v>1.81</v>
      </c>
      <c r="BP63">
        <v>15.5</v>
      </c>
      <c r="BQ63">
        <v>5.49</v>
      </c>
      <c r="BR63">
        <v>10.1</v>
      </c>
      <c r="BS63">
        <v>0.72</v>
      </c>
      <c r="BT63">
        <v>39.799999999999997</v>
      </c>
      <c r="BU63">
        <v>0.28000000000000003</v>
      </c>
      <c r="BV63">
        <v>10</v>
      </c>
      <c r="BW63">
        <v>41.1</v>
      </c>
      <c r="BX63">
        <v>29</v>
      </c>
      <c r="BY63">
        <v>10.09</v>
      </c>
      <c r="BZ63">
        <v>44</v>
      </c>
      <c r="CA63">
        <v>15</v>
      </c>
      <c r="CB63">
        <v>6.83</v>
      </c>
      <c r="CC63">
        <v>1</v>
      </c>
      <c r="CD63">
        <v>495.5</v>
      </c>
      <c r="CE63">
        <v>0.6</v>
      </c>
      <c r="CF63">
        <v>0.75</v>
      </c>
      <c r="CG63">
        <v>5.6</v>
      </c>
      <c r="CH63">
        <v>0.27</v>
      </c>
      <c r="CI63">
        <v>1.1000000000000001</v>
      </c>
      <c r="CJ63">
        <v>105</v>
      </c>
      <c r="CK63">
        <v>0.7</v>
      </c>
      <c r="CL63">
        <v>19.399999999999999</v>
      </c>
      <c r="CM63">
        <v>1.77</v>
      </c>
      <c r="CN63">
        <v>60</v>
      </c>
      <c r="CO63">
        <v>414.2</v>
      </c>
      <c r="CP63">
        <v>0.62</v>
      </c>
      <c r="CQ63">
        <v>-0.02</v>
      </c>
      <c r="CR63">
        <v>4.2</v>
      </c>
      <c r="CS63">
        <v>99.7</v>
      </c>
      <c r="CT63">
        <v>-2</v>
      </c>
      <c r="CU63">
        <v>4</v>
      </c>
      <c r="CV63">
        <v>-2</v>
      </c>
    </row>
    <row r="64" spans="1:100" x14ac:dyDescent="0.3">
      <c r="A64" t="s">
        <v>339</v>
      </c>
      <c r="B64" t="s">
        <v>340</v>
      </c>
      <c r="C64" s="1" t="str">
        <f>HYPERLINK("http://geochem.nrcan.gc.ca/cdogs/content/bdl/bdl211136_e.htm", "21:1136")</f>
        <v>21:1136</v>
      </c>
      <c r="D64" s="1" t="str">
        <f>HYPERLINK("http://geochem.nrcan.gc.ca/cdogs/content/svy/svy210421_e.htm", "21:0421")</f>
        <v>21:0421</v>
      </c>
      <c r="E64" t="s">
        <v>341</v>
      </c>
      <c r="F64" t="s">
        <v>342</v>
      </c>
      <c r="H64">
        <v>54.6814052</v>
      </c>
      <c r="I64">
        <v>-65.875789400000002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HYPERLINK("http://geochem.nrcan.gc.ca/cdogs/content/kwd/kwd080004_e.htm", "&lt;63 micron")</f>
        <v>&lt;63 micron</v>
      </c>
      <c r="L64">
        <v>53</v>
      </c>
      <c r="M64">
        <v>1.61</v>
      </c>
      <c r="N64">
        <v>9.3000000000000007</v>
      </c>
      <c r="O64">
        <v>0.4</v>
      </c>
      <c r="P64">
        <v>-20</v>
      </c>
      <c r="Q64">
        <v>41.9</v>
      </c>
      <c r="R64">
        <v>0.5</v>
      </c>
      <c r="S64">
        <v>0.12</v>
      </c>
      <c r="T64">
        <v>0.3</v>
      </c>
      <c r="U64">
        <v>14.9</v>
      </c>
      <c r="V64">
        <v>45.4</v>
      </c>
      <c r="W64">
        <v>49.54</v>
      </c>
      <c r="X64">
        <v>5.86</v>
      </c>
      <c r="Y64">
        <v>4.7</v>
      </c>
      <c r="Z64">
        <v>90</v>
      </c>
      <c r="AA64">
        <v>0.1</v>
      </c>
      <c r="AB64">
        <v>28.7</v>
      </c>
      <c r="AC64">
        <v>0.64</v>
      </c>
      <c r="AD64">
        <v>1068</v>
      </c>
      <c r="AE64">
        <v>1.35</v>
      </c>
      <c r="AF64">
        <v>5.0000000000000001E-3</v>
      </c>
      <c r="AG64">
        <v>34.700000000000003</v>
      </c>
      <c r="AH64">
        <v>0.04</v>
      </c>
      <c r="AI64">
        <v>12.61</v>
      </c>
      <c r="AJ64">
        <v>-0.02</v>
      </c>
      <c r="AK64">
        <v>0.5</v>
      </c>
      <c r="AL64">
        <v>3.5</v>
      </c>
      <c r="AM64">
        <v>-0.1</v>
      </c>
      <c r="AN64">
        <v>6.2</v>
      </c>
      <c r="AO64">
        <v>0.05</v>
      </c>
      <c r="AP64">
        <v>5.5</v>
      </c>
      <c r="AQ64">
        <v>9.4E-2</v>
      </c>
      <c r="AR64">
        <v>0.08</v>
      </c>
      <c r="AS64">
        <v>1.9</v>
      </c>
      <c r="AT64">
        <v>46</v>
      </c>
      <c r="AU64">
        <v>-0.1</v>
      </c>
      <c r="AV64">
        <v>96.1</v>
      </c>
      <c r="AW64">
        <v>63.76</v>
      </c>
      <c r="AX64">
        <v>11.69</v>
      </c>
      <c r="AY64">
        <v>1.4E-2</v>
      </c>
      <c r="AZ64">
        <v>11.68</v>
      </c>
      <c r="BA64">
        <v>2.14</v>
      </c>
      <c r="BB64">
        <v>2.0299999999999998</v>
      </c>
      <c r="BC64">
        <v>0.16</v>
      </c>
      <c r="BD64">
        <v>1.78</v>
      </c>
      <c r="BE64">
        <v>0.1</v>
      </c>
      <c r="BF64">
        <v>0.79</v>
      </c>
      <c r="BG64">
        <v>433</v>
      </c>
      <c r="BH64">
        <v>-1</v>
      </c>
      <c r="BI64">
        <v>63.8</v>
      </c>
      <c r="BJ64">
        <v>15.8</v>
      </c>
      <c r="BK64">
        <v>2.2999999999999998</v>
      </c>
      <c r="BL64">
        <v>61</v>
      </c>
      <c r="BM64">
        <v>3.27</v>
      </c>
      <c r="BN64">
        <v>1.8</v>
      </c>
      <c r="BO64">
        <v>1.04</v>
      </c>
      <c r="BP64">
        <v>11.7</v>
      </c>
      <c r="BQ64">
        <v>3.7</v>
      </c>
      <c r="BR64">
        <v>4.5999999999999996</v>
      </c>
      <c r="BS64">
        <v>0.61</v>
      </c>
      <c r="BT64">
        <v>30.9</v>
      </c>
      <c r="BU64">
        <v>0.25</v>
      </c>
      <c r="BV64">
        <v>11.6</v>
      </c>
      <c r="BW64">
        <v>26.4</v>
      </c>
      <c r="BX64">
        <v>43</v>
      </c>
      <c r="BY64">
        <v>7.05</v>
      </c>
      <c r="BZ64">
        <v>60.5</v>
      </c>
      <c r="CA64">
        <v>15</v>
      </c>
      <c r="CB64">
        <v>4.28</v>
      </c>
      <c r="CC64">
        <v>1</v>
      </c>
      <c r="CD64">
        <v>111.3</v>
      </c>
      <c r="CE64">
        <v>0.7</v>
      </c>
      <c r="CF64">
        <v>0.56000000000000005</v>
      </c>
      <c r="CG64">
        <v>6.7</v>
      </c>
      <c r="CH64">
        <v>0.26</v>
      </c>
      <c r="CI64">
        <v>2.7</v>
      </c>
      <c r="CJ64">
        <v>132</v>
      </c>
      <c r="CK64">
        <v>0.9</v>
      </c>
      <c r="CL64">
        <v>17.2</v>
      </c>
      <c r="CM64">
        <v>1.63</v>
      </c>
      <c r="CN64">
        <v>103</v>
      </c>
      <c r="CO64">
        <v>174.5</v>
      </c>
      <c r="CP64">
        <v>0.3</v>
      </c>
      <c r="CQ64">
        <v>-0.02</v>
      </c>
      <c r="CR64">
        <v>4.2</v>
      </c>
      <c r="CS64">
        <v>99.82</v>
      </c>
      <c r="CT64">
        <v>5</v>
      </c>
      <c r="CU64">
        <v>4</v>
      </c>
      <c r="CV64">
        <v>2</v>
      </c>
    </row>
    <row r="65" spans="1:100" x14ac:dyDescent="0.3">
      <c r="A65" t="s">
        <v>343</v>
      </c>
      <c r="B65" t="s">
        <v>344</v>
      </c>
      <c r="C65" s="1" t="str">
        <f>HYPERLINK("http://geochem.nrcan.gc.ca/cdogs/content/bdl/bdl211136_e.htm", "21:1136")</f>
        <v>21:1136</v>
      </c>
      <c r="D65" s="1" t="str">
        <f>HYPERLINK("http://geochem.nrcan.gc.ca/cdogs/content/svy/svy210421_e.htm", "21:0421")</f>
        <v>21:0421</v>
      </c>
      <c r="E65" t="s">
        <v>345</v>
      </c>
      <c r="F65" t="s">
        <v>346</v>
      </c>
      <c r="H65">
        <v>54.368907399999998</v>
      </c>
      <c r="I65">
        <v>-65.856266000000005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HYPERLINK("http://geochem.nrcan.gc.ca/cdogs/content/kwd/kwd080004_e.htm", "&lt;63 micron")</f>
        <v>&lt;63 micron</v>
      </c>
      <c r="L65">
        <v>17</v>
      </c>
      <c r="M65">
        <v>1.72</v>
      </c>
      <c r="N65">
        <v>7.6</v>
      </c>
      <c r="O65">
        <v>1.6</v>
      </c>
      <c r="P65">
        <v>-20</v>
      </c>
      <c r="Q65">
        <v>48</v>
      </c>
      <c r="R65">
        <v>0.6</v>
      </c>
      <c r="S65">
        <v>0.08</v>
      </c>
      <c r="T65">
        <v>0.13</v>
      </c>
      <c r="U65">
        <v>11.3</v>
      </c>
      <c r="V65">
        <v>43.1</v>
      </c>
      <c r="W65">
        <v>31.48</v>
      </c>
      <c r="X65">
        <v>4.53</v>
      </c>
      <c r="Y65">
        <v>3.7</v>
      </c>
      <c r="Z65">
        <v>93</v>
      </c>
      <c r="AA65">
        <v>0.08</v>
      </c>
      <c r="AB65">
        <v>25.3</v>
      </c>
      <c r="AC65">
        <v>0.48</v>
      </c>
      <c r="AD65">
        <v>666</v>
      </c>
      <c r="AE65">
        <v>1.32</v>
      </c>
      <c r="AF65">
        <v>5.0000000000000001E-3</v>
      </c>
      <c r="AG65">
        <v>27</v>
      </c>
      <c r="AH65">
        <v>3.9E-2</v>
      </c>
      <c r="AI65">
        <v>9.98</v>
      </c>
      <c r="AJ65">
        <v>-0.02</v>
      </c>
      <c r="AK65">
        <v>0.32</v>
      </c>
      <c r="AL65">
        <v>2.6</v>
      </c>
      <c r="AM65">
        <v>0.3</v>
      </c>
      <c r="AN65">
        <v>6</v>
      </c>
      <c r="AO65">
        <v>0.05</v>
      </c>
      <c r="AP65">
        <v>5.5</v>
      </c>
      <c r="AQ65">
        <v>7.0999999999999994E-2</v>
      </c>
      <c r="AR65">
        <v>0.08</v>
      </c>
      <c r="AS65">
        <v>1.2</v>
      </c>
      <c r="AT65">
        <v>37</v>
      </c>
      <c r="AU65">
        <v>-0.1</v>
      </c>
      <c r="AV65">
        <v>59.8</v>
      </c>
      <c r="AW65">
        <v>64.53</v>
      </c>
      <c r="AX65">
        <v>11.77</v>
      </c>
      <c r="AY65">
        <v>1.2999999999999999E-2</v>
      </c>
      <c r="AZ65">
        <v>8.99</v>
      </c>
      <c r="BA65">
        <v>2.36</v>
      </c>
      <c r="BB65">
        <v>1.61</v>
      </c>
      <c r="BC65">
        <v>0.11</v>
      </c>
      <c r="BD65">
        <v>1.6</v>
      </c>
      <c r="BE65">
        <v>0.11</v>
      </c>
      <c r="BF65">
        <v>0.79</v>
      </c>
      <c r="BG65">
        <v>418</v>
      </c>
      <c r="BH65">
        <v>-1</v>
      </c>
      <c r="BI65">
        <v>63.7</v>
      </c>
      <c r="BJ65">
        <v>11.5</v>
      </c>
      <c r="BK65">
        <v>2</v>
      </c>
      <c r="BL65">
        <v>35</v>
      </c>
      <c r="BM65">
        <v>2.5099999999999998</v>
      </c>
      <c r="BN65">
        <v>1.3</v>
      </c>
      <c r="BO65">
        <v>0.87</v>
      </c>
      <c r="BP65">
        <v>10.199999999999999</v>
      </c>
      <c r="BQ65">
        <v>2.87</v>
      </c>
      <c r="BR65">
        <v>5.0999999999999996</v>
      </c>
      <c r="BS65">
        <v>0.43</v>
      </c>
      <c r="BT65">
        <v>27.4</v>
      </c>
      <c r="BU65">
        <v>0.21</v>
      </c>
      <c r="BV65">
        <v>12.7</v>
      </c>
      <c r="BW65">
        <v>22.3</v>
      </c>
      <c r="BX65">
        <v>35</v>
      </c>
      <c r="BY65">
        <v>6.23</v>
      </c>
      <c r="BZ65">
        <v>61.4</v>
      </c>
      <c r="CA65">
        <v>11</v>
      </c>
      <c r="CB65">
        <v>3.76</v>
      </c>
      <c r="CC65">
        <v>-1</v>
      </c>
      <c r="CD65">
        <v>114.2</v>
      </c>
      <c r="CE65">
        <v>0.9</v>
      </c>
      <c r="CF65">
        <v>0.44</v>
      </c>
      <c r="CG65">
        <v>8.5</v>
      </c>
      <c r="CH65">
        <v>0.2</v>
      </c>
      <c r="CI65">
        <v>2</v>
      </c>
      <c r="CJ65">
        <v>101</v>
      </c>
      <c r="CK65">
        <v>0.8</v>
      </c>
      <c r="CL65">
        <v>13.4</v>
      </c>
      <c r="CM65">
        <v>1.1599999999999999</v>
      </c>
      <c r="CN65">
        <v>68</v>
      </c>
      <c r="CO65">
        <v>199</v>
      </c>
      <c r="CP65">
        <v>1.1499999999999999</v>
      </c>
      <c r="CQ65">
        <v>-0.02</v>
      </c>
      <c r="CR65">
        <v>6.8</v>
      </c>
      <c r="CS65">
        <v>99.84</v>
      </c>
      <c r="CT65">
        <v>3</v>
      </c>
      <c r="CU65">
        <v>-3</v>
      </c>
      <c r="CV65">
        <v>-2</v>
      </c>
    </row>
    <row r="66" spans="1:100" x14ac:dyDescent="0.3">
      <c r="A66" t="s">
        <v>347</v>
      </c>
      <c r="B66" t="s">
        <v>348</v>
      </c>
      <c r="C66" s="1" t="str">
        <f>HYPERLINK("http://geochem.nrcan.gc.ca/cdogs/content/bdl/bdl211136_e.htm", "21:1136")</f>
        <v>21:1136</v>
      </c>
      <c r="D66" s="1" t="str">
        <f>HYPERLINK("http://geochem.nrcan.gc.ca/cdogs/content/svy/svy210421_e.htm", "21:0421")</f>
        <v>21:0421</v>
      </c>
      <c r="E66" t="s">
        <v>349</v>
      </c>
      <c r="F66" t="s">
        <v>350</v>
      </c>
      <c r="H66">
        <v>54.234266099999999</v>
      </c>
      <c r="I66">
        <v>-65.102388899999994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HYPERLINK("http://geochem.nrcan.gc.ca/cdogs/content/kwd/kwd080004_e.htm", "&lt;63 micron")</f>
        <v>&lt;63 micron</v>
      </c>
      <c r="L66">
        <v>14</v>
      </c>
      <c r="M66">
        <v>2.06</v>
      </c>
      <c r="N66">
        <v>1.3</v>
      </c>
      <c r="O66">
        <v>1.1000000000000001</v>
      </c>
      <c r="P66">
        <v>-20</v>
      </c>
      <c r="Q66">
        <v>111.9</v>
      </c>
      <c r="R66">
        <v>0.5</v>
      </c>
      <c r="S66">
        <v>0.42</v>
      </c>
      <c r="T66">
        <v>7.0000000000000007E-2</v>
      </c>
      <c r="U66">
        <v>11.2</v>
      </c>
      <c r="V66">
        <v>53.3</v>
      </c>
      <c r="W66">
        <v>35.83</v>
      </c>
      <c r="X66">
        <v>2.72</v>
      </c>
      <c r="Y66">
        <v>6.1</v>
      </c>
      <c r="Z66">
        <v>33</v>
      </c>
      <c r="AA66">
        <v>0.18</v>
      </c>
      <c r="AB66">
        <v>30.3</v>
      </c>
      <c r="AC66">
        <v>0.7</v>
      </c>
      <c r="AD66">
        <v>205</v>
      </c>
      <c r="AE66">
        <v>0.33</v>
      </c>
      <c r="AF66">
        <v>2.4E-2</v>
      </c>
      <c r="AG66">
        <v>26.8</v>
      </c>
      <c r="AH66">
        <v>0.14299999999999999</v>
      </c>
      <c r="AI66">
        <v>4.75</v>
      </c>
      <c r="AJ66">
        <v>-0.02</v>
      </c>
      <c r="AK66">
        <v>0.03</v>
      </c>
      <c r="AL66">
        <v>4.0999999999999996</v>
      </c>
      <c r="AM66">
        <v>-0.1</v>
      </c>
      <c r="AN66">
        <v>17.100000000000001</v>
      </c>
      <c r="AO66">
        <v>-0.02</v>
      </c>
      <c r="AP66">
        <v>3.6</v>
      </c>
      <c r="AQ66">
        <v>0.13200000000000001</v>
      </c>
      <c r="AR66">
        <v>0.09</v>
      </c>
      <c r="AS66">
        <v>0.5</v>
      </c>
      <c r="AT66">
        <v>52</v>
      </c>
      <c r="AU66">
        <v>-0.1</v>
      </c>
      <c r="AV66">
        <v>52.3</v>
      </c>
      <c r="AW66">
        <v>58.3</v>
      </c>
      <c r="AX66">
        <v>15.1</v>
      </c>
      <c r="AY66">
        <v>1.6E-2</v>
      </c>
      <c r="AZ66">
        <v>6.96</v>
      </c>
      <c r="BA66">
        <v>1.88</v>
      </c>
      <c r="BB66">
        <v>2.88</v>
      </c>
      <c r="BC66">
        <v>0.08</v>
      </c>
      <c r="BD66">
        <v>2.94</v>
      </c>
      <c r="BE66">
        <v>0.33</v>
      </c>
      <c r="BF66">
        <v>0.85</v>
      </c>
      <c r="BG66">
        <v>789</v>
      </c>
      <c r="BH66">
        <v>1</v>
      </c>
      <c r="BI66">
        <v>90.2</v>
      </c>
      <c r="BJ66">
        <v>13.1</v>
      </c>
      <c r="BK66">
        <v>0.7</v>
      </c>
      <c r="BL66">
        <v>48</v>
      </c>
      <c r="BM66">
        <v>3.34</v>
      </c>
      <c r="BN66">
        <v>1.81</v>
      </c>
      <c r="BO66">
        <v>1.36</v>
      </c>
      <c r="BP66">
        <v>13.5</v>
      </c>
      <c r="BQ66">
        <v>4.57</v>
      </c>
      <c r="BR66">
        <v>7.2</v>
      </c>
      <c r="BS66">
        <v>0.56000000000000005</v>
      </c>
      <c r="BT66">
        <v>42.2</v>
      </c>
      <c r="BU66">
        <v>0.22</v>
      </c>
      <c r="BV66">
        <v>8.1999999999999993</v>
      </c>
      <c r="BW66">
        <v>38</v>
      </c>
      <c r="BX66">
        <v>42</v>
      </c>
      <c r="BY66">
        <v>9.82</v>
      </c>
      <c r="BZ66">
        <v>37.1</v>
      </c>
      <c r="CA66">
        <v>16</v>
      </c>
      <c r="CB66">
        <v>6.15</v>
      </c>
      <c r="CC66">
        <v>-1</v>
      </c>
      <c r="CD66">
        <v>388.3</v>
      </c>
      <c r="CE66">
        <v>0.4</v>
      </c>
      <c r="CF66">
        <v>0.61</v>
      </c>
      <c r="CG66">
        <v>4.7</v>
      </c>
      <c r="CH66">
        <v>0.22</v>
      </c>
      <c r="CI66">
        <v>0.8</v>
      </c>
      <c r="CJ66">
        <v>125</v>
      </c>
      <c r="CK66">
        <v>-0.5</v>
      </c>
      <c r="CL66">
        <v>16.5</v>
      </c>
      <c r="CM66">
        <v>1.44</v>
      </c>
      <c r="CN66">
        <v>74</v>
      </c>
      <c r="CO66">
        <v>277.2</v>
      </c>
      <c r="CP66">
        <v>1.1000000000000001</v>
      </c>
      <c r="CQ66">
        <v>-0.02</v>
      </c>
      <c r="CR66">
        <v>6.4</v>
      </c>
      <c r="CS66">
        <v>99.73</v>
      </c>
      <c r="CT66">
        <v>2</v>
      </c>
      <c r="CU66">
        <v>-3</v>
      </c>
      <c r="CV66">
        <v>-2</v>
      </c>
    </row>
    <row r="67" spans="1:100" x14ac:dyDescent="0.3">
      <c r="A67" t="s">
        <v>351</v>
      </c>
      <c r="B67" t="s">
        <v>352</v>
      </c>
      <c r="C67" s="1" t="str">
        <f>HYPERLINK("http://geochem.nrcan.gc.ca/cdogs/content/bdl/bdl211136_e.htm", "21:1136")</f>
        <v>21:1136</v>
      </c>
      <c r="D67" s="1" t="str">
        <f>HYPERLINK("http://geochem.nrcan.gc.ca/cdogs/content/svy/svy210421_e.htm", "21:0421")</f>
        <v>21:0421</v>
      </c>
      <c r="E67" t="s">
        <v>353</v>
      </c>
      <c r="F67" t="s">
        <v>354</v>
      </c>
      <c r="H67">
        <v>54.246549199999997</v>
      </c>
      <c r="I67">
        <v>-64.921828599999998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HYPERLINK("http://geochem.nrcan.gc.ca/cdogs/content/kwd/kwd080004_e.htm", "&lt;63 micron")</f>
        <v>&lt;63 micron</v>
      </c>
      <c r="L67">
        <v>16</v>
      </c>
      <c r="M67">
        <v>1.4</v>
      </c>
      <c r="N67">
        <v>0.9</v>
      </c>
      <c r="O67">
        <v>0.8</v>
      </c>
      <c r="P67">
        <v>-20</v>
      </c>
      <c r="Q67">
        <v>74.2</v>
      </c>
      <c r="R67">
        <v>0.3</v>
      </c>
      <c r="S67">
        <v>0.52</v>
      </c>
      <c r="T67">
        <v>0.04</v>
      </c>
      <c r="U67">
        <v>10.7</v>
      </c>
      <c r="V67">
        <v>44.8</v>
      </c>
      <c r="W67">
        <v>19.27</v>
      </c>
      <c r="X67">
        <v>2.39</v>
      </c>
      <c r="Y67">
        <v>4.4000000000000004</v>
      </c>
      <c r="Z67">
        <v>20</v>
      </c>
      <c r="AA67">
        <v>0.12</v>
      </c>
      <c r="AB67">
        <v>32</v>
      </c>
      <c r="AC67">
        <v>0.49</v>
      </c>
      <c r="AD67">
        <v>217</v>
      </c>
      <c r="AE67">
        <v>0.42</v>
      </c>
      <c r="AF67">
        <v>2.4E-2</v>
      </c>
      <c r="AG67">
        <v>18.399999999999999</v>
      </c>
      <c r="AH67">
        <v>0.191</v>
      </c>
      <c r="AI67">
        <v>3.29</v>
      </c>
      <c r="AJ67">
        <v>-0.02</v>
      </c>
      <c r="AK67">
        <v>-0.02</v>
      </c>
      <c r="AL67">
        <v>3.1</v>
      </c>
      <c r="AM67">
        <v>-0.1</v>
      </c>
      <c r="AN67">
        <v>16.899999999999999</v>
      </c>
      <c r="AO67">
        <v>0.02</v>
      </c>
      <c r="AP67">
        <v>4.4000000000000004</v>
      </c>
      <c r="AQ67">
        <v>0.104</v>
      </c>
      <c r="AR67">
        <v>0.06</v>
      </c>
      <c r="AS67">
        <v>0.5</v>
      </c>
      <c r="AT67">
        <v>53</v>
      </c>
      <c r="AU67">
        <v>-0.1</v>
      </c>
      <c r="AV67">
        <v>35.200000000000003</v>
      </c>
      <c r="AW67">
        <v>59.05</v>
      </c>
      <c r="AX67">
        <v>14.73</v>
      </c>
      <c r="AY67">
        <v>1.7000000000000001E-2</v>
      </c>
      <c r="AZ67">
        <v>7.49</v>
      </c>
      <c r="BA67">
        <v>1.89</v>
      </c>
      <c r="BB67">
        <v>2.86</v>
      </c>
      <c r="BC67">
        <v>0.11</v>
      </c>
      <c r="BD67">
        <v>3.19</v>
      </c>
      <c r="BE67">
        <v>0.44</v>
      </c>
      <c r="BF67">
        <v>1.08</v>
      </c>
      <c r="BG67">
        <v>792</v>
      </c>
      <c r="BH67">
        <v>-1</v>
      </c>
      <c r="BI67">
        <v>107.7</v>
      </c>
      <c r="BJ67">
        <v>15.1</v>
      </c>
      <c r="BK67">
        <v>0.4</v>
      </c>
      <c r="BL67">
        <v>21</v>
      </c>
      <c r="BM67">
        <v>3.96</v>
      </c>
      <c r="BN67">
        <v>2.02</v>
      </c>
      <c r="BO67">
        <v>1.86</v>
      </c>
      <c r="BP67">
        <v>13.7</v>
      </c>
      <c r="BQ67">
        <v>6.19</v>
      </c>
      <c r="BR67">
        <v>12.7</v>
      </c>
      <c r="BS67">
        <v>0.79</v>
      </c>
      <c r="BT67">
        <v>50.5</v>
      </c>
      <c r="BU67">
        <v>0.28999999999999998</v>
      </c>
      <c r="BV67">
        <v>10.199999999999999</v>
      </c>
      <c r="BW67">
        <v>48.9</v>
      </c>
      <c r="BX67">
        <v>34</v>
      </c>
      <c r="BY67">
        <v>12.71</v>
      </c>
      <c r="BZ67">
        <v>34.4</v>
      </c>
      <c r="CA67">
        <v>17</v>
      </c>
      <c r="CB67">
        <v>8.35</v>
      </c>
      <c r="CC67">
        <v>-1</v>
      </c>
      <c r="CD67">
        <v>458.5</v>
      </c>
      <c r="CE67">
        <v>0.6</v>
      </c>
      <c r="CF67">
        <v>0.79</v>
      </c>
      <c r="CG67">
        <v>4.9000000000000004</v>
      </c>
      <c r="CH67">
        <v>0.28000000000000003</v>
      </c>
      <c r="CI67">
        <v>1.1000000000000001</v>
      </c>
      <c r="CJ67">
        <v>131</v>
      </c>
      <c r="CK67">
        <v>0.5</v>
      </c>
      <c r="CL67">
        <v>19.899999999999999</v>
      </c>
      <c r="CM67">
        <v>1.85</v>
      </c>
      <c r="CN67">
        <v>71</v>
      </c>
      <c r="CO67">
        <v>513.6</v>
      </c>
      <c r="CP67">
        <v>0.76</v>
      </c>
      <c r="CQ67">
        <v>-0.02</v>
      </c>
      <c r="CR67">
        <v>4.3</v>
      </c>
      <c r="CS67">
        <v>99.68</v>
      </c>
      <c r="CT67">
        <v>2</v>
      </c>
      <c r="CU67">
        <v>7</v>
      </c>
      <c r="CV67">
        <v>-2</v>
      </c>
    </row>
    <row r="68" spans="1:100" x14ac:dyDescent="0.3">
      <c r="A68" t="s">
        <v>355</v>
      </c>
      <c r="B68" t="s">
        <v>356</v>
      </c>
      <c r="C68" s="1" t="str">
        <f>HYPERLINK("http://geochem.nrcan.gc.ca/cdogs/content/bdl/bdl211136_e.htm", "21:1136")</f>
        <v>21:1136</v>
      </c>
      <c r="D68" s="1" t="str">
        <f>HYPERLINK("http://geochem.nrcan.gc.ca/cdogs/content/svy/svy210421_e.htm", "21:0421")</f>
        <v>21:0421</v>
      </c>
      <c r="E68" t="s">
        <v>357</v>
      </c>
      <c r="F68" t="s">
        <v>358</v>
      </c>
      <c r="H68">
        <v>54.3646022</v>
      </c>
      <c r="I68">
        <v>-64.5437206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HYPERLINK("http://geochem.nrcan.gc.ca/cdogs/content/kwd/kwd080004_e.htm", "&lt;63 micron")</f>
        <v>&lt;63 micron</v>
      </c>
      <c r="L68">
        <v>8</v>
      </c>
      <c r="M68">
        <v>1.79</v>
      </c>
      <c r="N68">
        <v>0.7</v>
      </c>
      <c r="O68">
        <v>0.6</v>
      </c>
      <c r="P68">
        <v>-20</v>
      </c>
      <c r="Q68">
        <v>92.9</v>
      </c>
      <c r="R68">
        <v>0.4</v>
      </c>
      <c r="S68">
        <v>0.53</v>
      </c>
      <c r="T68">
        <v>0.03</v>
      </c>
      <c r="U68">
        <v>11.2</v>
      </c>
      <c r="V68">
        <v>44.6</v>
      </c>
      <c r="W68">
        <v>23.28</v>
      </c>
      <c r="X68">
        <v>2.59</v>
      </c>
      <c r="Y68">
        <v>6</v>
      </c>
      <c r="Z68">
        <v>16</v>
      </c>
      <c r="AA68">
        <v>0.2</v>
      </c>
      <c r="AB68">
        <v>43.5</v>
      </c>
      <c r="AC68">
        <v>0.56999999999999995</v>
      </c>
      <c r="AD68">
        <v>222</v>
      </c>
      <c r="AE68">
        <v>0.32</v>
      </c>
      <c r="AF68">
        <v>3.1E-2</v>
      </c>
      <c r="AG68">
        <v>21.2</v>
      </c>
      <c r="AH68">
        <v>0.184</v>
      </c>
      <c r="AI68">
        <v>4.68</v>
      </c>
      <c r="AJ68">
        <v>-0.02</v>
      </c>
      <c r="AK68">
        <v>-0.02</v>
      </c>
      <c r="AL68">
        <v>4.0999999999999996</v>
      </c>
      <c r="AM68">
        <v>-0.1</v>
      </c>
      <c r="AN68">
        <v>20.8</v>
      </c>
      <c r="AO68">
        <v>0.05</v>
      </c>
      <c r="AP68">
        <v>7.3</v>
      </c>
      <c r="AQ68">
        <v>0.152</v>
      </c>
      <c r="AR68">
        <v>0.13</v>
      </c>
      <c r="AS68">
        <v>0.7</v>
      </c>
      <c r="AT68">
        <v>55</v>
      </c>
      <c r="AU68">
        <v>-0.1</v>
      </c>
      <c r="AV68">
        <v>44.1</v>
      </c>
      <c r="AW68">
        <v>59.05</v>
      </c>
      <c r="AX68">
        <v>15.57</v>
      </c>
      <c r="AY68">
        <v>1.2E-2</v>
      </c>
      <c r="AZ68">
        <v>6.61</v>
      </c>
      <c r="BA68">
        <v>2.31</v>
      </c>
      <c r="BB68">
        <v>2.54</v>
      </c>
      <c r="BC68">
        <v>0.09</v>
      </c>
      <c r="BD68">
        <v>3.19</v>
      </c>
      <c r="BE68">
        <v>0.42</v>
      </c>
      <c r="BF68">
        <v>0.91</v>
      </c>
      <c r="BG68">
        <v>939</v>
      </c>
      <c r="BH68">
        <v>3</v>
      </c>
      <c r="BI68">
        <v>119.1</v>
      </c>
      <c r="BJ68">
        <v>14</v>
      </c>
      <c r="BK68">
        <v>0.3</v>
      </c>
      <c r="BL68">
        <v>31</v>
      </c>
      <c r="BM68">
        <v>4.17</v>
      </c>
      <c r="BN68">
        <v>2.0499999999999998</v>
      </c>
      <c r="BO68">
        <v>1.98</v>
      </c>
      <c r="BP68">
        <v>15</v>
      </c>
      <c r="BQ68">
        <v>6.4</v>
      </c>
      <c r="BR68">
        <v>9.6999999999999993</v>
      </c>
      <c r="BS68">
        <v>0.77</v>
      </c>
      <c r="BT68">
        <v>53.4</v>
      </c>
      <c r="BU68">
        <v>0.26</v>
      </c>
      <c r="BV68">
        <v>10.7</v>
      </c>
      <c r="BW68">
        <v>54.7</v>
      </c>
      <c r="BX68">
        <v>32</v>
      </c>
      <c r="BY68">
        <v>13.71</v>
      </c>
      <c r="BZ68">
        <v>45.9</v>
      </c>
      <c r="CA68">
        <v>15</v>
      </c>
      <c r="CB68">
        <v>8.3699999999999992</v>
      </c>
      <c r="CC68">
        <v>1</v>
      </c>
      <c r="CD68">
        <v>483.3</v>
      </c>
      <c r="CE68">
        <v>0.7</v>
      </c>
      <c r="CF68">
        <v>0.83</v>
      </c>
      <c r="CG68">
        <v>8.1999999999999993</v>
      </c>
      <c r="CH68">
        <v>0.28999999999999998</v>
      </c>
      <c r="CI68">
        <v>1</v>
      </c>
      <c r="CJ68">
        <v>122</v>
      </c>
      <c r="CK68">
        <v>-0.5</v>
      </c>
      <c r="CL68">
        <v>20.2</v>
      </c>
      <c r="CM68">
        <v>1.84</v>
      </c>
      <c r="CN68">
        <v>70</v>
      </c>
      <c r="CO68">
        <v>380.9</v>
      </c>
      <c r="CP68">
        <v>0.62</v>
      </c>
      <c r="CQ68">
        <v>-0.02</v>
      </c>
      <c r="CR68">
        <v>4.8</v>
      </c>
      <c r="CS68">
        <v>99.68</v>
      </c>
      <c r="CT68">
        <v>-2</v>
      </c>
      <c r="CU68">
        <v>-3</v>
      </c>
      <c r="CV68">
        <v>-2</v>
      </c>
    </row>
    <row r="69" spans="1:100" x14ac:dyDescent="0.3">
      <c r="A69" t="s">
        <v>359</v>
      </c>
      <c r="B69" t="s">
        <v>360</v>
      </c>
      <c r="C69" s="1" t="str">
        <f>HYPERLINK("http://geochem.nrcan.gc.ca/cdogs/content/bdl/bdl211136_e.htm", "21:1136")</f>
        <v>21:1136</v>
      </c>
      <c r="D69" s="1" t="str">
        <f>HYPERLINK("http://geochem.nrcan.gc.ca/cdogs/content/svy/svy210421_e.htm", "21:0421")</f>
        <v>21:0421</v>
      </c>
      <c r="E69" t="s">
        <v>361</v>
      </c>
      <c r="F69" t="s">
        <v>362</v>
      </c>
      <c r="H69">
        <v>54.493242000000002</v>
      </c>
      <c r="I69">
        <v>-64.468058200000002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HYPERLINK("http://geochem.nrcan.gc.ca/cdogs/content/kwd/kwd080004_e.htm", "&lt;63 micron")</f>
        <v>&lt;63 micron</v>
      </c>
      <c r="L69">
        <v>39</v>
      </c>
      <c r="M69">
        <v>2.06</v>
      </c>
      <c r="N69">
        <v>0.4</v>
      </c>
      <c r="O69">
        <v>0.6</v>
      </c>
      <c r="P69">
        <v>-20</v>
      </c>
      <c r="Q69">
        <v>63.6</v>
      </c>
      <c r="R69">
        <v>0.7</v>
      </c>
      <c r="S69">
        <v>0.65</v>
      </c>
      <c r="T69">
        <v>7.0000000000000007E-2</v>
      </c>
      <c r="U69">
        <v>10</v>
      </c>
      <c r="V69">
        <v>35.299999999999997</v>
      </c>
      <c r="W69">
        <v>19.87</v>
      </c>
      <c r="X69">
        <v>3.17</v>
      </c>
      <c r="Y69">
        <v>6.9</v>
      </c>
      <c r="Z69">
        <v>39</v>
      </c>
      <c r="AA69">
        <v>0.12</v>
      </c>
      <c r="AB69">
        <v>81.2</v>
      </c>
      <c r="AC69">
        <v>0.64</v>
      </c>
      <c r="AD69">
        <v>257</v>
      </c>
      <c r="AE69">
        <v>0.79</v>
      </c>
      <c r="AF69">
        <v>2.9000000000000001E-2</v>
      </c>
      <c r="AG69">
        <v>18.2</v>
      </c>
      <c r="AH69">
        <v>0.21099999999999999</v>
      </c>
      <c r="AI69">
        <v>7.06</v>
      </c>
      <c r="AJ69">
        <v>-0.02</v>
      </c>
      <c r="AK69">
        <v>-0.02</v>
      </c>
      <c r="AL69">
        <v>4.2</v>
      </c>
      <c r="AM69">
        <v>-0.1</v>
      </c>
      <c r="AN69">
        <v>31</v>
      </c>
      <c r="AO69">
        <v>0.02</v>
      </c>
      <c r="AP69">
        <v>8</v>
      </c>
      <c r="AQ69">
        <v>0.185</v>
      </c>
      <c r="AR69">
        <v>0.1</v>
      </c>
      <c r="AS69">
        <v>1.2</v>
      </c>
      <c r="AT69">
        <v>59</v>
      </c>
      <c r="AU69">
        <v>0.1</v>
      </c>
      <c r="AV69">
        <v>59.6</v>
      </c>
      <c r="AW69">
        <v>53.1</v>
      </c>
      <c r="AX69">
        <v>14.74</v>
      </c>
      <c r="AY69">
        <v>1.0999999999999999E-2</v>
      </c>
      <c r="AZ69">
        <v>7.39</v>
      </c>
      <c r="BA69">
        <v>2.54</v>
      </c>
      <c r="BB69">
        <v>2.33</v>
      </c>
      <c r="BC69">
        <v>0.09</v>
      </c>
      <c r="BD69">
        <v>2.96</v>
      </c>
      <c r="BE69">
        <v>0.5</v>
      </c>
      <c r="BF69">
        <v>0.96</v>
      </c>
      <c r="BG69">
        <v>899</v>
      </c>
      <c r="BH69">
        <v>-1</v>
      </c>
      <c r="BI69">
        <v>177.7</v>
      </c>
      <c r="BJ69">
        <v>12.3</v>
      </c>
      <c r="BK69">
        <v>0.5</v>
      </c>
      <c r="BL69">
        <v>20</v>
      </c>
      <c r="BM69">
        <v>6.66</v>
      </c>
      <c r="BN69">
        <v>3.13</v>
      </c>
      <c r="BO69">
        <v>2.35</v>
      </c>
      <c r="BP69">
        <v>15.4</v>
      </c>
      <c r="BQ69">
        <v>9.0299999999999994</v>
      </c>
      <c r="BR69">
        <v>11.8</v>
      </c>
      <c r="BS69">
        <v>1.1299999999999999</v>
      </c>
      <c r="BT69">
        <v>80.2</v>
      </c>
      <c r="BU69">
        <v>0.41</v>
      </c>
      <c r="BV69">
        <v>15.6</v>
      </c>
      <c r="BW69">
        <v>77.7</v>
      </c>
      <c r="BX69">
        <v>24</v>
      </c>
      <c r="BY69">
        <v>19.829999999999998</v>
      </c>
      <c r="BZ69">
        <v>48.2</v>
      </c>
      <c r="CA69">
        <v>15</v>
      </c>
      <c r="CB69">
        <v>12.32</v>
      </c>
      <c r="CC69">
        <v>2</v>
      </c>
      <c r="CD69">
        <v>394.7</v>
      </c>
      <c r="CE69">
        <v>0.7</v>
      </c>
      <c r="CF69">
        <v>1.24</v>
      </c>
      <c r="CG69">
        <v>10.199999999999999</v>
      </c>
      <c r="CH69">
        <v>0.42</v>
      </c>
      <c r="CI69">
        <v>1.6</v>
      </c>
      <c r="CJ69">
        <v>104</v>
      </c>
      <c r="CK69">
        <v>-0.5</v>
      </c>
      <c r="CL69">
        <v>29.6</v>
      </c>
      <c r="CM69">
        <v>2.72</v>
      </c>
      <c r="CN69">
        <v>86</v>
      </c>
      <c r="CO69">
        <v>452.1</v>
      </c>
      <c r="CP69">
        <v>3</v>
      </c>
      <c r="CQ69">
        <v>-0.02</v>
      </c>
      <c r="CR69">
        <v>11.4</v>
      </c>
      <c r="CS69">
        <v>99.67</v>
      </c>
      <c r="CT69">
        <v>3</v>
      </c>
      <c r="CU69">
        <v>-3</v>
      </c>
      <c r="CV69">
        <v>-2</v>
      </c>
    </row>
    <row r="70" spans="1:100" x14ac:dyDescent="0.3">
      <c r="A70" t="s">
        <v>363</v>
      </c>
      <c r="B70" t="s">
        <v>364</v>
      </c>
      <c r="C70" s="1" t="str">
        <f>HYPERLINK("http://geochem.nrcan.gc.ca/cdogs/content/bdl/bdl211136_e.htm", "21:1136")</f>
        <v>21:1136</v>
      </c>
      <c r="D70" s="1" t="str">
        <f>HYPERLINK("http://geochem.nrcan.gc.ca/cdogs/content/svy/svy210421_e.htm", "21:0421")</f>
        <v>21:0421</v>
      </c>
      <c r="E70" t="s">
        <v>365</v>
      </c>
      <c r="F70" t="s">
        <v>366</v>
      </c>
      <c r="H70">
        <v>54.672472900000002</v>
      </c>
      <c r="I70">
        <v>-64.3087661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HYPERLINK("http://geochem.nrcan.gc.ca/cdogs/content/kwd/kwd080004_e.htm", "&lt;63 micron")</f>
        <v>&lt;63 micron</v>
      </c>
      <c r="L70">
        <v>20</v>
      </c>
      <c r="M70">
        <v>2.5299999999999998</v>
      </c>
      <c r="N70">
        <v>0.4</v>
      </c>
      <c r="O70">
        <v>1.5</v>
      </c>
      <c r="P70">
        <v>-20</v>
      </c>
      <c r="Q70">
        <v>55.9</v>
      </c>
      <c r="R70">
        <v>0.7</v>
      </c>
      <c r="S70">
        <v>0.48</v>
      </c>
      <c r="T70">
        <v>0.06</v>
      </c>
      <c r="U70">
        <v>7.6</v>
      </c>
      <c r="V70">
        <v>34</v>
      </c>
      <c r="W70">
        <v>14.27</v>
      </c>
      <c r="X70">
        <v>2.4700000000000002</v>
      </c>
      <c r="Y70">
        <v>5</v>
      </c>
      <c r="Z70">
        <v>38</v>
      </c>
      <c r="AA70">
        <v>0.12</v>
      </c>
      <c r="AB70">
        <v>40</v>
      </c>
      <c r="AC70">
        <v>0.43</v>
      </c>
      <c r="AD70">
        <v>156</v>
      </c>
      <c r="AE70">
        <v>0.46</v>
      </c>
      <c r="AF70">
        <v>2.4E-2</v>
      </c>
      <c r="AG70">
        <v>14.4</v>
      </c>
      <c r="AH70">
        <v>0.18099999999999999</v>
      </c>
      <c r="AI70">
        <v>4.3099999999999996</v>
      </c>
      <c r="AJ70">
        <v>-0.02</v>
      </c>
      <c r="AK70">
        <v>-0.02</v>
      </c>
      <c r="AL70">
        <v>3.5</v>
      </c>
      <c r="AM70">
        <v>-0.1</v>
      </c>
      <c r="AN70">
        <v>17.100000000000001</v>
      </c>
      <c r="AO70">
        <v>0.05</v>
      </c>
      <c r="AP70">
        <v>3.5</v>
      </c>
      <c r="AQ70">
        <v>0.12</v>
      </c>
      <c r="AR70">
        <v>0.08</v>
      </c>
      <c r="AS70">
        <v>0.6</v>
      </c>
      <c r="AT70">
        <v>45</v>
      </c>
      <c r="AU70">
        <v>-0.1</v>
      </c>
      <c r="AV70">
        <v>38.1</v>
      </c>
      <c r="AW70">
        <v>52.98</v>
      </c>
      <c r="AX70">
        <v>15.71</v>
      </c>
      <c r="AY70">
        <v>0.01</v>
      </c>
      <c r="AZ70">
        <v>6.02</v>
      </c>
      <c r="BA70">
        <v>2.15</v>
      </c>
      <c r="BB70">
        <v>1.97</v>
      </c>
      <c r="BC70">
        <v>7.0000000000000007E-2</v>
      </c>
      <c r="BD70">
        <v>2.97</v>
      </c>
      <c r="BE70">
        <v>0.45</v>
      </c>
      <c r="BF70">
        <v>0.78</v>
      </c>
      <c r="BG70">
        <v>826</v>
      </c>
      <c r="BH70">
        <v>3</v>
      </c>
      <c r="BI70">
        <v>112.6</v>
      </c>
      <c r="BJ70">
        <v>10</v>
      </c>
      <c r="BK70">
        <v>0.4</v>
      </c>
      <c r="BL70">
        <v>14</v>
      </c>
      <c r="BM70">
        <v>4.3499999999999996</v>
      </c>
      <c r="BN70">
        <v>1.98</v>
      </c>
      <c r="BO70">
        <v>1.87</v>
      </c>
      <c r="BP70">
        <v>13.3</v>
      </c>
      <c r="BQ70">
        <v>6.38</v>
      </c>
      <c r="BR70">
        <v>10</v>
      </c>
      <c r="BS70">
        <v>0.74</v>
      </c>
      <c r="BT70">
        <v>49.3</v>
      </c>
      <c r="BU70">
        <v>0.28999999999999998</v>
      </c>
      <c r="BV70">
        <v>9.8000000000000007</v>
      </c>
      <c r="BW70">
        <v>50.1</v>
      </c>
      <c r="BX70">
        <v>22</v>
      </c>
      <c r="BY70">
        <v>12.69</v>
      </c>
      <c r="BZ70">
        <v>38.1</v>
      </c>
      <c r="CA70">
        <v>13</v>
      </c>
      <c r="CB70">
        <v>8.3800000000000008</v>
      </c>
      <c r="CC70">
        <v>-1</v>
      </c>
      <c r="CD70">
        <v>424.8</v>
      </c>
      <c r="CE70">
        <v>0.5</v>
      </c>
      <c r="CF70">
        <v>0.85</v>
      </c>
      <c r="CG70">
        <v>7.4</v>
      </c>
      <c r="CH70">
        <v>0.28999999999999998</v>
      </c>
      <c r="CI70">
        <v>0.9</v>
      </c>
      <c r="CJ70">
        <v>98</v>
      </c>
      <c r="CK70">
        <v>-0.5</v>
      </c>
      <c r="CL70">
        <v>20.9</v>
      </c>
      <c r="CM70">
        <v>1.86</v>
      </c>
      <c r="CN70">
        <v>63</v>
      </c>
      <c r="CO70">
        <v>411.2</v>
      </c>
      <c r="CP70">
        <v>3.2</v>
      </c>
      <c r="CQ70">
        <v>-0.02</v>
      </c>
      <c r="CR70">
        <v>12.9</v>
      </c>
      <c r="CS70">
        <v>99.72</v>
      </c>
      <c r="CT70">
        <v>-2</v>
      </c>
      <c r="CU70">
        <v>-3</v>
      </c>
      <c r="CV70">
        <v>-2</v>
      </c>
    </row>
    <row r="71" spans="1:100" x14ac:dyDescent="0.3">
      <c r="A71" t="s">
        <v>367</v>
      </c>
      <c r="B71" t="s">
        <v>368</v>
      </c>
      <c r="C71" s="1" t="str">
        <f>HYPERLINK("http://geochem.nrcan.gc.ca/cdogs/content/bdl/bdl211136_e.htm", "21:1136")</f>
        <v>21:1136</v>
      </c>
      <c r="D71" s="1" t="str">
        <f>HYPERLINK("http://geochem.nrcan.gc.ca/cdogs/content/svy/svy210421_e.htm", "21:0421")</f>
        <v>21:0421</v>
      </c>
      <c r="E71" t="s">
        <v>365</v>
      </c>
      <c r="F71" t="s">
        <v>369</v>
      </c>
      <c r="H71">
        <v>54.672472900000002</v>
      </c>
      <c r="I71">
        <v>-64.3087661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HYPERLINK("http://geochem.nrcan.gc.ca/cdogs/content/kwd/kwd080004_e.htm", "&lt;63 micron")</f>
        <v>&lt;63 micron</v>
      </c>
      <c r="AW71">
        <v>53</v>
      </c>
      <c r="AX71">
        <v>15.72</v>
      </c>
      <c r="AY71">
        <v>8.9999999999999993E-3</v>
      </c>
      <c r="AZ71">
        <v>6.03</v>
      </c>
      <c r="BA71">
        <v>2.14</v>
      </c>
      <c r="BB71">
        <v>1.98</v>
      </c>
      <c r="BC71">
        <v>7.0000000000000007E-2</v>
      </c>
      <c r="BD71">
        <v>2.97</v>
      </c>
      <c r="BE71">
        <v>0.45</v>
      </c>
      <c r="BF71">
        <v>0.77</v>
      </c>
      <c r="BG71">
        <v>791</v>
      </c>
      <c r="BH71">
        <v>5</v>
      </c>
      <c r="BI71">
        <v>106.4</v>
      </c>
      <c r="BJ71">
        <v>8.6999999999999993</v>
      </c>
      <c r="BK71">
        <v>0.3</v>
      </c>
      <c r="BL71">
        <v>19</v>
      </c>
      <c r="BM71">
        <v>4.13</v>
      </c>
      <c r="BN71">
        <v>1.92</v>
      </c>
      <c r="BO71">
        <v>1.73</v>
      </c>
      <c r="BP71">
        <v>13.1</v>
      </c>
      <c r="BQ71">
        <v>5.86</v>
      </c>
      <c r="BR71">
        <v>9.9</v>
      </c>
      <c r="BS71">
        <v>0.71</v>
      </c>
      <c r="BT71">
        <v>45.5</v>
      </c>
      <c r="BU71">
        <v>0.27</v>
      </c>
      <c r="BV71">
        <v>9.1999999999999993</v>
      </c>
      <c r="BW71">
        <v>46.5</v>
      </c>
      <c r="BX71">
        <v>23</v>
      </c>
      <c r="BY71">
        <v>11.83</v>
      </c>
      <c r="BZ71">
        <v>36.4</v>
      </c>
      <c r="CA71">
        <v>13</v>
      </c>
      <c r="CB71">
        <v>7.85</v>
      </c>
      <c r="CC71">
        <v>1</v>
      </c>
      <c r="CD71">
        <v>406.2</v>
      </c>
      <c r="CE71">
        <v>0.5</v>
      </c>
      <c r="CF71">
        <v>0.84</v>
      </c>
      <c r="CG71">
        <v>6.6</v>
      </c>
      <c r="CH71">
        <v>0.28999999999999998</v>
      </c>
      <c r="CI71">
        <v>1</v>
      </c>
      <c r="CJ71">
        <v>89</v>
      </c>
      <c r="CK71">
        <v>-0.5</v>
      </c>
      <c r="CL71">
        <v>19</v>
      </c>
      <c r="CM71">
        <v>1.72</v>
      </c>
      <c r="CN71">
        <v>63</v>
      </c>
      <c r="CO71">
        <v>403.5</v>
      </c>
      <c r="CR71">
        <v>12.9</v>
      </c>
      <c r="CS71">
        <v>99.73</v>
      </c>
    </row>
    <row r="72" spans="1:100" x14ac:dyDescent="0.3">
      <c r="A72" t="s">
        <v>370</v>
      </c>
      <c r="B72" t="s">
        <v>371</v>
      </c>
      <c r="C72" s="1" t="str">
        <f>HYPERLINK("http://geochem.nrcan.gc.ca/cdogs/content/bdl/bdl211136_e.htm", "21:1136")</f>
        <v>21:1136</v>
      </c>
      <c r="D72" s="1" t="str">
        <f>HYPERLINK("http://geochem.nrcan.gc.ca/cdogs/content/svy/svy210421_e.htm", "21:0421")</f>
        <v>21:0421</v>
      </c>
      <c r="E72" t="s">
        <v>372</v>
      </c>
      <c r="F72" t="s">
        <v>373</v>
      </c>
      <c r="H72">
        <v>55.462883699999999</v>
      </c>
      <c r="I72">
        <v>-65.230360399999995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HYPERLINK("http://geochem.nrcan.gc.ca/cdogs/content/kwd/kwd080004_e.htm", "&lt;63 micron")</f>
        <v>&lt;63 micron</v>
      </c>
      <c r="L72">
        <v>5</v>
      </c>
      <c r="M72">
        <v>1.98</v>
      </c>
      <c r="N72">
        <v>0.8</v>
      </c>
      <c r="O72">
        <v>1.3</v>
      </c>
      <c r="P72">
        <v>-20</v>
      </c>
      <c r="Q72">
        <v>136.19999999999999</v>
      </c>
      <c r="R72">
        <v>0.4</v>
      </c>
      <c r="S72">
        <v>0.31</v>
      </c>
      <c r="T72">
        <v>-0.01</v>
      </c>
      <c r="U72">
        <v>13.6</v>
      </c>
      <c r="V72">
        <v>72.3</v>
      </c>
      <c r="W72">
        <v>47.91</v>
      </c>
      <c r="X72">
        <v>2.7</v>
      </c>
      <c r="Y72">
        <v>6.8</v>
      </c>
      <c r="Z72">
        <v>6</v>
      </c>
      <c r="AA72">
        <v>0.59</v>
      </c>
      <c r="AB72">
        <v>28</v>
      </c>
      <c r="AC72">
        <v>1.3</v>
      </c>
      <c r="AD72">
        <v>271</v>
      </c>
      <c r="AE72">
        <v>0.24</v>
      </c>
      <c r="AF72">
        <v>2.4E-2</v>
      </c>
      <c r="AG72">
        <v>42.9</v>
      </c>
      <c r="AH72">
        <v>7.5999999999999998E-2</v>
      </c>
      <c r="AI72">
        <v>3.25</v>
      </c>
      <c r="AJ72">
        <v>-0.02</v>
      </c>
      <c r="AK72">
        <v>-0.02</v>
      </c>
      <c r="AL72">
        <v>5.5</v>
      </c>
      <c r="AM72">
        <v>-0.1</v>
      </c>
      <c r="AN72">
        <v>10</v>
      </c>
      <c r="AO72">
        <v>0.04</v>
      </c>
      <c r="AP72">
        <v>5.8</v>
      </c>
      <c r="AQ72">
        <v>0.186</v>
      </c>
      <c r="AR72">
        <v>0.23</v>
      </c>
      <c r="AS72">
        <v>1</v>
      </c>
      <c r="AT72">
        <v>57</v>
      </c>
      <c r="AU72">
        <v>-0.1</v>
      </c>
      <c r="AV72">
        <v>43.6</v>
      </c>
      <c r="AW72">
        <v>56.51</v>
      </c>
      <c r="AX72">
        <v>15.7</v>
      </c>
      <c r="AY72">
        <v>2.3E-2</v>
      </c>
      <c r="AZ72">
        <v>7.32</v>
      </c>
      <c r="BA72">
        <v>2.57</v>
      </c>
      <c r="BB72">
        <v>5</v>
      </c>
      <c r="BC72">
        <v>0.09</v>
      </c>
      <c r="BD72">
        <v>3.12</v>
      </c>
      <c r="BE72">
        <v>0.17</v>
      </c>
      <c r="BF72">
        <v>0.87</v>
      </c>
      <c r="BG72">
        <v>606</v>
      </c>
      <c r="BH72">
        <v>2</v>
      </c>
      <c r="BI72">
        <v>61.4</v>
      </c>
      <c r="BJ72">
        <v>17.5</v>
      </c>
      <c r="BK72">
        <v>1.3</v>
      </c>
      <c r="BL72">
        <v>50</v>
      </c>
      <c r="BM72">
        <v>3.44</v>
      </c>
      <c r="BN72">
        <v>2.04</v>
      </c>
      <c r="BO72">
        <v>1.1399999999999999</v>
      </c>
      <c r="BP72">
        <v>15.2</v>
      </c>
      <c r="BQ72">
        <v>3.96</v>
      </c>
      <c r="BR72">
        <v>5.9</v>
      </c>
      <c r="BS72">
        <v>0.7</v>
      </c>
      <c r="BT72">
        <v>32.5</v>
      </c>
      <c r="BU72">
        <v>0.31</v>
      </c>
      <c r="BV72">
        <v>6.9</v>
      </c>
      <c r="BW72">
        <v>28.2</v>
      </c>
      <c r="BX72">
        <v>64</v>
      </c>
      <c r="BY72">
        <v>7.42</v>
      </c>
      <c r="BZ72">
        <v>59.5</v>
      </c>
      <c r="CA72">
        <v>19</v>
      </c>
      <c r="CB72">
        <v>4.8</v>
      </c>
      <c r="CC72">
        <v>-1</v>
      </c>
      <c r="CD72">
        <v>212.1</v>
      </c>
      <c r="CE72">
        <v>0.5</v>
      </c>
      <c r="CF72">
        <v>0.64</v>
      </c>
      <c r="CG72">
        <v>6.3</v>
      </c>
      <c r="CH72">
        <v>0.3</v>
      </c>
      <c r="CI72">
        <v>1.4</v>
      </c>
      <c r="CJ72">
        <v>141</v>
      </c>
      <c r="CK72">
        <v>0.6</v>
      </c>
      <c r="CL72">
        <v>18.2</v>
      </c>
      <c r="CM72">
        <v>1.95</v>
      </c>
      <c r="CN72">
        <v>57</v>
      </c>
      <c r="CO72">
        <v>223.5</v>
      </c>
      <c r="CP72">
        <v>0.54</v>
      </c>
      <c r="CQ72">
        <v>-0.02</v>
      </c>
      <c r="CR72">
        <v>4.7</v>
      </c>
      <c r="CS72">
        <v>99.74</v>
      </c>
      <c r="CT72">
        <v>-2</v>
      </c>
      <c r="CU72">
        <v>3</v>
      </c>
      <c r="CV72">
        <v>-2</v>
      </c>
    </row>
    <row r="73" spans="1:100" x14ac:dyDescent="0.3">
      <c r="A73" t="s">
        <v>374</v>
      </c>
      <c r="B73" t="s">
        <v>375</v>
      </c>
      <c r="C73" s="1" t="str">
        <f>HYPERLINK("http://geochem.nrcan.gc.ca/cdogs/content/bdl/bdl211136_e.htm", "21:1136")</f>
        <v>21:1136</v>
      </c>
      <c r="D73" s="1" t="str">
        <f>HYPERLINK("http://geochem.nrcan.gc.ca/cdogs/content/svy/svy210421_e.htm", "21:0421")</f>
        <v>21:0421</v>
      </c>
      <c r="E73" t="s">
        <v>376</v>
      </c>
      <c r="F73" t="s">
        <v>377</v>
      </c>
      <c r="H73">
        <v>55.895265199999997</v>
      </c>
      <c r="I73">
        <v>-64.369075499999994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HYPERLINK("http://geochem.nrcan.gc.ca/cdogs/content/kwd/kwd080004_e.htm", "&lt;63 micron")</f>
        <v>&lt;63 micron</v>
      </c>
      <c r="L73">
        <v>10</v>
      </c>
      <c r="M73">
        <v>1.61</v>
      </c>
      <c r="N73">
        <v>0.2</v>
      </c>
      <c r="O73">
        <v>0.8</v>
      </c>
      <c r="P73">
        <v>-20</v>
      </c>
      <c r="Q73">
        <v>66.400000000000006</v>
      </c>
      <c r="R73">
        <v>0.4</v>
      </c>
      <c r="S73">
        <v>0.54</v>
      </c>
      <c r="T73">
        <v>0.03</v>
      </c>
      <c r="U73">
        <v>8.5</v>
      </c>
      <c r="V73">
        <v>35.9</v>
      </c>
      <c r="W73">
        <v>28.27</v>
      </c>
      <c r="X73">
        <v>2.2599999999999998</v>
      </c>
      <c r="Y73">
        <v>5.8</v>
      </c>
      <c r="Z73">
        <v>5</v>
      </c>
      <c r="AA73">
        <v>0.21</v>
      </c>
      <c r="AB73">
        <v>29.8</v>
      </c>
      <c r="AC73">
        <v>0.66</v>
      </c>
      <c r="AD73">
        <v>284</v>
      </c>
      <c r="AE73">
        <v>0.45</v>
      </c>
      <c r="AF73">
        <v>3.7999999999999999E-2</v>
      </c>
      <c r="AG73">
        <v>18.5</v>
      </c>
      <c r="AH73">
        <v>9.7000000000000003E-2</v>
      </c>
      <c r="AI73">
        <v>9.39</v>
      </c>
      <c r="AJ73">
        <v>-0.02</v>
      </c>
      <c r="AK73">
        <v>-0.02</v>
      </c>
      <c r="AL73">
        <v>4.7</v>
      </c>
      <c r="AM73">
        <v>0.2</v>
      </c>
      <c r="AN73">
        <v>21.6</v>
      </c>
      <c r="AO73">
        <v>0.05</v>
      </c>
      <c r="AP73">
        <v>9.4</v>
      </c>
      <c r="AQ73">
        <v>0.16400000000000001</v>
      </c>
      <c r="AR73">
        <v>0.17</v>
      </c>
      <c r="AS73">
        <v>2.2000000000000002</v>
      </c>
      <c r="AT73">
        <v>44</v>
      </c>
      <c r="AU73">
        <v>0.4</v>
      </c>
      <c r="AV73">
        <v>43</v>
      </c>
      <c r="AW73">
        <v>59.7</v>
      </c>
      <c r="AX73">
        <v>15.33</v>
      </c>
      <c r="AY73">
        <v>1.0999999999999999E-2</v>
      </c>
      <c r="AZ73">
        <v>5.83</v>
      </c>
      <c r="BA73">
        <v>2.7</v>
      </c>
      <c r="BB73">
        <v>2.44</v>
      </c>
      <c r="BC73">
        <v>0.09</v>
      </c>
      <c r="BD73">
        <v>3.29</v>
      </c>
      <c r="BE73">
        <v>0.23</v>
      </c>
      <c r="BF73">
        <v>0.77</v>
      </c>
      <c r="BG73">
        <v>683</v>
      </c>
      <c r="BH73">
        <v>1</v>
      </c>
      <c r="BI73">
        <v>66.099999999999994</v>
      </c>
      <c r="BJ73">
        <v>11.1</v>
      </c>
      <c r="BK73">
        <v>1.3</v>
      </c>
      <c r="BL73">
        <v>31</v>
      </c>
      <c r="BM73">
        <v>3.82</v>
      </c>
      <c r="BN73">
        <v>2.0299999999999998</v>
      </c>
      <c r="BO73">
        <v>1.3</v>
      </c>
      <c r="BP73">
        <v>14.7</v>
      </c>
      <c r="BQ73">
        <v>4.3099999999999996</v>
      </c>
      <c r="BR73">
        <v>6.3</v>
      </c>
      <c r="BS73">
        <v>0.71</v>
      </c>
      <c r="BT73">
        <v>29.2</v>
      </c>
      <c r="BU73">
        <v>0.3</v>
      </c>
      <c r="BV73">
        <v>12.7</v>
      </c>
      <c r="BW73">
        <v>27.9</v>
      </c>
      <c r="BX73">
        <v>31</v>
      </c>
      <c r="BY73">
        <v>7.17</v>
      </c>
      <c r="BZ73">
        <v>72</v>
      </c>
      <c r="CA73">
        <v>15</v>
      </c>
      <c r="CB73">
        <v>4.99</v>
      </c>
      <c r="CC73">
        <v>2</v>
      </c>
      <c r="CD73">
        <v>312.10000000000002</v>
      </c>
      <c r="CE73">
        <v>0.8</v>
      </c>
      <c r="CF73">
        <v>0.65</v>
      </c>
      <c r="CG73">
        <v>9.1</v>
      </c>
      <c r="CH73">
        <v>0.3</v>
      </c>
      <c r="CI73">
        <v>2.2000000000000002</v>
      </c>
      <c r="CJ73">
        <v>99</v>
      </c>
      <c r="CK73">
        <v>0.6</v>
      </c>
      <c r="CL73">
        <v>18.7</v>
      </c>
      <c r="CM73">
        <v>1.92</v>
      </c>
      <c r="CN73">
        <v>62</v>
      </c>
      <c r="CO73">
        <v>229</v>
      </c>
      <c r="CP73">
        <v>1.1000000000000001</v>
      </c>
      <c r="CQ73">
        <v>-0.02</v>
      </c>
      <c r="CR73">
        <v>5.4</v>
      </c>
      <c r="CS73">
        <v>99.77</v>
      </c>
      <c r="CT73">
        <v>-2</v>
      </c>
      <c r="CU73">
        <v>5</v>
      </c>
      <c r="CV73">
        <v>-2</v>
      </c>
    </row>
    <row r="74" spans="1:100" x14ac:dyDescent="0.3">
      <c r="A74" t="s">
        <v>378</v>
      </c>
      <c r="B74" t="s">
        <v>379</v>
      </c>
      <c r="C74" s="1" t="str">
        <f>HYPERLINK("http://geochem.nrcan.gc.ca/cdogs/content/bdl/bdl211136_e.htm", "21:1136")</f>
        <v>21:1136</v>
      </c>
      <c r="D74" s="1" t="str">
        <f>HYPERLINK("http://geochem.nrcan.gc.ca/cdogs/content/svy/svy210421_e.htm", "21:0421")</f>
        <v>21:0421</v>
      </c>
      <c r="E74" t="s">
        <v>380</v>
      </c>
      <c r="F74" t="s">
        <v>381</v>
      </c>
      <c r="H74">
        <v>55.914636600000001</v>
      </c>
      <c r="I74">
        <v>-64.232316499999996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HYPERLINK("http://geochem.nrcan.gc.ca/cdogs/content/kwd/kwd080004_e.htm", "&lt;63 micron")</f>
        <v>&lt;63 micron</v>
      </c>
      <c r="L74">
        <v>9</v>
      </c>
      <c r="M74">
        <v>1.01</v>
      </c>
      <c r="N74">
        <v>0.3</v>
      </c>
      <c r="O74">
        <v>-0.2</v>
      </c>
      <c r="P74">
        <v>-20</v>
      </c>
      <c r="Q74">
        <v>59.1</v>
      </c>
      <c r="R74">
        <v>0.4</v>
      </c>
      <c r="S74">
        <v>0.51</v>
      </c>
      <c r="T74">
        <v>0.03</v>
      </c>
      <c r="U74">
        <v>6.1</v>
      </c>
      <c r="V74">
        <v>23</v>
      </c>
      <c r="W74">
        <v>20.350000000000001</v>
      </c>
      <c r="X74">
        <v>1.57</v>
      </c>
      <c r="Y74">
        <v>3.9</v>
      </c>
      <c r="Z74">
        <v>10</v>
      </c>
      <c r="AA74">
        <v>0.2</v>
      </c>
      <c r="AB74">
        <v>36.200000000000003</v>
      </c>
      <c r="AC74">
        <v>0.38</v>
      </c>
      <c r="AD74">
        <v>206</v>
      </c>
      <c r="AE74">
        <v>0.26</v>
      </c>
      <c r="AF74">
        <v>3.4000000000000002E-2</v>
      </c>
      <c r="AG74">
        <v>11.2</v>
      </c>
      <c r="AH74">
        <v>0.106</v>
      </c>
      <c r="AI74">
        <v>7.99</v>
      </c>
      <c r="AJ74">
        <v>-0.02</v>
      </c>
      <c r="AK74">
        <v>-0.02</v>
      </c>
      <c r="AL74">
        <v>3.8</v>
      </c>
      <c r="AM74">
        <v>-0.1</v>
      </c>
      <c r="AN74">
        <v>18.5</v>
      </c>
      <c r="AO74">
        <v>7.0000000000000007E-2</v>
      </c>
      <c r="AP74">
        <v>10.5</v>
      </c>
      <c r="AQ74">
        <v>0.126</v>
      </c>
      <c r="AR74">
        <v>0.15</v>
      </c>
      <c r="AS74">
        <v>2.2000000000000002</v>
      </c>
      <c r="AT74">
        <v>33</v>
      </c>
      <c r="AU74">
        <v>0.3</v>
      </c>
      <c r="AV74">
        <v>31.6</v>
      </c>
      <c r="AW74">
        <v>65.03</v>
      </c>
      <c r="AX74">
        <v>15.3</v>
      </c>
      <c r="AY74">
        <v>8.9999999999999993E-3</v>
      </c>
      <c r="AZ74">
        <v>4.83</v>
      </c>
      <c r="BA74">
        <v>2.87</v>
      </c>
      <c r="BB74">
        <v>1.85</v>
      </c>
      <c r="BC74">
        <v>0.08</v>
      </c>
      <c r="BD74">
        <v>3.38</v>
      </c>
      <c r="BE74">
        <v>0.24</v>
      </c>
      <c r="BF74">
        <v>0.73</v>
      </c>
      <c r="BG74">
        <v>680</v>
      </c>
      <c r="BH74">
        <v>1</v>
      </c>
      <c r="BI74">
        <v>84</v>
      </c>
      <c r="BJ74">
        <v>9.1</v>
      </c>
      <c r="BK74">
        <v>1.3</v>
      </c>
      <c r="BL74">
        <v>25</v>
      </c>
      <c r="BM74">
        <v>5.14</v>
      </c>
      <c r="BN74">
        <v>2.74</v>
      </c>
      <c r="BO74">
        <v>1.45</v>
      </c>
      <c r="BP74">
        <v>14.9</v>
      </c>
      <c r="BQ74">
        <v>5.24</v>
      </c>
      <c r="BR74">
        <v>8.6999999999999993</v>
      </c>
      <c r="BS74">
        <v>0.99</v>
      </c>
      <c r="BT74">
        <v>38.6</v>
      </c>
      <c r="BU74">
        <v>0.41</v>
      </c>
      <c r="BV74">
        <v>12.8</v>
      </c>
      <c r="BW74">
        <v>36.299999999999997</v>
      </c>
      <c r="BX74">
        <v>26</v>
      </c>
      <c r="BY74">
        <v>9.49</v>
      </c>
      <c r="BZ74">
        <v>77.599999999999994</v>
      </c>
      <c r="CA74">
        <v>15</v>
      </c>
      <c r="CB74">
        <v>6.87</v>
      </c>
      <c r="CC74">
        <v>2</v>
      </c>
      <c r="CD74">
        <v>311.7</v>
      </c>
      <c r="CE74">
        <v>1.2</v>
      </c>
      <c r="CF74">
        <v>0.84</v>
      </c>
      <c r="CG74">
        <v>10.199999999999999</v>
      </c>
      <c r="CH74">
        <v>0.41</v>
      </c>
      <c r="CI74">
        <v>2.8</v>
      </c>
      <c r="CJ74">
        <v>86</v>
      </c>
      <c r="CK74">
        <v>0.9</v>
      </c>
      <c r="CL74">
        <v>26.3</v>
      </c>
      <c r="CM74">
        <v>2.71</v>
      </c>
      <c r="CN74">
        <v>49</v>
      </c>
      <c r="CO74">
        <v>326.10000000000002</v>
      </c>
      <c r="CP74">
        <v>0.17</v>
      </c>
      <c r="CQ74">
        <v>-0.02</v>
      </c>
      <c r="CR74">
        <v>1.5</v>
      </c>
      <c r="CS74">
        <v>99.77</v>
      </c>
      <c r="CT74">
        <v>-2</v>
      </c>
      <c r="CU74">
        <v>-3</v>
      </c>
      <c r="CV74">
        <v>-2</v>
      </c>
    </row>
    <row r="75" spans="1:100" x14ac:dyDescent="0.3">
      <c r="A75" t="s">
        <v>382</v>
      </c>
      <c r="B75" t="s">
        <v>383</v>
      </c>
      <c r="C75" s="1" t="str">
        <f>HYPERLINK("http://geochem.nrcan.gc.ca/cdogs/content/bdl/bdl211136_e.htm", "21:1136")</f>
        <v>21:1136</v>
      </c>
      <c r="D75" s="1" t="str">
        <f>HYPERLINK("http://geochem.nrcan.gc.ca/cdogs/content/svy/svy210421_e.htm", "21:0421")</f>
        <v>21:0421</v>
      </c>
      <c r="E75" t="s">
        <v>384</v>
      </c>
      <c r="F75" t="s">
        <v>385</v>
      </c>
      <c r="H75">
        <v>55.809995499999999</v>
      </c>
      <c r="I75">
        <v>-64.188509100000005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HYPERLINK("http://geochem.nrcan.gc.ca/cdogs/content/kwd/kwd080004_e.htm", "&lt;63 micron")</f>
        <v>&lt;63 micron</v>
      </c>
      <c r="L75">
        <v>4</v>
      </c>
      <c r="M75">
        <v>1.57</v>
      </c>
      <c r="N75">
        <v>1.2</v>
      </c>
      <c r="O75">
        <v>1.9</v>
      </c>
      <c r="P75">
        <v>-20</v>
      </c>
      <c r="Q75">
        <v>85.9</v>
      </c>
      <c r="R75">
        <v>0.3</v>
      </c>
      <c r="S75">
        <v>0.36</v>
      </c>
      <c r="T75">
        <v>0.02</v>
      </c>
      <c r="U75">
        <v>8.3000000000000007</v>
      </c>
      <c r="V75">
        <v>35.9</v>
      </c>
      <c r="W75">
        <v>25.46</v>
      </c>
      <c r="X75">
        <v>2.13</v>
      </c>
      <c r="Y75">
        <v>6</v>
      </c>
      <c r="Z75">
        <v>-5</v>
      </c>
      <c r="AA75">
        <v>0.27</v>
      </c>
      <c r="AB75">
        <v>33.299999999999997</v>
      </c>
      <c r="AC75">
        <v>0.51</v>
      </c>
      <c r="AD75">
        <v>198</v>
      </c>
      <c r="AE75">
        <v>0.45</v>
      </c>
      <c r="AF75">
        <v>2.7E-2</v>
      </c>
      <c r="AG75">
        <v>18.3</v>
      </c>
      <c r="AH75">
        <v>7.8E-2</v>
      </c>
      <c r="AI75">
        <v>8.08</v>
      </c>
      <c r="AJ75">
        <v>-0.02</v>
      </c>
      <c r="AK75">
        <v>-0.02</v>
      </c>
      <c r="AL75">
        <v>4.2</v>
      </c>
      <c r="AM75">
        <v>-0.1</v>
      </c>
      <c r="AN75">
        <v>14.2</v>
      </c>
      <c r="AO75">
        <v>0.05</v>
      </c>
      <c r="AP75">
        <v>6.7</v>
      </c>
      <c r="AQ75">
        <v>0.151</v>
      </c>
      <c r="AR75">
        <v>0.18</v>
      </c>
      <c r="AS75">
        <v>2.2000000000000002</v>
      </c>
      <c r="AT75">
        <v>43</v>
      </c>
      <c r="AU75">
        <v>0.3</v>
      </c>
      <c r="AV75">
        <v>37.9</v>
      </c>
      <c r="AW75">
        <v>60.65</v>
      </c>
      <c r="AX75">
        <v>15.73</v>
      </c>
      <c r="AY75">
        <v>1.2999999999999999E-2</v>
      </c>
      <c r="AZ75">
        <v>5.82</v>
      </c>
      <c r="BA75">
        <v>2.72</v>
      </c>
      <c r="BB75">
        <v>2.23</v>
      </c>
      <c r="BC75">
        <v>0.08</v>
      </c>
      <c r="BD75">
        <v>2.93</v>
      </c>
      <c r="BE75">
        <v>0.21</v>
      </c>
      <c r="BF75">
        <v>0.83</v>
      </c>
      <c r="BG75">
        <v>707</v>
      </c>
      <c r="BH75">
        <v>-1</v>
      </c>
      <c r="BI75">
        <v>87.7</v>
      </c>
      <c r="BJ75">
        <v>11.5</v>
      </c>
      <c r="BK75">
        <v>1.7</v>
      </c>
      <c r="BL75">
        <v>39</v>
      </c>
      <c r="BM75">
        <v>4.45</v>
      </c>
      <c r="BN75">
        <v>2.7</v>
      </c>
      <c r="BO75">
        <v>1.43</v>
      </c>
      <c r="BP75">
        <v>15.9</v>
      </c>
      <c r="BQ75">
        <v>5.21</v>
      </c>
      <c r="BR75">
        <v>8.8000000000000007</v>
      </c>
      <c r="BS75">
        <v>0.89</v>
      </c>
      <c r="BT75">
        <v>38.6</v>
      </c>
      <c r="BU75">
        <v>0.37</v>
      </c>
      <c r="BV75">
        <v>13.2</v>
      </c>
      <c r="BW75">
        <v>37.299999999999997</v>
      </c>
      <c r="BX75">
        <v>29</v>
      </c>
      <c r="BY75">
        <v>9.67</v>
      </c>
      <c r="BZ75">
        <v>77.3</v>
      </c>
      <c r="CA75">
        <v>16</v>
      </c>
      <c r="CB75">
        <v>6.95</v>
      </c>
      <c r="CC75">
        <v>1</v>
      </c>
      <c r="CD75">
        <v>299.39999999999998</v>
      </c>
      <c r="CE75">
        <v>1.1000000000000001</v>
      </c>
      <c r="CF75">
        <v>0.83</v>
      </c>
      <c r="CG75">
        <v>10.4</v>
      </c>
      <c r="CH75">
        <v>0.38</v>
      </c>
      <c r="CI75">
        <v>2.6</v>
      </c>
      <c r="CJ75">
        <v>104</v>
      </c>
      <c r="CK75">
        <v>2.4</v>
      </c>
      <c r="CL75">
        <v>24.5</v>
      </c>
      <c r="CM75">
        <v>2.48</v>
      </c>
      <c r="CN75">
        <v>60</v>
      </c>
      <c r="CO75">
        <v>325.2</v>
      </c>
      <c r="CP75">
        <v>1.01</v>
      </c>
      <c r="CQ75">
        <v>-0.02</v>
      </c>
      <c r="CR75">
        <v>4.9000000000000004</v>
      </c>
      <c r="CS75">
        <v>99.75</v>
      </c>
      <c r="CT75">
        <v>3</v>
      </c>
      <c r="CU75">
        <v>3</v>
      </c>
      <c r="CV75">
        <v>-2</v>
      </c>
    </row>
    <row r="76" spans="1:100" x14ac:dyDescent="0.3">
      <c r="A76" t="s">
        <v>386</v>
      </c>
      <c r="B76" t="s">
        <v>387</v>
      </c>
      <c r="C76" s="1" t="str">
        <f>HYPERLINK("http://geochem.nrcan.gc.ca/cdogs/content/bdl/bdl211136_e.htm", "21:1136")</f>
        <v>21:1136</v>
      </c>
      <c r="D76" s="1" t="str">
        <f>HYPERLINK("http://geochem.nrcan.gc.ca/cdogs/content/svy/svy210421_e.htm", "21:0421")</f>
        <v>21:0421</v>
      </c>
      <c r="E76" t="s">
        <v>388</v>
      </c>
      <c r="F76" t="s">
        <v>389</v>
      </c>
      <c r="H76">
        <v>55.772066700000003</v>
      </c>
      <c r="I76">
        <v>-65.721578800000003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HYPERLINK("http://geochem.nrcan.gc.ca/cdogs/content/kwd/kwd080004_e.htm", "&lt;63 micron")</f>
        <v>&lt;63 micron</v>
      </c>
      <c r="L76">
        <v>9</v>
      </c>
      <c r="M76">
        <v>1.99</v>
      </c>
      <c r="N76">
        <v>0.3</v>
      </c>
      <c r="O76">
        <v>1.4</v>
      </c>
      <c r="P76">
        <v>-20</v>
      </c>
      <c r="Q76">
        <v>32.299999999999997</v>
      </c>
      <c r="R76">
        <v>0.1</v>
      </c>
      <c r="S76">
        <v>0.19</v>
      </c>
      <c r="T76">
        <v>0.02</v>
      </c>
      <c r="U76">
        <v>4.5999999999999996</v>
      </c>
      <c r="V76">
        <v>51.9</v>
      </c>
      <c r="W76">
        <v>29.92</v>
      </c>
      <c r="X76">
        <v>1.85</v>
      </c>
      <c r="Y76">
        <v>6</v>
      </c>
      <c r="Z76">
        <v>58</v>
      </c>
      <c r="AA76">
        <v>7.0000000000000007E-2</v>
      </c>
      <c r="AB76">
        <v>22.3</v>
      </c>
      <c r="AC76">
        <v>0.42</v>
      </c>
      <c r="AD76">
        <v>93</v>
      </c>
      <c r="AE76">
        <v>0.37</v>
      </c>
      <c r="AF76">
        <v>8.0000000000000002E-3</v>
      </c>
      <c r="AG76">
        <v>13.2</v>
      </c>
      <c r="AH76">
        <v>8.4000000000000005E-2</v>
      </c>
      <c r="AI76">
        <v>4.1900000000000004</v>
      </c>
      <c r="AJ76">
        <v>0.03</v>
      </c>
      <c r="AK76">
        <v>-0.02</v>
      </c>
      <c r="AL76">
        <v>2</v>
      </c>
      <c r="AM76">
        <v>0.8</v>
      </c>
      <c r="AN76">
        <v>6.1</v>
      </c>
      <c r="AO76">
        <v>0.03</v>
      </c>
      <c r="AP76">
        <v>1</v>
      </c>
      <c r="AQ76">
        <v>0.104</v>
      </c>
      <c r="AR76">
        <v>7.0000000000000007E-2</v>
      </c>
      <c r="AS76">
        <v>0.9</v>
      </c>
      <c r="AT76">
        <v>46</v>
      </c>
      <c r="AU76">
        <v>-0.1</v>
      </c>
      <c r="AV76">
        <v>19.100000000000001</v>
      </c>
      <c r="AW76">
        <v>50.49</v>
      </c>
      <c r="AX76">
        <v>13.91</v>
      </c>
      <c r="AY76">
        <v>1.7999999999999999E-2</v>
      </c>
      <c r="AZ76">
        <v>5.98</v>
      </c>
      <c r="BA76">
        <v>1.34</v>
      </c>
      <c r="BB76">
        <v>2.57</v>
      </c>
      <c r="BC76">
        <v>7.0000000000000007E-2</v>
      </c>
      <c r="BD76">
        <v>2.57</v>
      </c>
      <c r="BE76">
        <v>0.27</v>
      </c>
      <c r="BF76">
        <v>0.82</v>
      </c>
      <c r="BG76">
        <v>502</v>
      </c>
      <c r="BH76">
        <v>-1</v>
      </c>
      <c r="BI76">
        <v>64.7</v>
      </c>
      <c r="BJ76">
        <v>10.5</v>
      </c>
      <c r="BK76">
        <v>0.6</v>
      </c>
      <c r="BL76">
        <v>32</v>
      </c>
      <c r="BM76">
        <v>3.75</v>
      </c>
      <c r="BN76">
        <v>1.96</v>
      </c>
      <c r="BO76">
        <v>1.29</v>
      </c>
      <c r="BP76">
        <v>14</v>
      </c>
      <c r="BQ76">
        <v>4.33</v>
      </c>
      <c r="BR76">
        <v>8.6999999999999993</v>
      </c>
      <c r="BS76">
        <v>0.65</v>
      </c>
      <c r="BT76">
        <v>32.6</v>
      </c>
      <c r="BU76">
        <v>0.26</v>
      </c>
      <c r="BV76">
        <v>7.4</v>
      </c>
      <c r="BW76">
        <v>29.6</v>
      </c>
      <c r="BX76">
        <v>31</v>
      </c>
      <c r="BY76">
        <v>7.59</v>
      </c>
      <c r="BZ76">
        <v>25.5</v>
      </c>
      <c r="CA76">
        <v>16</v>
      </c>
      <c r="CB76">
        <v>4.99</v>
      </c>
      <c r="CC76">
        <v>1</v>
      </c>
      <c r="CD76">
        <v>288.89999999999998</v>
      </c>
      <c r="CE76">
        <v>0.5</v>
      </c>
      <c r="CF76">
        <v>0.61</v>
      </c>
      <c r="CG76">
        <v>6.1</v>
      </c>
      <c r="CH76">
        <v>0.28000000000000003</v>
      </c>
      <c r="CI76">
        <v>1.8</v>
      </c>
      <c r="CJ76">
        <v>123</v>
      </c>
      <c r="CK76">
        <v>1.4</v>
      </c>
      <c r="CL76">
        <v>17.899999999999999</v>
      </c>
      <c r="CM76">
        <v>1.63</v>
      </c>
      <c r="CN76">
        <v>45</v>
      </c>
      <c r="CO76">
        <v>330.8</v>
      </c>
      <c r="CP76">
        <v>6.58</v>
      </c>
      <c r="CQ76">
        <v>0.02</v>
      </c>
      <c r="CR76">
        <v>18.2</v>
      </c>
      <c r="CS76">
        <v>99.78</v>
      </c>
      <c r="CT76">
        <v>4</v>
      </c>
      <c r="CU76">
        <v>6</v>
      </c>
      <c r="CV76">
        <v>3</v>
      </c>
    </row>
    <row r="77" spans="1:100" x14ac:dyDescent="0.3">
      <c r="A77" t="s">
        <v>390</v>
      </c>
      <c r="B77" t="s">
        <v>391</v>
      </c>
      <c r="C77" s="1" t="str">
        <f>HYPERLINK("http://geochem.nrcan.gc.ca/cdogs/content/bdl/bdl211136_e.htm", "21:1136")</f>
        <v>21:1136</v>
      </c>
      <c r="D77" s="1" t="str">
        <f>HYPERLINK("http://geochem.nrcan.gc.ca/cdogs/content/svy/svy210421_e.htm", "21:0421")</f>
        <v>21:0421</v>
      </c>
      <c r="E77" t="s">
        <v>392</v>
      </c>
      <c r="F77" t="s">
        <v>393</v>
      </c>
      <c r="H77">
        <v>54.9584653</v>
      </c>
      <c r="I77">
        <v>-64.879020800000006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HYPERLINK("http://geochem.nrcan.gc.ca/cdogs/content/kwd/kwd080004_e.htm", "&lt;63 micron")</f>
        <v>&lt;63 micron</v>
      </c>
      <c r="L77">
        <v>6</v>
      </c>
      <c r="M77">
        <v>2.21</v>
      </c>
      <c r="N77">
        <v>1.1000000000000001</v>
      </c>
      <c r="O77">
        <v>0.7</v>
      </c>
      <c r="P77">
        <v>-20</v>
      </c>
      <c r="Q77">
        <v>200.1</v>
      </c>
      <c r="R77">
        <v>0.3</v>
      </c>
      <c r="S77">
        <v>0.56999999999999995</v>
      </c>
      <c r="T77">
        <v>0.05</v>
      </c>
      <c r="U77">
        <v>18.600000000000001</v>
      </c>
      <c r="V77">
        <v>68.099999999999994</v>
      </c>
      <c r="W77">
        <v>31.15</v>
      </c>
      <c r="X77">
        <v>3.62</v>
      </c>
      <c r="Y77">
        <v>7.2</v>
      </c>
      <c r="Z77">
        <v>11</v>
      </c>
      <c r="AA77">
        <v>0.32</v>
      </c>
      <c r="AB77">
        <v>42.5</v>
      </c>
      <c r="AC77">
        <v>1.05</v>
      </c>
      <c r="AD77">
        <v>322</v>
      </c>
      <c r="AE77">
        <v>0.41</v>
      </c>
      <c r="AF77">
        <v>2.4E-2</v>
      </c>
      <c r="AG77">
        <v>41.9</v>
      </c>
      <c r="AH77">
        <v>0.22</v>
      </c>
      <c r="AI77">
        <v>5.21</v>
      </c>
      <c r="AJ77">
        <v>-0.02</v>
      </c>
      <c r="AK77">
        <v>0.03</v>
      </c>
      <c r="AL77">
        <v>5</v>
      </c>
      <c r="AM77">
        <v>0.2</v>
      </c>
      <c r="AN77">
        <v>21.9</v>
      </c>
      <c r="AO77">
        <v>0.05</v>
      </c>
      <c r="AP77">
        <v>4.8</v>
      </c>
      <c r="AQ77">
        <v>0.21</v>
      </c>
      <c r="AR77">
        <v>0.19</v>
      </c>
      <c r="AS77">
        <v>0.5</v>
      </c>
      <c r="AT77">
        <v>72</v>
      </c>
      <c r="AU77">
        <v>-0.1</v>
      </c>
      <c r="AV77">
        <v>69.3</v>
      </c>
      <c r="AW77">
        <v>54.96</v>
      </c>
      <c r="AX77">
        <v>15.92</v>
      </c>
      <c r="AY77">
        <v>1.9E-2</v>
      </c>
      <c r="AZ77">
        <v>8.5</v>
      </c>
      <c r="BA77">
        <v>2.2599999999999998</v>
      </c>
      <c r="BB77">
        <v>3.7</v>
      </c>
      <c r="BC77">
        <v>0.1</v>
      </c>
      <c r="BD77">
        <v>2.99</v>
      </c>
      <c r="BE77">
        <v>0.52</v>
      </c>
      <c r="BF77">
        <v>1.03</v>
      </c>
      <c r="BG77">
        <v>1048</v>
      </c>
      <c r="BH77">
        <v>-1</v>
      </c>
      <c r="BI77">
        <v>135.6</v>
      </c>
      <c r="BJ77">
        <v>20.6</v>
      </c>
      <c r="BK77">
        <v>0.6</v>
      </c>
      <c r="BL77">
        <v>33</v>
      </c>
      <c r="BM77">
        <v>4.7300000000000004</v>
      </c>
      <c r="BN77">
        <v>1.93</v>
      </c>
      <c r="BO77">
        <v>2.0699999999999998</v>
      </c>
      <c r="BP77">
        <v>17.100000000000001</v>
      </c>
      <c r="BQ77">
        <v>7.18</v>
      </c>
      <c r="BR77">
        <v>8.6999999999999993</v>
      </c>
      <c r="BS77">
        <v>0.74</v>
      </c>
      <c r="BT77">
        <v>63.6</v>
      </c>
      <c r="BU77">
        <v>0.27</v>
      </c>
      <c r="BV77">
        <v>9.1</v>
      </c>
      <c r="BW77">
        <v>59.9</v>
      </c>
      <c r="BX77">
        <v>55</v>
      </c>
      <c r="BY77">
        <v>15.66</v>
      </c>
      <c r="BZ77">
        <v>48.8</v>
      </c>
      <c r="CA77">
        <v>17</v>
      </c>
      <c r="CB77">
        <v>9.9</v>
      </c>
      <c r="CC77">
        <v>-1</v>
      </c>
      <c r="CD77">
        <v>500</v>
      </c>
      <c r="CE77">
        <v>0.5</v>
      </c>
      <c r="CF77">
        <v>0.89</v>
      </c>
      <c r="CG77">
        <v>5</v>
      </c>
      <c r="CH77">
        <v>0.27</v>
      </c>
      <c r="CI77">
        <v>1</v>
      </c>
      <c r="CJ77">
        <v>136</v>
      </c>
      <c r="CK77">
        <v>1.1000000000000001</v>
      </c>
      <c r="CL77">
        <v>20.8</v>
      </c>
      <c r="CM77">
        <v>1.83</v>
      </c>
      <c r="CN77">
        <v>104</v>
      </c>
      <c r="CO77">
        <v>357.7</v>
      </c>
      <c r="CP77">
        <v>0.63</v>
      </c>
      <c r="CQ77">
        <v>-0.02</v>
      </c>
      <c r="CR77">
        <v>5.4</v>
      </c>
      <c r="CS77">
        <v>99.64</v>
      </c>
      <c r="CT77">
        <v>-2</v>
      </c>
      <c r="CU77">
        <v>3</v>
      </c>
      <c r="CV77">
        <v>-2</v>
      </c>
    </row>
    <row r="78" spans="1:100" x14ac:dyDescent="0.3">
      <c r="A78" t="s">
        <v>394</v>
      </c>
      <c r="B78" t="s">
        <v>395</v>
      </c>
      <c r="C78" s="1" t="str">
        <f>HYPERLINK("http://geochem.nrcan.gc.ca/cdogs/content/bdl/bdl211136_e.htm", "21:1136")</f>
        <v>21:1136</v>
      </c>
      <c r="D78" s="1" t="str">
        <f>HYPERLINK("http://geochem.nrcan.gc.ca/cdogs/content/svy/svy210421_e.htm", "21:0421")</f>
        <v>21:0421</v>
      </c>
      <c r="E78" t="s">
        <v>396</v>
      </c>
      <c r="F78" t="s">
        <v>397</v>
      </c>
      <c r="H78">
        <v>54.909626400000001</v>
      </c>
      <c r="I78">
        <v>-64.780974099999995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HYPERLINK("http://geochem.nrcan.gc.ca/cdogs/content/kwd/kwd080004_e.htm", "&lt;63 micron")</f>
        <v>&lt;63 micron</v>
      </c>
      <c r="L78">
        <v>4</v>
      </c>
      <c r="M78">
        <v>1.99</v>
      </c>
      <c r="N78">
        <v>0.7</v>
      </c>
      <c r="O78">
        <v>0.7</v>
      </c>
      <c r="P78">
        <v>-20</v>
      </c>
      <c r="Q78">
        <v>230.7</v>
      </c>
      <c r="R78">
        <v>0.5</v>
      </c>
      <c r="S78">
        <v>0.71</v>
      </c>
      <c r="T78">
        <v>0.03</v>
      </c>
      <c r="U78">
        <v>15.1</v>
      </c>
      <c r="V78">
        <v>66.099999999999994</v>
      </c>
      <c r="W78">
        <v>27.65</v>
      </c>
      <c r="X78">
        <v>3.54</v>
      </c>
      <c r="Y78">
        <v>7.4</v>
      </c>
      <c r="Z78">
        <v>-5</v>
      </c>
      <c r="AA78">
        <v>0.38</v>
      </c>
      <c r="AB78">
        <v>63</v>
      </c>
      <c r="AC78">
        <v>0.98</v>
      </c>
      <c r="AD78">
        <v>296</v>
      </c>
      <c r="AE78">
        <v>0.3</v>
      </c>
      <c r="AF78">
        <v>2.4E-2</v>
      </c>
      <c r="AG78">
        <v>30.5</v>
      </c>
      <c r="AH78">
        <v>0.24299999999999999</v>
      </c>
      <c r="AI78">
        <v>5.27</v>
      </c>
      <c r="AJ78">
        <v>-0.02</v>
      </c>
      <c r="AK78">
        <v>-0.02</v>
      </c>
      <c r="AL78">
        <v>5.3</v>
      </c>
      <c r="AM78">
        <v>-0.1</v>
      </c>
      <c r="AN78">
        <v>30.4</v>
      </c>
      <c r="AO78">
        <v>0.04</v>
      </c>
      <c r="AP78">
        <v>8.5</v>
      </c>
      <c r="AQ78">
        <v>0.22</v>
      </c>
      <c r="AR78">
        <v>0.19</v>
      </c>
      <c r="AS78">
        <v>0.8</v>
      </c>
      <c r="AT78">
        <v>72</v>
      </c>
      <c r="AU78">
        <v>-0.1</v>
      </c>
      <c r="AV78">
        <v>70</v>
      </c>
      <c r="AW78">
        <v>56.07</v>
      </c>
      <c r="AX78">
        <v>15.73</v>
      </c>
      <c r="AY78">
        <v>1.7999999999999999E-2</v>
      </c>
      <c r="AZ78">
        <v>8.39</v>
      </c>
      <c r="BA78">
        <v>2.39</v>
      </c>
      <c r="BB78">
        <v>3.53</v>
      </c>
      <c r="BC78">
        <v>0.1</v>
      </c>
      <c r="BD78">
        <v>3.06</v>
      </c>
      <c r="BE78">
        <v>0.59</v>
      </c>
      <c r="BF78">
        <v>1.1000000000000001</v>
      </c>
      <c r="BG78">
        <v>1079</v>
      </c>
      <c r="BH78">
        <v>2</v>
      </c>
      <c r="BI78">
        <v>165.6</v>
      </c>
      <c r="BJ78">
        <v>17.899999999999999</v>
      </c>
      <c r="BK78">
        <v>0.6</v>
      </c>
      <c r="BL78">
        <v>28</v>
      </c>
      <c r="BM78">
        <v>5.46</v>
      </c>
      <c r="BN78">
        <v>2.2200000000000002</v>
      </c>
      <c r="BO78">
        <v>2.44</v>
      </c>
      <c r="BP78">
        <v>17.5</v>
      </c>
      <c r="BQ78">
        <v>8.2799999999999994</v>
      </c>
      <c r="BR78">
        <v>10.3</v>
      </c>
      <c r="BS78">
        <v>0.88</v>
      </c>
      <c r="BT78">
        <v>82.2</v>
      </c>
      <c r="BU78">
        <v>0.31</v>
      </c>
      <c r="BV78">
        <v>10.6</v>
      </c>
      <c r="BW78">
        <v>77.2</v>
      </c>
      <c r="BX78">
        <v>45</v>
      </c>
      <c r="BY78">
        <v>20.62</v>
      </c>
      <c r="BZ78">
        <v>53.1</v>
      </c>
      <c r="CA78">
        <v>19</v>
      </c>
      <c r="CB78">
        <v>11.48</v>
      </c>
      <c r="CC78">
        <v>2</v>
      </c>
      <c r="CD78">
        <v>515.9</v>
      </c>
      <c r="CE78">
        <v>0.4</v>
      </c>
      <c r="CF78">
        <v>1.01</v>
      </c>
      <c r="CG78">
        <v>9.1</v>
      </c>
      <c r="CH78">
        <v>0.33</v>
      </c>
      <c r="CI78">
        <v>1.4</v>
      </c>
      <c r="CJ78">
        <v>146</v>
      </c>
      <c r="CK78">
        <v>-0.5</v>
      </c>
      <c r="CL78">
        <v>25.1</v>
      </c>
      <c r="CM78">
        <v>2.14</v>
      </c>
      <c r="CN78">
        <v>102</v>
      </c>
      <c r="CO78">
        <v>413.4</v>
      </c>
      <c r="CP78">
        <v>0.31</v>
      </c>
      <c r="CQ78">
        <v>-0.02</v>
      </c>
      <c r="CR78">
        <v>4.0999999999999996</v>
      </c>
      <c r="CS78">
        <v>99.62</v>
      </c>
      <c r="CT78">
        <v>-2</v>
      </c>
      <c r="CU78">
        <v>-3</v>
      </c>
      <c r="CV78">
        <v>-2</v>
      </c>
    </row>
    <row r="79" spans="1:100" x14ac:dyDescent="0.3">
      <c r="A79" t="s">
        <v>398</v>
      </c>
      <c r="B79" t="s">
        <v>399</v>
      </c>
      <c r="C79" s="1" t="str">
        <f>HYPERLINK("http://geochem.nrcan.gc.ca/cdogs/content/bdl/bdl211136_e.htm", "21:1136")</f>
        <v>21:1136</v>
      </c>
      <c r="D79" s="1" t="str">
        <f>HYPERLINK("http://geochem.nrcan.gc.ca/cdogs/content/svy/svy210421_e.htm", "21:0421")</f>
        <v>21:0421</v>
      </c>
      <c r="E79" t="s">
        <v>400</v>
      </c>
      <c r="F79" t="s">
        <v>401</v>
      </c>
      <c r="H79">
        <v>54.915865699999998</v>
      </c>
      <c r="I79">
        <v>-64.690895699999999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HYPERLINK("http://geochem.nrcan.gc.ca/cdogs/content/kwd/kwd080004_e.htm", "&lt;63 micron")</f>
        <v>&lt;63 micron</v>
      </c>
      <c r="L79">
        <v>5</v>
      </c>
      <c r="M79">
        <v>1.45</v>
      </c>
      <c r="N79">
        <v>0.3</v>
      </c>
      <c r="O79">
        <v>0.6</v>
      </c>
      <c r="P79">
        <v>-20</v>
      </c>
      <c r="Q79">
        <v>88.9</v>
      </c>
      <c r="R79">
        <v>0.4</v>
      </c>
      <c r="S79">
        <v>0.86</v>
      </c>
      <c r="T79">
        <v>0.03</v>
      </c>
      <c r="U79">
        <v>11.4</v>
      </c>
      <c r="V79">
        <v>43.3</v>
      </c>
      <c r="W79">
        <v>15.16</v>
      </c>
      <c r="X79">
        <v>2.8</v>
      </c>
      <c r="Y79">
        <v>6.2</v>
      </c>
      <c r="Z79">
        <v>6</v>
      </c>
      <c r="AA79">
        <v>0.18</v>
      </c>
      <c r="AB79">
        <v>61.7</v>
      </c>
      <c r="AC79">
        <v>0.67</v>
      </c>
      <c r="AD79">
        <v>263</v>
      </c>
      <c r="AE79">
        <v>0.24</v>
      </c>
      <c r="AF79">
        <v>0.03</v>
      </c>
      <c r="AG79">
        <v>18.8</v>
      </c>
      <c r="AH79">
        <v>0.27300000000000002</v>
      </c>
      <c r="AI79">
        <v>4.95</v>
      </c>
      <c r="AJ79">
        <v>-0.02</v>
      </c>
      <c r="AK79">
        <v>-0.02</v>
      </c>
      <c r="AL79">
        <v>4.4000000000000004</v>
      </c>
      <c r="AM79">
        <v>-0.1</v>
      </c>
      <c r="AN79">
        <v>36.6</v>
      </c>
      <c r="AO79">
        <v>-0.02</v>
      </c>
      <c r="AP79">
        <v>8.6999999999999993</v>
      </c>
      <c r="AQ79">
        <v>0.18099999999999999</v>
      </c>
      <c r="AR79">
        <v>0.09</v>
      </c>
      <c r="AS79">
        <v>0.7</v>
      </c>
      <c r="AT79">
        <v>61</v>
      </c>
      <c r="AU79">
        <v>-0.1</v>
      </c>
      <c r="AV79">
        <v>47.4</v>
      </c>
      <c r="AW79">
        <v>57.77</v>
      </c>
      <c r="AX79">
        <v>15.54</v>
      </c>
      <c r="AY79">
        <v>1.2999999999999999E-2</v>
      </c>
      <c r="AZ79">
        <v>7.09</v>
      </c>
      <c r="BA79">
        <v>2.57</v>
      </c>
      <c r="BB79">
        <v>2.79</v>
      </c>
      <c r="BC79">
        <v>0.1</v>
      </c>
      <c r="BD79">
        <v>3.45</v>
      </c>
      <c r="BE79">
        <v>0.65</v>
      </c>
      <c r="BF79">
        <v>1.04</v>
      </c>
      <c r="BG79">
        <v>1111</v>
      </c>
      <c r="BH79">
        <v>3</v>
      </c>
      <c r="BI79">
        <v>162.30000000000001</v>
      </c>
      <c r="BJ79">
        <v>14.5</v>
      </c>
      <c r="BK79">
        <v>0.2</v>
      </c>
      <c r="BL79">
        <v>24</v>
      </c>
      <c r="BM79">
        <v>6.23</v>
      </c>
      <c r="BN79">
        <v>2.7</v>
      </c>
      <c r="BO79">
        <v>2.69</v>
      </c>
      <c r="BP79">
        <v>16</v>
      </c>
      <c r="BQ79">
        <v>8.68</v>
      </c>
      <c r="BR79">
        <v>13</v>
      </c>
      <c r="BS79">
        <v>1.01</v>
      </c>
      <c r="BT79">
        <v>77</v>
      </c>
      <c r="BU79">
        <v>0.33</v>
      </c>
      <c r="BV79">
        <v>12.3</v>
      </c>
      <c r="BW79">
        <v>73.5</v>
      </c>
      <c r="BX79">
        <v>30</v>
      </c>
      <c r="BY79">
        <v>19.32</v>
      </c>
      <c r="BZ79">
        <v>47.7</v>
      </c>
      <c r="CA79">
        <v>17</v>
      </c>
      <c r="CB79">
        <v>12.17</v>
      </c>
      <c r="CC79">
        <v>1</v>
      </c>
      <c r="CD79">
        <v>566.20000000000005</v>
      </c>
      <c r="CE79">
        <v>0.5</v>
      </c>
      <c r="CF79">
        <v>1.17</v>
      </c>
      <c r="CG79">
        <v>8.6</v>
      </c>
      <c r="CH79">
        <v>0.34</v>
      </c>
      <c r="CI79">
        <v>1.2</v>
      </c>
      <c r="CJ79">
        <v>124</v>
      </c>
      <c r="CK79">
        <v>-0.5</v>
      </c>
      <c r="CL79">
        <v>27.5</v>
      </c>
      <c r="CM79">
        <v>2.2799999999999998</v>
      </c>
      <c r="CN79">
        <v>77</v>
      </c>
      <c r="CO79">
        <v>517.20000000000005</v>
      </c>
      <c r="CP79">
        <v>0.55000000000000004</v>
      </c>
      <c r="CQ79">
        <v>-0.02</v>
      </c>
      <c r="CR79">
        <v>3.9</v>
      </c>
      <c r="CS79">
        <v>99.61</v>
      </c>
      <c r="CT79">
        <v>-2</v>
      </c>
      <c r="CU79">
        <v>-3</v>
      </c>
      <c r="CV79">
        <v>-2</v>
      </c>
    </row>
    <row r="80" spans="1:100" x14ac:dyDescent="0.3">
      <c r="A80" t="s">
        <v>402</v>
      </c>
      <c r="B80" t="s">
        <v>403</v>
      </c>
      <c r="C80" s="1" t="str">
        <f>HYPERLINK("http://geochem.nrcan.gc.ca/cdogs/content/bdl/bdl211136_e.htm", "21:1136")</f>
        <v>21:1136</v>
      </c>
      <c r="D80" s="1" t="str">
        <f>HYPERLINK("http://geochem.nrcan.gc.ca/cdogs/content/svy/svy210421_e.htm", "21:0421")</f>
        <v>21:0421</v>
      </c>
      <c r="E80" t="s">
        <v>400</v>
      </c>
      <c r="F80" t="s">
        <v>404</v>
      </c>
      <c r="H80">
        <v>54.915865699999998</v>
      </c>
      <c r="I80">
        <v>-64.690895699999999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HYPERLINK("http://geochem.nrcan.gc.ca/cdogs/content/kwd/kwd080004_e.htm", "&lt;63 micron")</f>
        <v>&lt;63 micron</v>
      </c>
      <c r="L80">
        <v>4</v>
      </c>
      <c r="M80">
        <v>1.43</v>
      </c>
      <c r="N80">
        <v>0.4</v>
      </c>
      <c r="O80">
        <v>0.6</v>
      </c>
      <c r="P80">
        <v>-20</v>
      </c>
      <c r="Q80">
        <v>90.2</v>
      </c>
      <c r="R80">
        <v>0.3</v>
      </c>
      <c r="S80">
        <v>0.86</v>
      </c>
      <c r="T80">
        <v>0.05</v>
      </c>
      <c r="U80">
        <v>11.7</v>
      </c>
      <c r="V80">
        <v>44.3</v>
      </c>
      <c r="W80">
        <v>15.92</v>
      </c>
      <c r="X80">
        <v>2.79</v>
      </c>
      <c r="Y80">
        <v>6</v>
      </c>
      <c r="Z80">
        <v>7</v>
      </c>
      <c r="AA80">
        <v>0.18</v>
      </c>
      <c r="AB80">
        <v>62.1</v>
      </c>
      <c r="AC80">
        <v>0.66</v>
      </c>
      <c r="AD80">
        <v>270</v>
      </c>
      <c r="AE80">
        <v>0.24</v>
      </c>
      <c r="AF80">
        <v>2.9000000000000001E-2</v>
      </c>
      <c r="AG80">
        <v>19.600000000000001</v>
      </c>
      <c r="AH80">
        <v>0.26100000000000001</v>
      </c>
      <c r="AI80">
        <v>4.91</v>
      </c>
      <c r="AJ80">
        <v>-0.02</v>
      </c>
      <c r="AK80">
        <v>-0.02</v>
      </c>
      <c r="AL80">
        <v>4.4000000000000004</v>
      </c>
      <c r="AM80">
        <v>0.1</v>
      </c>
      <c r="AN80">
        <v>36.299999999999997</v>
      </c>
      <c r="AO80">
        <v>0.03</v>
      </c>
      <c r="AP80">
        <v>8.4</v>
      </c>
      <c r="AQ80">
        <v>0.17599999999999999</v>
      </c>
      <c r="AR80">
        <v>0.09</v>
      </c>
      <c r="AS80">
        <v>0.7</v>
      </c>
      <c r="AT80">
        <v>60</v>
      </c>
      <c r="AU80">
        <v>-0.1</v>
      </c>
      <c r="AV80">
        <v>48.5</v>
      </c>
    </row>
    <row r="81" spans="1:100" x14ac:dyDescent="0.3">
      <c r="A81" t="s">
        <v>405</v>
      </c>
      <c r="B81" t="s">
        <v>406</v>
      </c>
      <c r="C81" s="1" t="str">
        <f>HYPERLINK("http://geochem.nrcan.gc.ca/cdogs/content/bdl/bdl211136_e.htm", "21:1136")</f>
        <v>21:1136</v>
      </c>
      <c r="D81" s="1" t="str">
        <f>HYPERLINK("http://geochem.nrcan.gc.ca/cdogs/content/svy/svy210421_e.htm", "21:0421")</f>
        <v>21:0421</v>
      </c>
      <c r="E81" t="s">
        <v>407</v>
      </c>
      <c r="F81" t="s">
        <v>408</v>
      </c>
      <c r="H81">
        <v>54.939008600000001</v>
      </c>
      <c r="I81">
        <v>-64.539455399999994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HYPERLINK("http://geochem.nrcan.gc.ca/cdogs/content/kwd/kwd080004_e.htm", "&lt;63 micron")</f>
        <v>&lt;63 micron</v>
      </c>
      <c r="L81">
        <v>4</v>
      </c>
      <c r="M81">
        <v>1.27</v>
      </c>
      <c r="N81">
        <v>0.4</v>
      </c>
      <c r="O81">
        <v>1</v>
      </c>
      <c r="P81">
        <v>-20</v>
      </c>
      <c r="Q81">
        <v>101.4</v>
      </c>
      <c r="R81">
        <v>0.4</v>
      </c>
      <c r="S81">
        <v>0.77</v>
      </c>
      <c r="T81">
        <v>0.03</v>
      </c>
      <c r="U81">
        <v>9</v>
      </c>
      <c r="V81">
        <v>35.6</v>
      </c>
      <c r="W81">
        <v>15.83</v>
      </c>
      <c r="X81">
        <v>2.37</v>
      </c>
      <c r="Y81">
        <v>5.0999999999999996</v>
      </c>
      <c r="Z81">
        <v>6</v>
      </c>
      <c r="AA81">
        <v>0.15</v>
      </c>
      <c r="AB81">
        <v>64.8</v>
      </c>
      <c r="AC81">
        <v>0.46</v>
      </c>
      <c r="AD81">
        <v>215</v>
      </c>
      <c r="AE81">
        <v>0.26</v>
      </c>
      <c r="AF81">
        <v>3.2000000000000001E-2</v>
      </c>
      <c r="AG81">
        <v>14.9</v>
      </c>
      <c r="AH81">
        <v>0.23699999999999999</v>
      </c>
      <c r="AI81">
        <v>5.67</v>
      </c>
      <c r="AJ81">
        <v>-0.02</v>
      </c>
      <c r="AK81">
        <v>-0.02</v>
      </c>
      <c r="AL81">
        <v>4.0999999999999996</v>
      </c>
      <c r="AM81">
        <v>-0.1</v>
      </c>
      <c r="AN81">
        <v>33.6</v>
      </c>
      <c r="AO81">
        <v>0.02</v>
      </c>
      <c r="AP81">
        <v>7</v>
      </c>
      <c r="AQ81">
        <v>0.14299999999999999</v>
      </c>
      <c r="AR81">
        <v>7.0000000000000007E-2</v>
      </c>
      <c r="AS81">
        <v>1.1000000000000001</v>
      </c>
      <c r="AT81">
        <v>52</v>
      </c>
      <c r="AU81">
        <v>-0.1</v>
      </c>
      <c r="AV81">
        <v>35.700000000000003</v>
      </c>
      <c r="AW81">
        <v>60.26</v>
      </c>
      <c r="AX81">
        <v>15.65</v>
      </c>
      <c r="AY81">
        <v>1.0999999999999999E-2</v>
      </c>
      <c r="AZ81">
        <v>6.45</v>
      </c>
      <c r="BA81">
        <v>2.63</v>
      </c>
      <c r="BB81">
        <v>2.3199999999999998</v>
      </c>
      <c r="BC81">
        <v>0.09</v>
      </c>
      <c r="BD81">
        <v>3.51</v>
      </c>
      <c r="BE81">
        <v>0.56000000000000005</v>
      </c>
      <c r="BF81">
        <v>0.98</v>
      </c>
      <c r="BG81">
        <v>1116</v>
      </c>
      <c r="BH81">
        <v>-1</v>
      </c>
      <c r="BI81">
        <v>157.69999999999999</v>
      </c>
      <c r="BJ81">
        <v>12.6</v>
      </c>
      <c r="BK81">
        <v>0.4</v>
      </c>
      <c r="BL81">
        <v>26</v>
      </c>
      <c r="BM81">
        <v>5.89</v>
      </c>
      <c r="BN81">
        <v>2.62</v>
      </c>
      <c r="BO81">
        <v>2.5299999999999998</v>
      </c>
      <c r="BP81">
        <v>16.8</v>
      </c>
      <c r="BQ81">
        <v>8.17</v>
      </c>
      <c r="BR81">
        <v>11.7</v>
      </c>
      <c r="BS81">
        <v>1</v>
      </c>
      <c r="BT81">
        <v>77.2</v>
      </c>
      <c r="BU81">
        <v>0.37</v>
      </c>
      <c r="BV81">
        <v>13.2</v>
      </c>
      <c r="BW81">
        <v>68.099999999999994</v>
      </c>
      <c r="BX81">
        <v>25</v>
      </c>
      <c r="BY81">
        <v>18.11</v>
      </c>
      <c r="BZ81">
        <v>49.2</v>
      </c>
      <c r="CA81">
        <v>17</v>
      </c>
      <c r="CB81">
        <v>11.75</v>
      </c>
      <c r="CC81">
        <v>1</v>
      </c>
      <c r="CD81">
        <v>548.4</v>
      </c>
      <c r="CE81">
        <v>0.7</v>
      </c>
      <c r="CF81">
        <v>1.1000000000000001</v>
      </c>
      <c r="CG81">
        <v>8.1</v>
      </c>
      <c r="CH81">
        <v>0.39</v>
      </c>
      <c r="CI81">
        <v>1.6</v>
      </c>
      <c r="CJ81">
        <v>113</v>
      </c>
      <c r="CK81">
        <v>1.2</v>
      </c>
      <c r="CL81">
        <v>27.7</v>
      </c>
      <c r="CM81">
        <v>2.38</v>
      </c>
      <c r="CN81">
        <v>66</v>
      </c>
      <c r="CO81">
        <v>460</v>
      </c>
      <c r="CP81">
        <v>0.31</v>
      </c>
      <c r="CQ81">
        <v>-0.02</v>
      </c>
      <c r="CR81">
        <v>2.4</v>
      </c>
      <c r="CS81">
        <v>99.64</v>
      </c>
      <c r="CT81">
        <v>-2</v>
      </c>
      <c r="CU81">
        <v>3</v>
      </c>
      <c r="CV81">
        <v>-2</v>
      </c>
    </row>
    <row r="82" spans="1:100" x14ac:dyDescent="0.3">
      <c r="A82" t="s">
        <v>409</v>
      </c>
      <c r="B82" t="s">
        <v>410</v>
      </c>
      <c r="C82" s="1" t="str">
        <f>HYPERLINK("http://geochem.nrcan.gc.ca/cdogs/content/bdl/bdl211136_e.htm", "21:1136")</f>
        <v>21:1136</v>
      </c>
      <c r="D82" s="1" t="str">
        <f>HYPERLINK("http://geochem.nrcan.gc.ca/cdogs/content/svy/svy210421_e.htm", "21:0421")</f>
        <v>21:0421</v>
      </c>
      <c r="E82" t="s">
        <v>411</v>
      </c>
      <c r="F82" t="s">
        <v>412</v>
      </c>
      <c r="H82">
        <v>55.108758899999998</v>
      </c>
      <c r="I82">
        <v>-64.558972199999999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HYPERLINK("http://geochem.nrcan.gc.ca/cdogs/content/kwd/kwd080004_e.htm", "&lt;63 micron")</f>
        <v>&lt;63 micron</v>
      </c>
      <c r="L82">
        <v>-2</v>
      </c>
      <c r="M82">
        <v>1.33</v>
      </c>
      <c r="N82">
        <v>0.3</v>
      </c>
      <c r="O82">
        <v>1.1000000000000001</v>
      </c>
      <c r="P82">
        <v>-20</v>
      </c>
      <c r="Q82">
        <v>94.8</v>
      </c>
      <c r="R82">
        <v>0.3</v>
      </c>
      <c r="S82">
        <v>0.76</v>
      </c>
      <c r="T82">
        <v>0.02</v>
      </c>
      <c r="U82">
        <v>8.4</v>
      </c>
      <c r="V82">
        <v>35.5</v>
      </c>
      <c r="W82">
        <v>17.3</v>
      </c>
      <c r="X82">
        <v>2.2799999999999998</v>
      </c>
      <c r="Y82">
        <v>4.9000000000000004</v>
      </c>
      <c r="Z82">
        <v>10</v>
      </c>
      <c r="AA82">
        <v>0.16</v>
      </c>
      <c r="AB82">
        <v>54.4</v>
      </c>
      <c r="AC82">
        <v>0.49</v>
      </c>
      <c r="AD82">
        <v>190</v>
      </c>
      <c r="AE82">
        <v>0.76</v>
      </c>
      <c r="AF82">
        <v>3.5999999999999997E-2</v>
      </c>
      <c r="AG82">
        <v>13.1</v>
      </c>
      <c r="AH82">
        <v>0.26200000000000001</v>
      </c>
      <c r="AI82">
        <v>4.37</v>
      </c>
      <c r="AJ82">
        <v>-0.02</v>
      </c>
      <c r="AK82">
        <v>-0.02</v>
      </c>
      <c r="AL82">
        <v>3.7</v>
      </c>
      <c r="AM82">
        <v>-0.1</v>
      </c>
      <c r="AN82">
        <v>23.9</v>
      </c>
      <c r="AO82">
        <v>-0.02</v>
      </c>
      <c r="AP82">
        <v>7</v>
      </c>
      <c r="AQ82">
        <v>0.14199999999999999</v>
      </c>
      <c r="AR82">
        <v>0.11</v>
      </c>
      <c r="AS82">
        <v>1.9</v>
      </c>
      <c r="AT82">
        <v>51</v>
      </c>
      <c r="AU82">
        <v>-0.1</v>
      </c>
      <c r="AV82">
        <v>34.4</v>
      </c>
      <c r="AW82">
        <v>57.18</v>
      </c>
      <c r="AX82">
        <v>16.12</v>
      </c>
      <c r="AY82">
        <v>1.0999999999999999E-2</v>
      </c>
      <c r="AZ82">
        <v>6.53</v>
      </c>
      <c r="BA82">
        <v>2.4900000000000002</v>
      </c>
      <c r="BB82">
        <v>2.59</v>
      </c>
      <c r="BC82">
        <v>0.09</v>
      </c>
      <c r="BD82">
        <v>3.55</v>
      </c>
      <c r="BE82">
        <v>0.61</v>
      </c>
      <c r="BF82">
        <v>0.96</v>
      </c>
      <c r="BG82">
        <v>1256</v>
      </c>
      <c r="BH82">
        <v>3</v>
      </c>
      <c r="BI82">
        <v>156.80000000000001</v>
      </c>
      <c r="BJ82">
        <v>12.8</v>
      </c>
      <c r="BK82">
        <v>0.5</v>
      </c>
      <c r="BL82">
        <v>29</v>
      </c>
      <c r="BM82">
        <v>5.97</v>
      </c>
      <c r="BN82">
        <v>2.29</v>
      </c>
      <c r="BO82">
        <v>2.62</v>
      </c>
      <c r="BP82">
        <v>17.7</v>
      </c>
      <c r="BQ82">
        <v>8.59</v>
      </c>
      <c r="BR82">
        <v>9.4</v>
      </c>
      <c r="BS82">
        <v>0.84</v>
      </c>
      <c r="BT82">
        <v>74</v>
      </c>
      <c r="BU82">
        <v>0.3</v>
      </c>
      <c r="BV82">
        <v>10.199999999999999</v>
      </c>
      <c r="BW82">
        <v>73.8</v>
      </c>
      <c r="BX82">
        <v>22</v>
      </c>
      <c r="BY82">
        <v>18.57</v>
      </c>
      <c r="BZ82">
        <v>45.4</v>
      </c>
      <c r="CA82">
        <v>16</v>
      </c>
      <c r="CB82">
        <v>11.92</v>
      </c>
      <c r="CC82">
        <v>1</v>
      </c>
      <c r="CD82">
        <v>640.29999999999995</v>
      </c>
      <c r="CE82">
        <v>0.5</v>
      </c>
      <c r="CF82">
        <v>1.03</v>
      </c>
      <c r="CG82">
        <v>7.6</v>
      </c>
      <c r="CH82">
        <v>0.32</v>
      </c>
      <c r="CI82">
        <v>2.2000000000000002</v>
      </c>
      <c r="CJ82">
        <v>107</v>
      </c>
      <c r="CK82">
        <v>0.8</v>
      </c>
      <c r="CL82">
        <v>23.7</v>
      </c>
      <c r="CM82">
        <v>2.0299999999999998</v>
      </c>
      <c r="CN82">
        <v>70</v>
      </c>
      <c r="CO82">
        <v>389.9</v>
      </c>
      <c r="CP82">
        <v>0.83</v>
      </c>
      <c r="CQ82">
        <v>-0.02</v>
      </c>
      <c r="CR82">
        <v>4.5</v>
      </c>
      <c r="CS82">
        <v>99.62</v>
      </c>
      <c r="CT82">
        <v>-2</v>
      </c>
      <c r="CU82">
        <v>-3</v>
      </c>
      <c r="CV82">
        <v>-2</v>
      </c>
    </row>
    <row r="83" spans="1:100" x14ac:dyDescent="0.3">
      <c r="A83" t="s">
        <v>413</v>
      </c>
      <c r="B83" t="s">
        <v>414</v>
      </c>
      <c r="C83" s="1" t="str">
        <f>HYPERLINK("http://geochem.nrcan.gc.ca/cdogs/content/bdl/bdl211136_e.htm", "21:1136")</f>
        <v>21:1136</v>
      </c>
      <c r="D83" s="1" t="str">
        <f>HYPERLINK("http://geochem.nrcan.gc.ca/cdogs/content/svy/svy210421_e.htm", "21:0421")</f>
        <v>21:0421</v>
      </c>
      <c r="E83" t="s">
        <v>415</v>
      </c>
      <c r="F83" t="s">
        <v>416</v>
      </c>
      <c r="H83">
        <v>55.025362199999996</v>
      </c>
      <c r="I83">
        <v>-64.492467000000005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HYPERLINK("http://geochem.nrcan.gc.ca/cdogs/content/kwd/kwd080004_e.htm", "&lt;63 micron")</f>
        <v>&lt;63 micron</v>
      </c>
      <c r="L83">
        <v>9</v>
      </c>
      <c r="M83">
        <v>1.84</v>
      </c>
      <c r="N83">
        <v>0.2</v>
      </c>
      <c r="O83">
        <v>1</v>
      </c>
      <c r="P83">
        <v>-20</v>
      </c>
      <c r="Q83">
        <v>150.4</v>
      </c>
      <c r="R83">
        <v>0.5</v>
      </c>
      <c r="S83">
        <v>0.8</v>
      </c>
      <c r="T83">
        <v>0.04</v>
      </c>
      <c r="U83">
        <v>12.9</v>
      </c>
      <c r="V83">
        <v>40.700000000000003</v>
      </c>
      <c r="W83">
        <v>24.12</v>
      </c>
      <c r="X83">
        <v>2.91</v>
      </c>
      <c r="Y83">
        <v>6.8</v>
      </c>
      <c r="Z83">
        <v>13</v>
      </c>
      <c r="AA83">
        <v>0.31</v>
      </c>
      <c r="AB83">
        <v>59.3</v>
      </c>
      <c r="AC83">
        <v>0.64</v>
      </c>
      <c r="AD83">
        <v>272</v>
      </c>
      <c r="AE83">
        <v>0.24</v>
      </c>
      <c r="AF83">
        <v>3.9E-2</v>
      </c>
      <c r="AG83">
        <v>19.5</v>
      </c>
      <c r="AH83">
        <v>0.24099999999999999</v>
      </c>
      <c r="AI83">
        <v>6.1</v>
      </c>
      <c r="AJ83">
        <v>-0.02</v>
      </c>
      <c r="AK83">
        <v>-0.02</v>
      </c>
      <c r="AL83">
        <v>5.0999999999999996</v>
      </c>
      <c r="AM83">
        <v>-0.1</v>
      </c>
      <c r="AN83">
        <v>30</v>
      </c>
      <c r="AO83">
        <v>0.03</v>
      </c>
      <c r="AP83">
        <v>12.3</v>
      </c>
      <c r="AQ83">
        <v>0.19500000000000001</v>
      </c>
      <c r="AR83">
        <v>0.15</v>
      </c>
      <c r="AS83">
        <v>0.9</v>
      </c>
      <c r="AT83">
        <v>60</v>
      </c>
      <c r="AU83">
        <v>0.1</v>
      </c>
      <c r="AV83">
        <v>52.5</v>
      </c>
      <c r="AW83">
        <v>57.74</v>
      </c>
      <c r="AX83">
        <v>15.92</v>
      </c>
      <c r="AY83">
        <v>1.0999999999999999E-2</v>
      </c>
      <c r="AZ83">
        <v>6.95</v>
      </c>
      <c r="BA83">
        <v>2.84</v>
      </c>
      <c r="BB83">
        <v>2.48</v>
      </c>
      <c r="BC83">
        <v>0.09</v>
      </c>
      <c r="BD83">
        <v>3.31</v>
      </c>
      <c r="BE83">
        <v>0.57999999999999996</v>
      </c>
      <c r="BF83">
        <v>0.98</v>
      </c>
      <c r="BG83">
        <v>1266</v>
      </c>
      <c r="BH83">
        <v>3</v>
      </c>
      <c r="BI83">
        <v>176.7</v>
      </c>
      <c r="BJ83">
        <v>15.3</v>
      </c>
      <c r="BK83">
        <v>0.8</v>
      </c>
      <c r="BL83">
        <v>25</v>
      </c>
      <c r="BM83">
        <v>6.21</v>
      </c>
      <c r="BN83">
        <v>2.71</v>
      </c>
      <c r="BO83">
        <v>2.64</v>
      </c>
      <c r="BP83">
        <v>19.100000000000001</v>
      </c>
      <c r="BQ83">
        <v>8.73</v>
      </c>
      <c r="BR83">
        <v>12.9</v>
      </c>
      <c r="BS83">
        <v>1.02</v>
      </c>
      <c r="BT83">
        <v>75</v>
      </c>
      <c r="BU83">
        <v>0.35</v>
      </c>
      <c r="BV83">
        <v>13.6</v>
      </c>
      <c r="BW83">
        <v>72.900000000000006</v>
      </c>
      <c r="BX83">
        <v>27</v>
      </c>
      <c r="BY83">
        <v>18.399999999999999</v>
      </c>
      <c r="BZ83">
        <v>58.6</v>
      </c>
      <c r="CA83">
        <v>15</v>
      </c>
      <c r="CB83">
        <v>11.62</v>
      </c>
      <c r="CC83">
        <v>1</v>
      </c>
      <c r="CD83">
        <v>571.6</v>
      </c>
      <c r="CE83">
        <v>0.7</v>
      </c>
      <c r="CF83">
        <v>1.1200000000000001</v>
      </c>
      <c r="CG83">
        <v>12</v>
      </c>
      <c r="CH83">
        <v>0.38</v>
      </c>
      <c r="CI83">
        <v>1.5</v>
      </c>
      <c r="CJ83">
        <v>111</v>
      </c>
      <c r="CK83">
        <v>0.7</v>
      </c>
      <c r="CL83">
        <v>27</v>
      </c>
      <c r="CM83">
        <v>2.4300000000000002</v>
      </c>
      <c r="CN83">
        <v>80</v>
      </c>
      <c r="CO83">
        <v>509.8</v>
      </c>
      <c r="CP83">
        <v>0.39</v>
      </c>
      <c r="CQ83">
        <v>-0.02</v>
      </c>
      <c r="CR83">
        <v>4.3</v>
      </c>
      <c r="CS83">
        <v>99.61</v>
      </c>
      <c r="CT83">
        <v>-2</v>
      </c>
      <c r="CU83">
        <v>-3</v>
      </c>
      <c r="CV83">
        <v>-2</v>
      </c>
    </row>
    <row r="84" spans="1:100" x14ac:dyDescent="0.3">
      <c r="A84" t="s">
        <v>417</v>
      </c>
      <c r="B84" t="s">
        <v>418</v>
      </c>
      <c r="C84" s="1" t="str">
        <f>HYPERLINK("http://geochem.nrcan.gc.ca/cdogs/content/bdl/bdl211136_e.htm", "21:1136")</f>
        <v>21:1136</v>
      </c>
      <c r="D84" s="1" t="str">
        <f>HYPERLINK("http://geochem.nrcan.gc.ca/cdogs/content/svy/svy210421_e.htm", "21:0421")</f>
        <v>21:0421</v>
      </c>
      <c r="E84" t="s">
        <v>419</v>
      </c>
      <c r="F84" t="s">
        <v>420</v>
      </c>
      <c r="H84">
        <v>54.973515300000003</v>
      </c>
      <c r="I84">
        <v>-64.522057399999994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HYPERLINK("http://geochem.nrcan.gc.ca/cdogs/content/kwd/kwd080004_e.htm", "&lt;63 micron")</f>
        <v>&lt;63 micron</v>
      </c>
      <c r="L84">
        <v>9</v>
      </c>
      <c r="M84">
        <v>1.68</v>
      </c>
      <c r="N84">
        <v>0.3</v>
      </c>
      <c r="O84">
        <v>0.9</v>
      </c>
      <c r="P84">
        <v>-20</v>
      </c>
      <c r="Q84">
        <v>147.30000000000001</v>
      </c>
      <c r="R84">
        <v>0.4</v>
      </c>
      <c r="S84">
        <v>0.72</v>
      </c>
      <c r="T84">
        <v>7.0000000000000007E-2</v>
      </c>
      <c r="U84">
        <v>13</v>
      </c>
      <c r="V84">
        <v>40.4</v>
      </c>
      <c r="W84">
        <v>27.08</v>
      </c>
      <c r="X84">
        <v>2.76</v>
      </c>
      <c r="Y84">
        <v>6.2</v>
      </c>
      <c r="Z84">
        <v>10</v>
      </c>
      <c r="AA84">
        <v>0.31</v>
      </c>
      <c r="AB84">
        <v>51.8</v>
      </c>
      <c r="AC84">
        <v>0.61</v>
      </c>
      <c r="AD84">
        <v>277</v>
      </c>
      <c r="AE84">
        <v>0.32</v>
      </c>
      <c r="AF84">
        <v>3.3000000000000002E-2</v>
      </c>
      <c r="AG84">
        <v>21.2</v>
      </c>
      <c r="AH84">
        <v>0.22500000000000001</v>
      </c>
      <c r="AI84">
        <v>5.9</v>
      </c>
      <c r="AJ84">
        <v>-0.02</v>
      </c>
      <c r="AK84">
        <v>-0.02</v>
      </c>
      <c r="AL84">
        <v>4</v>
      </c>
      <c r="AM84">
        <v>-0.1</v>
      </c>
      <c r="AN84">
        <v>26.8</v>
      </c>
      <c r="AO84">
        <v>0.04</v>
      </c>
      <c r="AP84">
        <v>10.3</v>
      </c>
      <c r="AQ84">
        <v>0.18099999999999999</v>
      </c>
      <c r="AR84">
        <v>0.14000000000000001</v>
      </c>
      <c r="AS84">
        <v>0.8</v>
      </c>
      <c r="AT84">
        <v>55</v>
      </c>
      <c r="AU84">
        <v>-0.1</v>
      </c>
      <c r="AV84">
        <v>59.3</v>
      </c>
      <c r="AW84">
        <v>58.21</v>
      </c>
      <c r="AX84">
        <v>15.69</v>
      </c>
      <c r="AY84">
        <v>1.2E-2</v>
      </c>
      <c r="AZ84">
        <v>6.9</v>
      </c>
      <c r="BA84">
        <v>2.73</v>
      </c>
      <c r="BB84">
        <v>2.4900000000000002</v>
      </c>
      <c r="BC84">
        <v>0.1</v>
      </c>
      <c r="BD84">
        <v>3.28</v>
      </c>
      <c r="BE84">
        <v>0.55000000000000004</v>
      </c>
      <c r="BF84">
        <v>0.99</v>
      </c>
      <c r="BG84">
        <v>1214</v>
      </c>
      <c r="BH84">
        <v>3</v>
      </c>
      <c r="BI84">
        <v>155.80000000000001</v>
      </c>
      <c r="BJ84">
        <v>16.5</v>
      </c>
      <c r="BK84">
        <v>0.6</v>
      </c>
      <c r="BL84">
        <v>30</v>
      </c>
      <c r="BM84">
        <v>5.99</v>
      </c>
      <c r="BN84">
        <v>2.48</v>
      </c>
      <c r="BO84">
        <v>2.58</v>
      </c>
      <c r="BP84">
        <v>17.8</v>
      </c>
      <c r="BQ84">
        <v>8.65</v>
      </c>
      <c r="BR84">
        <v>12.5</v>
      </c>
      <c r="BS84">
        <v>0.98</v>
      </c>
      <c r="BT84">
        <v>65.099999999999994</v>
      </c>
      <c r="BU84">
        <v>0.38</v>
      </c>
      <c r="BV84">
        <v>13.9</v>
      </c>
      <c r="BW84">
        <v>67.099999999999994</v>
      </c>
      <c r="BX84">
        <v>28</v>
      </c>
      <c r="BY84">
        <v>17.25</v>
      </c>
      <c r="BZ84">
        <v>61.2</v>
      </c>
      <c r="CA84">
        <v>15</v>
      </c>
      <c r="CB84">
        <v>11.22</v>
      </c>
      <c r="CC84">
        <v>2</v>
      </c>
      <c r="CD84">
        <v>554.29999999999995</v>
      </c>
      <c r="CE84">
        <v>0.7</v>
      </c>
      <c r="CF84">
        <v>1.07</v>
      </c>
      <c r="CG84">
        <v>10</v>
      </c>
      <c r="CH84">
        <v>0.39</v>
      </c>
      <c r="CI84">
        <v>1.3</v>
      </c>
      <c r="CJ84">
        <v>109</v>
      </c>
      <c r="CK84">
        <v>0.7</v>
      </c>
      <c r="CL84">
        <v>26.4</v>
      </c>
      <c r="CM84">
        <v>2.41</v>
      </c>
      <c r="CN84">
        <v>86</v>
      </c>
      <c r="CO84">
        <v>510.4</v>
      </c>
      <c r="CP84">
        <v>0.46</v>
      </c>
      <c r="CQ84">
        <v>-0.02</v>
      </c>
      <c r="CR84">
        <v>4.2</v>
      </c>
      <c r="CS84">
        <v>99.62</v>
      </c>
      <c r="CT84">
        <v>4</v>
      </c>
      <c r="CU84">
        <v>4</v>
      </c>
      <c r="CV84">
        <v>-2</v>
      </c>
    </row>
    <row r="85" spans="1:100" x14ac:dyDescent="0.3">
      <c r="A85" t="s">
        <v>421</v>
      </c>
      <c r="B85" t="s">
        <v>422</v>
      </c>
      <c r="C85" s="1" t="str">
        <f>HYPERLINK("http://geochem.nrcan.gc.ca/cdogs/content/bdl/bdl211136_e.htm", "21:1136")</f>
        <v>21:1136</v>
      </c>
      <c r="D85" s="1" t="str">
        <f>HYPERLINK("http://geochem.nrcan.gc.ca/cdogs/content/svy/svy210421_e.htm", "21:0421")</f>
        <v>21:0421</v>
      </c>
      <c r="E85" t="s">
        <v>423</v>
      </c>
      <c r="F85" t="s">
        <v>424</v>
      </c>
      <c r="H85">
        <v>54.8818652</v>
      </c>
      <c r="I85">
        <v>-64.535186999999993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HYPERLINK("http://geochem.nrcan.gc.ca/cdogs/content/kwd/kwd080004_e.htm", "&lt;63 micron")</f>
        <v>&lt;63 micron</v>
      </c>
      <c r="L85">
        <v>2</v>
      </c>
      <c r="M85">
        <v>1.1599999999999999</v>
      </c>
      <c r="N85">
        <v>0.4</v>
      </c>
      <c r="O85">
        <v>0.4</v>
      </c>
      <c r="P85">
        <v>-20</v>
      </c>
      <c r="Q85">
        <v>91.6</v>
      </c>
      <c r="R85">
        <v>0.4</v>
      </c>
      <c r="S85">
        <v>0.84</v>
      </c>
      <c r="T85">
        <v>7.0000000000000007E-2</v>
      </c>
      <c r="U85">
        <v>10</v>
      </c>
      <c r="V85">
        <v>37.299999999999997</v>
      </c>
      <c r="W85">
        <v>16.309999999999999</v>
      </c>
      <c r="X85">
        <v>2.5099999999999998</v>
      </c>
      <c r="Y85">
        <v>4.8</v>
      </c>
      <c r="Z85">
        <v>-5</v>
      </c>
      <c r="AA85">
        <v>0.17</v>
      </c>
      <c r="AB85">
        <v>49.9</v>
      </c>
      <c r="AC85">
        <v>0.52</v>
      </c>
      <c r="AD85">
        <v>202</v>
      </c>
      <c r="AE85">
        <v>0.23</v>
      </c>
      <c r="AF85">
        <v>3.5000000000000003E-2</v>
      </c>
      <c r="AG85">
        <v>18.2</v>
      </c>
      <c r="AH85">
        <v>0.27500000000000002</v>
      </c>
      <c r="AI85">
        <v>4.22</v>
      </c>
      <c r="AJ85">
        <v>-0.02</v>
      </c>
      <c r="AK85">
        <v>-0.02</v>
      </c>
      <c r="AL85">
        <v>3.8</v>
      </c>
      <c r="AM85">
        <v>0.1</v>
      </c>
      <c r="AN85">
        <v>32.9</v>
      </c>
      <c r="AO85">
        <v>-0.02</v>
      </c>
      <c r="AP85">
        <v>7.4</v>
      </c>
      <c r="AQ85">
        <v>0.13400000000000001</v>
      </c>
      <c r="AR85">
        <v>0.08</v>
      </c>
      <c r="AS85">
        <v>0.7</v>
      </c>
      <c r="AT85">
        <v>61</v>
      </c>
      <c r="AU85">
        <v>-0.1</v>
      </c>
      <c r="AV85">
        <v>39.799999999999997</v>
      </c>
      <c r="AW85">
        <v>58.94</v>
      </c>
      <c r="AX85">
        <v>15.64</v>
      </c>
      <c r="AY85">
        <v>1.2999999999999999E-2</v>
      </c>
      <c r="AZ85">
        <v>6.8</v>
      </c>
      <c r="BA85">
        <v>2.33</v>
      </c>
      <c r="BB85">
        <v>2.75</v>
      </c>
      <c r="BC85">
        <v>0.09</v>
      </c>
      <c r="BD85">
        <v>3.55</v>
      </c>
      <c r="BE85">
        <v>0.61</v>
      </c>
      <c r="BF85">
        <v>0.93</v>
      </c>
      <c r="BG85">
        <v>1200</v>
      </c>
      <c r="BH85">
        <v>3</v>
      </c>
      <c r="BI85">
        <v>171.2</v>
      </c>
      <c r="BJ85">
        <v>32.700000000000003</v>
      </c>
      <c r="BK85">
        <v>0.2</v>
      </c>
      <c r="BL85">
        <v>14</v>
      </c>
      <c r="BM85">
        <v>6.23</v>
      </c>
      <c r="BN85">
        <v>2.92</v>
      </c>
      <c r="BO85">
        <v>2.96</v>
      </c>
      <c r="BP85">
        <v>21.2</v>
      </c>
      <c r="BQ85">
        <v>9.99</v>
      </c>
      <c r="BR85">
        <v>11.4</v>
      </c>
      <c r="BS85">
        <v>1.0900000000000001</v>
      </c>
      <c r="BT85">
        <v>79.099999999999994</v>
      </c>
      <c r="BU85">
        <v>0.39</v>
      </c>
      <c r="BV85">
        <v>13.2</v>
      </c>
      <c r="BW85">
        <v>77</v>
      </c>
      <c r="BX85">
        <v>35</v>
      </c>
      <c r="BY85">
        <v>20.05</v>
      </c>
      <c r="BZ85">
        <v>45.8</v>
      </c>
      <c r="CA85">
        <v>17</v>
      </c>
      <c r="CB85">
        <v>13.71</v>
      </c>
      <c r="CC85">
        <v>1</v>
      </c>
      <c r="CD85">
        <v>678.5</v>
      </c>
      <c r="CE85">
        <v>0.7</v>
      </c>
      <c r="CF85">
        <v>1.27</v>
      </c>
      <c r="CG85">
        <v>7.6</v>
      </c>
      <c r="CH85">
        <v>0.42</v>
      </c>
      <c r="CI85">
        <v>1.3</v>
      </c>
      <c r="CJ85">
        <v>126</v>
      </c>
      <c r="CK85">
        <v>0.6</v>
      </c>
      <c r="CL85">
        <v>29.1</v>
      </c>
      <c r="CM85">
        <v>2.5299999999999998</v>
      </c>
      <c r="CN85">
        <v>95</v>
      </c>
      <c r="CO85">
        <v>482.8</v>
      </c>
      <c r="CP85">
        <v>0.46</v>
      </c>
      <c r="CQ85">
        <v>-0.02</v>
      </c>
      <c r="CR85">
        <v>2.9</v>
      </c>
      <c r="CS85">
        <v>99.6</v>
      </c>
      <c r="CT85">
        <v>-2</v>
      </c>
      <c r="CU85">
        <v>-3</v>
      </c>
      <c r="CV85">
        <v>-2</v>
      </c>
    </row>
    <row r="86" spans="1:100" x14ac:dyDescent="0.3">
      <c r="A86" t="s">
        <v>425</v>
      </c>
      <c r="B86" t="s">
        <v>426</v>
      </c>
      <c r="C86" s="1" t="str">
        <f>HYPERLINK("http://geochem.nrcan.gc.ca/cdogs/content/bdl/bdl211136_e.htm", "21:1136")</f>
        <v>21:1136</v>
      </c>
      <c r="D86" s="1" t="str">
        <f>HYPERLINK("http://geochem.nrcan.gc.ca/cdogs/content/svy/svy210421_e.htm", "21:0421")</f>
        <v>21:0421</v>
      </c>
      <c r="E86" t="s">
        <v>427</v>
      </c>
      <c r="F86" t="s">
        <v>428</v>
      </c>
      <c r="H86">
        <v>54.9625287</v>
      </c>
      <c r="I86">
        <v>-64.533091499999998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HYPERLINK("http://geochem.nrcan.gc.ca/cdogs/content/kwd/kwd080004_e.htm", "&lt;63 micron")</f>
        <v>&lt;63 micron</v>
      </c>
      <c r="L86">
        <v>-2</v>
      </c>
      <c r="M86">
        <v>1.36</v>
      </c>
      <c r="N86">
        <v>-0.1</v>
      </c>
      <c r="O86">
        <v>-0.2</v>
      </c>
      <c r="P86">
        <v>-20</v>
      </c>
      <c r="Q86">
        <v>62.8</v>
      </c>
      <c r="R86">
        <v>0.5</v>
      </c>
      <c r="S86">
        <v>0.8</v>
      </c>
      <c r="T86">
        <v>0.05</v>
      </c>
      <c r="U86">
        <v>8.5</v>
      </c>
      <c r="V86">
        <v>33.299999999999997</v>
      </c>
      <c r="W86">
        <v>18.62</v>
      </c>
      <c r="X86">
        <v>2.41</v>
      </c>
      <c r="Y86">
        <v>5.3</v>
      </c>
      <c r="Z86">
        <v>9</v>
      </c>
      <c r="AA86">
        <v>0.17</v>
      </c>
      <c r="AB86">
        <v>52.5</v>
      </c>
      <c r="AC86">
        <v>0.49</v>
      </c>
      <c r="AD86">
        <v>207</v>
      </c>
      <c r="AE86">
        <v>0.28000000000000003</v>
      </c>
      <c r="AF86">
        <v>3.7999999999999999E-2</v>
      </c>
      <c r="AG86">
        <v>14.8</v>
      </c>
      <c r="AH86">
        <v>0.253</v>
      </c>
      <c r="AI86">
        <v>5.94</v>
      </c>
      <c r="AJ86">
        <v>-0.02</v>
      </c>
      <c r="AK86">
        <v>-0.02</v>
      </c>
      <c r="AL86">
        <v>4</v>
      </c>
      <c r="AM86">
        <v>0.1</v>
      </c>
      <c r="AN86">
        <v>28.7</v>
      </c>
      <c r="AO86">
        <v>-0.02</v>
      </c>
      <c r="AP86">
        <v>7.6</v>
      </c>
      <c r="AQ86">
        <v>0.14699999999999999</v>
      </c>
      <c r="AR86">
        <v>0.1</v>
      </c>
      <c r="AS86">
        <v>0.9</v>
      </c>
      <c r="AT86">
        <v>55</v>
      </c>
      <c r="AU86">
        <v>-0.1</v>
      </c>
      <c r="AV86">
        <v>37.200000000000003</v>
      </c>
      <c r="AW86">
        <v>58.05</v>
      </c>
      <c r="AX86">
        <v>15.4</v>
      </c>
      <c r="AY86">
        <v>1.2E-2</v>
      </c>
      <c r="AZ86">
        <v>6.35</v>
      </c>
      <c r="BA86">
        <v>2.62</v>
      </c>
      <c r="BB86">
        <v>2.29</v>
      </c>
      <c r="BC86">
        <v>0.09</v>
      </c>
      <c r="BD86">
        <v>3.49</v>
      </c>
      <c r="BE86">
        <v>0.55000000000000004</v>
      </c>
      <c r="BF86">
        <v>0.96</v>
      </c>
      <c r="BG86">
        <v>1233</v>
      </c>
      <c r="BH86">
        <v>1</v>
      </c>
      <c r="BI86">
        <v>154.19999999999999</v>
      </c>
      <c r="BJ86">
        <v>14.9</v>
      </c>
      <c r="BK86">
        <v>0.5</v>
      </c>
      <c r="BL86">
        <v>19</v>
      </c>
      <c r="BM86">
        <v>6.13</v>
      </c>
      <c r="BN86">
        <v>2.94</v>
      </c>
      <c r="BO86">
        <v>2.86</v>
      </c>
      <c r="BP86">
        <v>18.399999999999999</v>
      </c>
      <c r="BQ86">
        <v>9.66</v>
      </c>
      <c r="BR86">
        <v>12</v>
      </c>
      <c r="BS86">
        <v>1.1299999999999999</v>
      </c>
      <c r="BT86">
        <v>68.7</v>
      </c>
      <c r="BU86">
        <v>0.38</v>
      </c>
      <c r="BV86">
        <v>14.6</v>
      </c>
      <c r="BW86">
        <v>68.900000000000006</v>
      </c>
      <c r="BX86">
        <v>29</v>
      </c>
      <c r="BY86">
        <v>18.37</v>
      </c>
      <c r="BZ86">
        <v>53.2</v>
      </c>
      <c r="CA86">
        <v>16</v>
      </c>
      <c r="CB86">
        <v>12.35</v>
      </c>
      <c r="CC86">
        <v>2</v>
      </c>
      <c r="CD86">
        <v>596.4</v>
      </c>
      <c r="CE86">
        <v>0.8</v>
      </c>
      <c r="CF86">
        <v>1.21</v>
      </c>
      <c r="CG86">
        <v>7.7</v>
      </c>
      <c r="CH86">
        <v>0.41</v>
      </c>
      <c r="CI86">
        <v>1.3</v>
      </c>
      <c r="CJ86">
        <v>111</v>
      </c>
      <c r="CK86">
        <v>-0.5</v>
      </c>
      <c r="CL86">
        <v>28.9</v>
      </c>
      <c r="CM86">
        <v>2.67</v>
      </c>
      <c r="CN86">
        <v>67</v>
      </c>
      <c r="CO86">
        <v>498.5</v>
      </c>
      <c r="CP86">
        <v>1.22</v>
      </c>
      <c r="CQ86">
        <v>-0.02</v>
      </c>
      <c r="CR86">
        <v>5.0999999999999996</v>
      </c>
      <c r="CS86">
        <v>99.62</v>
      </c>
      <c r="CT86">
        <v>-2</v>
      </c>
      <c r="CU86">
        <v>-3</v>
      </c>
      <c r="CV86">
        <v>-2</v>
      </c>
    </row>
    <row r="87" spans="1:100" x14ac:dyDescent="0.3">
      <c r="A87" t="s">
        <v>429</v>
      </c>
      <c r="B87" t="s">
        <v>430</v>
      </c>
      <c r="C87" s="1" t="str">
        <f>HYPERLINK("http://geochem.nrcan.gc.ca/cdogs/content/bdl/bdl211136_e.htm", "21:1136")</f>
        <v>21:1136</v>
      </c>
      <c r="D87" s="1" t="str">
        <f>HYPERLINK("http://geochem.nrcan.gc.ca/cdogs/content/svy/svy210421_e.htm", "21:0421")</f>
        <v>21:0421</v>
      </c>
      <c r="E87" t="s">
        <v>431</v>
      </c>
      <c r="F87" t="s">
        <v>432</v>
      </c>
      <c r="H87">
        <v>54.832103600000003</v>
      </c>
      <c r="I87">
        <v>-64.570057800000001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HYPERLINK("http://geochem.nrcan.gc.ca/cdogs/content/kwd/kwd080004_e.htm", "&lt;63 micron")</f>
        <v>&lt;63 micron</v>
      </c>
      <c r="L87">
        <v>8</v>
      </c>
      <c r="M87">
        <v>1.87</v>
      </c>
      <c r="N87">
        <v>0.5</v>
      </c>
      <c r="O87">
        <v>-0.2</v>
      </c>
      <c r="P87">
        <v>-20</v>
      </c>
      <c r="Q87">
        <v>189.1</v>
      </c>
      <c r="R87">
        <v>0.4</v>
      </c>
      <c r="S87">
        <v>0.73</v>
      </c>
      <c r="T87">
        <v>0.05</v>
      </c>
      <c r="U87">
        <v>13.4</v>
      </c>
      <c r="V87">
        <v>52.6</v>
      </c>
      <c r="W87">
        <v>35.01</v>
      </c>
      <c r="X87">
        <v>3.25</v>
      </c>
      <c r="Y87">
        <v>6.9</v>
      </c>
      <c r="Z87">
        <v>-5</v>
      </c>
      <c r="AA87">
        <v>0.37</v>
      </c>
      <c r="AB87">
        <v>52.4</v>
      </c>
      <c r="AC87">
        <v>0.79</v>
      </c>
      <c r="AD87">
        <v>287</v>
      </c>
      <c r="AE87">
        <v>0.39</v>
      </c>
      <c r="AF87">
        <v>3.6999999999999998E-2</v>
      </c>
      <c r="AG87">
        <v>41.9</v>
      </c>
      <c r="AH87">
        <v>0.24099999999999999</v>
      </c>
      <c r="AI87">
        <v>5</v>
      </c>
      <c r="AJ87">
        <v>-0.02</v>
      </c>
      <c r="AK87">
        <v>-0.02</v>
      </c>
      <c r="AL87">
        <v>6</v>
      </c>
      <c r="AM87">
        <v>0.1</v>
      </c>
      <c r="AN87">
        <v>32.4</v>
      </c>
      <c r="AO87">
        <v>-0.02</v>
      </c>
      <c r="AP87">
        <v>10.1</v>
      </c>
      <c r="AQ87">
        <v>0.184</v>
      </c>
      <c r="AR87">
        <v>0.33</v>
      </c>
      <c r="AS87">
        <v>2.2999999999999998</v>
      </c>
      <c r="AT87">
        <v>76</v>
      </c>
      <c r="AU87">
        <v>-0.1</v>
      </c>
      <c r="AV87">
        <v>51.8</v>
      </c>
      <c r="AW87">
        <v>58.24</v>
      </c>
      <c r="AX87">
        <v>16.03</v>
      </c>
      <c r="AY87">
        <v>1.4999999999999999E-2</v>
      </c>
      <c r="AZ87">
        <v>7.39</v>
      </c>
      <c r="BA87">
        <v>2.44</v>
      </c>
      <c r="BB87">
        <v>2.86</v>
      </c>
      <c r="BC87">
        <v>0.1</v>
      </c>
      <c r="BD87">
        <v>3.37</v>
      </c>
      <c r="BE87">
        <v>0.5</v>
      </c>
      <c r="BF87">
        <v>0.98</v>
      </c>
      <c r="BG87">
        <v>1269</v>
      </c>
      <c r="BH87">
        <v>-1</v>
      </c>
      <c r="BI87">
        <v>168.5</v>
      </c>
      <c r="BJ87">
        <v>19.600000000000001</v>
      </c>
      <c r="BK87">
        <v>1.5</v>
      </c>
      <c r="BL87">
        <v>41</v>
      </c>
      <c r="BM87">
        <v>5.56</v>
      </c>
      <c r="BN87">
        <v>2.65</v>
      </c>
      <c r="BO87">
        <v>2.71</v>
      </c>
      <c r="BP87">
        <v>21.3</v>
      </c>
      <c r="BQ87">
        <v>9.4600000000000009</v>
      </c>
      <c r="BR87">
        <v>10.6</v>
      </c>
      <c r="BS87">
        <v>0.95</v>
      </c>
      <c r="BT87">
        <v>78</v>
      </c>
      <c r="BU87">
        <v>0.35</v>
      </c>
      <c r="BV87">
        <v>12.6</v>
      </c>
      <c r="BW87">
        <v>71.900000000000006</v>
      </c>
      <c r="BX87">
        <v>49</v>
      </c>
      <c r="BY87">
        <v>19.13</v>
      </c>
      <c r="BZ87">
        <v>65.599999999999994</v>
      </c>
      <c r="CA87">
        <v>18</v>
      </c>
      <c r="CB87">
        <v>12.14</v>
      </c>
      <c r="CC87">
        <v>1</v>
      </c>
      <c r="CD87">
        <v>596.20000000000005</v>
      </c>
      <c r="CE87">
        <v>0.5</v>
      </c>
      <c r="CF87">
        <v>1.1499999999999999</v>
      </c>
      <c r="CG87">
        <v>10.6</v>
      </c>
      <c r="CH87">
        <v>0.37</v>
      </c>
      <c r="CI87">
        <v>2.2999999999999998</v>
      </c>
      <c r="CJ87">
        <v>126</v>
      </c>
      <c r="CK87">
        <v>0.5</v>
      </c>
      <c r="CL87">
        <v>28</v>
      </c>
      <c r="CM87">
        <v>2.2400000000000002</v>
      </c>
      <c r="CN87">
        <v>87</v>
      </c>
      <c r="CO87">
        <v>459.5</v>
      </c>
      <c r="CP87">
        <v>0.2</v>
      </c>
      <c r="CQ87">
        <v>-0.02</v>
      </c>
      <c r="CR87">
        <v>3.1</v>
      </c>
      <c r="CS87">
        <v>99.6</v>
      </c>
      <c r="CT87">
        <v>-2</v>
      </c>
      <c r="CU87">
        <v>-3</v>
      </c>
      <c r="CV87">
        <v>-2</v>
      </c>
    </row>
    <row r="88" spans="1:100" x14ac:dyDescent="0.3">
      <c r="A88" t="s">
        <v>433</v>
      </c>
      <c r="B88" t="s">
        <v>434</v>
      </c>
      <c r="C88" s="1" t="str">
        <f>HYPERLINK("http://geochem.nrcan.gc.ca/cdogs/content/bdl/bdl211136_e.htm", "21:1136")</f>
        <v>21:1136</v>
      </c>
      <c r="D88" s="1" t="str">
        <f>HYPERLINK("http://geochem.nrcan.gc.ca/cdogs/content/svy/svy210421_e.htm", "21:0421")</f>
        <v>21:0421</v>
      </c>
      <c r="E88" t="s">
        <v>435</v>
      </c>
      <c r="F88" t="s">
        <v>436</v>
      </c>
      <c r="H88">
        <v>54.734307000000001</v>
      </c>
      <c r="I88">
        <v>-64.592072299999998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HYPERLINK("http://geochem.nrcan.gc.ca/cdogs/content/kwd/kwd080004_e.htm", "&lt;63 micron")</f>
        <v>&lt;63 micron</v>
      </c>
      <c r="L88">
        <v>9</v>
      </c>
      <c r="M88">
        <v>1.54</v>
      </c>
      <c r="N88">
        <v>0.3</v>
      </c>
      <c r="O88">
        <v>-0.2</v>
      </c>
      <c r="P88">
        <v>-20</v>
      </c>
      <c r="Q88">
        <v>103.4</v>
      </c>
      <c r="R88">
        <v>0.5</v>
      </c>
      <c r="S88">
        <v>0.66</v>
      </c>
      <c r="T88">
        <v>0.08</v>
      </c>
      <c r="U88">
        <v>13.5</v>
      </c>
      <c r="V88">
        <v>45.5</v>
      </c>
      <c r="W88">
        <v>21.55</v>
      </c>
      <c r="X88">
        <v>2.42</v>
      </c>
      <c r="Y88">
        <v>5.6</v>
      </c>
      <c r="Z88">
        <v>11</v>
      </c>
      <c r="AA88">
        <v>0.22</v>
      </c>
      <c r="AB88">
        <v>36.1</v>
      </c>
      <c r="AC88">
        <v>0.54</v>
      </c>
      <c r="AD88">
        <v>259</v>
      </c>
      <c r="AE88">
        <v>0.28000000000000003</v>
      </c>
      <c r="AF88">
        <v>3.6999999999999998E-2</v>
      </c>
      <c r="AG88">
        <v>23.5</v>
      </c>
      <c r="AH88">
        <v>0.23100000000000001</v>
      </c>
      <c r="AI88">
        <v>4.26</v>
      </c>
      <c r="AJ88">
        <v>-0.02</v>
      </c>
      <c r="AK88">
        <v>-0.02</v>
      </c>
      <c r="AL88">
        <v>3.9</v>
      </c>
      <c r="AM88">
        <v>-0.1</v>
      </c>
      <c r="AN88">
        <v>21.1</v>
      </c>
      <c r="AO88">
        <v>-0.02</v>
      </c>
      <c r="AP88">
        <v>4.9000000000000004</v>
      </c>
      <c r="AQ88">
        <v>0.14599999999999999</v>
      </c>
      <c r="AR88">
        <v>0.12</v>
      </c>
      <c r="AS88">
        <v>0.6</v>
      </c>
      <c r="AT88">
        <v>58</v>
      </c>
      <c r="AU88">
        <v>-0.1</v>
      </c>
      <c r="AV88">
        <v>38.799999999999997</v>
      </c>
      <c r="AW88">
        <v>59.65</v>
      </c>
      <c r="AX88">
        <v>15.7</v>
      </c>
      <c r="AY88">
        <v>1.2E-2</v>
      </c>
      <c r="AZ88">
        <v>6.37</v>
      </c>
      <c r="BA88">
        <v>2.35</v>
      </c>
      <c r="BB88">
        <v>2.57</v>
      </c>
      <c r="BC88">
        <v>0.1</v>
      </c>
      <c r="BD88">
        <v>3.47</v>
      </c>
      <c r="BE88">
        <v>0.48</v>
      </c>
      <c r="BF88">
        <v>0.91</v>
      </c>
      <c r="BG88">
        <v>1175</v>
      </c>
      <c r="BH88">
        <v>3</v>
      </c>
      <c r="BI88">
        <v>139.1</v>
      </c>
      <c r="BJ88">
        <v>18.8</v>
      </c>
      <c r="BK88">
        <v>0.3</v>
      </c>
      <c r="BL88">
        <v>19</v>
      </c>
      <c r="BM88">
        <v>5.19</v>
      </c>
      <c r="BN88">
        <v>2.56</v>
      </c>
      <c r="BO88">
        <v>2.2400000000000002</v>
      </c>
      <c r="BP88">
        <v>18.100000000000001</v>
      </c>
      <c r="BQ88">
        <v>8.17</v>
      </c>
      <c r="BR88">
        <v>11.4</v>
      </c>
      <c r="BS88">
        <v>0.97</v>
      </c>
      <c r="BT88">
        <v>57.3</v>
      </c>
      <c r="BU88">
        <v>0.36</v>
      </c>
      <c r="BV88">
        <v>11.7</v>
      </c>
      <c r="BW88">
        <v>59</v>
      </c>
      <c r="BX88">
        <v>34</v>
      </c>
      <c r="BY88">
        <v>14.63</v>
      </c>
      <c r="BZ88">
        <v>48.7</v>
      </c>
      <c r="CA88">
        <v>15</v>
      </c>
      <c r="CB88">
        <v>10.28</v>
      </c>
      <c r="CC88">
        <v>1</v>
      </c>
      <c r="CD88">
        <v>619.5</v>
      </c>
      <c r="CE88">
        <v>0.7</v>
      </c>
      <c r="CF88">
        <v>1.06</v>
      </c>
      <c r="CG88">
        <v>6</v>
      </c>
      <c r="CH88">
        <v>0.37</v>
      </c>
      <c r="CI88">
        <v>1</v>
      </c>
      <c r="CJ88">
        <v>112</v>
      </c>
      <c r="CK88">
        <v>-0.5</v>
      </c>
      <c r="CL88">
        <v>24.3</v>
      </c>
      <c r="CM88">
        <v>2.23</v>
      </c>
      <c r="CN88">
        <v>95</v>
      </c>
      <c r="CO88">
        <v>478.2</v>
      </c>
      <c r="CP88">
        <v>0.5</v>
      </c>
      <c r="CQ88">
        <v>-0.02</v>
      </c>
      <c r="CR88">
        <v>3.4</v>
      </c>
      <c r="CS88">
        <v>99.63</v>
      </c>
      <c r="CT88">
        <v>4</v>
      </c>
      <c r="CU88">
        <v>-3</v>
      </c>
      <c r="CV88">
        <v>-2</v>
      </c>
    </row>
    <row r="89" spans="1:100" x14ac:dyDescent="0.3">
      <c r="A89" t="s">
        <v>437</v>
      </c>
      <c r="B89" t="s">
        <v>438</v>
      </c>
      <c r="C89" s="1" t="str">
        <f>HYPERLINK("http://geochem.nrcan.gc.ca/cdogs/content/bdl/bdl211136_e.htm", "21:1136")</f>
        <v>21:1136</v>
      </c>
      <c r="D89" s="1" t="str">
        <f>HYPERLINK("http://geochem.nrcan.gc.ca/cdogs/content/svy/svy210421_e.htm", "21:0421")</f>
        <v>21:0421</v>
      </c>
      <c r="E89" t="s">
        <v>435</v>
      </c>
      <c r="F89" t="s">
        <v>439</v>
      </c>
      <c r="H89">
        <v>54.734307000000001</v>
      </c>
      <c r="I89">
        <v>-64.592072299999998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HYPERLINK("http://geochem.nrcan.gc.ca/cdogs/content/kwd/kwd080004_e.htm", "&lt;63 micron")</f>
        <v>&lt;63 micron</v>
      </c>
      <c r="CT89">
        <v>5</v>
      </c>
      <c r="CU89">
        <v>-3</v>
      </c>
      <c r="CV89">
        <v>-2</v>
      </c>
    </row>
    <row r="90" spans="1:100" x14ac:dyDescent="0.3">
      <c r="A90" t="s">
        <v>440</v>
      </c>
      <c r="B90" t="s">
        <v>441</v>
      </c>
      <c r="C90" s="1" t="str">
        <f>HYPERLINK("http://geochem.nrcan.gc.ca/cdogs/content/bdl/bdl211136_e.htm", "21:1136")</f>
        <v>21:1136</v>
      </c>
      <c r="D90" s="1" t="str">
        <f>HYPERLINK("http://geochem.nrcan.gc.ca/cdogs/content/svy/svy210421_e.htm", "21:0421")</f>
        <v>21:0421</v>
      </c>
      <c r="E90" t="s">
        <v>442</v>
      </c>
      <c r="F90" t="s">
        <v>443</v>
      </c>
      <c r="H90">
        <v>54.681445500000002</v>
      </c>
      <c r="I90">
        <v>-64.546507000000005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HYPERLINK("http://geochem.nrcan.gc.ca/cdogs/content/kwd/kwd080004_e.htm", "&lt;63 micron")</f>
        <v>&lt;63 micron</v>
      </c>
      <c r="L90">
        <v>6</v>
      </c>
      <c r="M90">
        <v>1.21</v>
      </c>
      <c r="N90">
        <v>0.3</v>
      </c>
      <c r="O90">
        <v>0.3</v>
      </c>
      <c r="P90">
        <v>-20</v>
      </c>
      <c r="Q90">
        <v>65.599999999999994</v>
      </c>
      <c r="R90">
        <v>-0.1</v>
      </c>
      <c r="S90">
        <v>0.63</v>
      </c>
      <c r="T90">
        <v>0.06</v>
      </c>
      <c r="U90">
        <v>8.6999999999999993</v>
      </c>
      <c r="V90">
        <v>31.4</v>
      </c>
      <c r="W90">
        <v>14.58</v>
      </c>
      <c r="X90">
        <v>2</v>
      </c>
      <c r="Y90">
        <v>4.0999999999999996</v>
      </c>
      <c r="Z90">
        <v>8</v>
      </c>
      <c r="AA90">
        <v>0.14000000000000001</v>
      </c>
      <c r="AB90">
        <v>34.299999999999997</v>
      </c>
      <c r="AC90">
        <v>0.36</v>
      </c>
      <c r="AD90">
        <v>158</v>
      </c>
      <c r="AE90">
        <v>0.24</v>
      </c>
      <c r="AF90">
        <v>3.3000000000000002E-2</v>
      </c>
      <c r="AG90">
        <v>14.3</v>
      </c>
      <c r="AH90">
        <v>0.22900000000000001</v>
      </c>
      <c r="AI90">
        <v>3.68</v>
      </c>
      <c r="AJ90">
        <v>-0.02</v>
      </c>
      <c r="AK90">
        <v>-0.02</v>
      </c>
      <c r="AL90">
        <v>3.6</v>
      </c>
      <c r="AM90">
        <v>-0.1</v>
      </c>
      <c r="AN90">
        <v>19</v>
      </c>
      <c r="AO90">
        <v>-0.02</v>
      </c>
      <c r="AP90">
        <v>5.7</v>
      </c>
      <c r="AQ90">
        <v>0.106</v>
      </c>
      <c r="AR90">
        <v>0.08</v>
      </c>
      <c r="AS90">
        <v>0.6</v>
      </c>
      <c r="AT90">
        <v>49</v>
      </c>
      <c r="AU90">
        <v>-0.1</v>
      </c>
      <c r="AV90">
        <v>31.3</v>
      </c>
      <c r="AW90">
        <v>60.92</v>
      </c>
      <c r="AX90">
        <v>15.48</v>
      </c>
      <c r="AY90">
        <v>0.01</v>
      </c>
      <c r="AZ90">
        <v>5.91</v>
      </c>
      <c r="BA90">
        <v>2.31</v>
      </c>
      <c r="BB90">
        <v>2.25</v>
      </c>
      <c r="BC90">
        <v>0.09</v>
      </c>
      <c r="BD90">
        <v>3.6</v>
      </c>
      <c r="BE90">
        <v>0.48</v>
      </c>
      <c r="BF90">
        <v>0.89</v>
      </c>
      <c r="BG90">
        <v>1183</v>
      </c>
      <c r="BH90">
        <v>-1</v>
      </c>
      <c r="BI90">
        <v>132.6</v>
      </c>
      <c r="BJ90">
        <v>13.7</v>
      </c>
      <c r="BK90">
        <v>0.2</v>
      </c>
      <c r="BL90">
        <v>11</v>
      </c>
      <c r="BM90">
        <v>5.27</v>
      </c>
      <c r="BN90">
        <v>2.5299999999999998</v>
      </c>
      <c r="BO90">
        <v>2.44</v>
      </c>
      <c r="BP90">
        <v>19.3</v>
      </c>
      <c r="BQ90">
        <v>7.87</v>
      </c>
      <c r="BR90">
        <v>13.4</v>
      </c>
      <c r="BS90">
        <v>0.95</v>
      </c>
      <c r="BT90">
        <v>59.2</v>
      </c>
      <c r="BU90">
        <v>0.33</v>
      </c>
      <c r="BV90">
        <v>11.9</v>
      </c>
      <c r="BW90">
        <v>60.5</v>
      </c>
      <c r="BX90">
        <v>26</v>
      </c>
      <c r="BY90">
        <v>15.42</v>
      </c>
      <c r="BZ90">
        <v>45.2</v>
      </c>
      <c r="CA90">
        <v>15</v>
      </c>
      <c r="CB90">
        <v>10.35</v>
      </c>
      <c r="CC90">
        <v>1</v>
      </c>
      <c r="CD90">
        <v>634.4</v>
      </c>
      <c r="CE90">
        <v>0.9</v>
      </c>
      <c r="CF90">
        <v>1.08</v>
      </c>
      <c r="CG90">
        <v>7.6</v>
      </c>
      <c r="CH90">
        <v>0.4</v>
      </c>
      <c r="CI90">
        <v>1.3</v>
      </c>
      <c r="CJ90">
        <v>106</v>
      </c>
      <c r="CK90">
        <v>-0.5</v>
      </c>
      <c r="CL90">
        <v>25.9</v>
      </c>
      <c r="CM90">
        <v>2.23</v>
      </c>
      <c r="CN90">
        <v>87</v>
      </c>
      <c r="CO90">
        <v>540.70000000000005</v>
      </c>
      <c r="CP90">
        <v>0.41</v>
      </c>
      <c r="CQ90">
        <v>-0.02</v>
      </c>
      <c r="CR90">
        <v>3.1</v>
      </c>
      <c r="CS90">
        <v>99.63</v>
      </c>
      <c r="CT90">
        <v>-2</v>
      </c>
      <c r="CU90">
        <v>-3</v>
      </c>
      <c r="CV90">
        <v>-2</v>
      </c>
    </row>
    <row r="91" spans="1:100" x14ac:dyDescent="0.3">
      <c r="A91" t="s">
        <v>444</v>
      </c>
      <c r="B91" t="s">
        <v>445</v>
      </c>
      <c r="C91" s="1" t="str">
        <f>HYPERLINK("http://geochem.nrcan.gc.ca/cdogs/content/bdl/bdl211136_e.htm", "21:1136")</f>
        <v>21:1136</v>
      </c>
      <c r="D91" s="1" t="str">
        <f>HYPERLINK("http://geochem.nrcan.gc.ca/cdogs/content/svy/svy210421_e.htm", "21:0421")</f>
        <v>21:0421</v>
      </c>
      <c r="E91" t="s">
        <v>446</v>
      </c>
      <c r="F91" t="s">
        <v>447</v>
      </c>
      <c r="H91">
        <v>54.920996000000002</v>
      </c>
      <c r="I91">
        <v>-63.995911100000001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HYPERLINK("http://geochem.nrcan.gc.ca/cdogs/content/kwd/kwd080004_e.htm", "&lt;63 micron")</f>
        <v>&lt;63 micron</v>
      </c>
      <c r="L91">
        <v>2</v>
      </c>
      <c r="M91">
        <v>1.02</v>
      </c>
      <c r="N91">
        <v>0.3</v>
      </c>
      <c r="O91">
        <v>1.4</v>
      </c>
      <c r="P91">
        <v>-20</v>
      </c>
      <c r="Q91">
        <v>83.4</v>
      </c>
      <c r="R91">
        <v>0.3</v>
      </c>
      <c r="S91">
        <v>0.54</v>
      </c>
      <c r="T91">
        <v>0.02</v>
      </c>
      <c r="U91">
        <v>6.4</v>
      </c>
      <c r="V91">
        <v>22.1</v>
      </c>
      <c r="W91">
        <v>16.170000000000002</v>
      </c>
      <c r="X91">
        <v>1.97</v>
      </c>
      <c r="Y91">
        <v>4</v>
      </c>
      <c r="Z91">
        <v>8</v>
      </c>
      <c r="AA91">
        <v>0.12</v>
      </c>
      <c r="AB91">
        <v>30</v>
      </c>
      <c r="AC91">
        <v>0.3</v>
      </c>
      <c r="AD91">
        <v>148</v>
      </c>
      <c r="AE91">
        <v>0.12</v>
      </c>
      <c r="AF91">
        <v>3.7999999999999999E-2</v>
      </c>
      <c r="AG91">
        <v>11.1</v>
      </c>
      <c r="AH91">
        <v>0.14499999999999999</v>
      </c>
      <c r="AI91">
        <v>2.79</v>
      </c>
      <c r="AJ91">
        <v>-0.02</v>
      </c>
      <c r="AK91">
        <v>-0.02</v>
      </c>
      <c r="AL91">
        <v>2.8</v>
      </c>
      <c r="AM91">
        <v>-0.1</v>
      </c>
      <c r="AN91">
        <v>20.2</v>
      </c>
      <c r="AO91">
        <v>-0.02</v>
      </c>
      <c r="AP91">
        <v>4</v>
      </c>
      <c r="AQ91">
        <v>9.1999999999999998E-2</v>
      </c>
      <c r="AR91">
        <v>0.06</v>
      </c>
      <c r="AS91">
        <v>0.5</v>
      </c>
      <c r="AT91">
        <v>45</v>
      </c>
      <c r="AU91">
        <v>-0.1</v>
      </c>
      <c r="AV91">
        <v>24.5</v>
      </c>
      <c r="AW91">
        <v>63.4</v>
      </c>
      <c r="AX91">
        <v>14.97</v>
      </c>
      <c r="AY91">
        <v>8.0000000000000002E-3</v>
      </c>
      <c r="AZ91">
        <v>5.4</v>
      </c>
      <c r="BA91">
        <v>1.91</v>
      </c>
      <c r="BB91">
        <v>1.79</v>
      </c>
      <c r="BC91">
        <v>0.08</v>
      </c>
      <c r="BD91">
        <v>3.72</v>
      </c>
      <c r="BE91">
        <v>0.32</v>
      </c>
      <c r="BF91">
        <v>0.85</v>
      </c>
      <c r="BG91">
        <v>965</v>
      </c>
      <c r="BH91">
        <v>-1</v>
      </c>
      <c r="BI91">
        <v>102</v>
      </c>
      <c r="BJ91">
        <v>11.8</v>
      </c>
      <c r="BK91">
        <v>0.2</v>
      </c>
      <c r="BL91">
        <v>15</v>
      </c>
      <c r="BM91">
        <v>4.41</v>
      </c>
      <c r="BN91">
        <v>2.37</v>
      </c>
      <c r="BO91">
        <v>1.93</v>
      </c>
      <c r="BP91">
        <v>17.3</v>
      </c>
      <c r="BQ91">
        <v>6.11</v>
      </c>
      <c r="BR91">
        <v>11.6</v>
      </c>
      <c r="BS91">
        <v>0.78</v>
      </c>
      <c r="BT91">
        <v>48.7</v>
      </c>
      <c r="BU91">
        <v>0.34</v>
      </c>
      <c r="BV91">
        <v>11.7</v>
      </c>
      <c r="BW91">
        <v>46.9</v>
      </c>
      <c r="BX91">
        <v>21</v>
      </c>
      <c r="BY91">
        <v>11.77</v>
      </c>
      <c r="BZ91">
        <v>38.1</v>
      </c>
      <c r="CA91">
        <v>13</v>
      </c>
      <c r="CB91">
        <v>7.92</v>
      </c>
      <c r="CC91">
        <v>1</v>
      </c>
      <c r="CD91">
        <v>555.6</v>
      </c>
      <c r="CE91">
        <v>0.7</v>
      </c>
      <c r="CF91">
        <v>0.85</v>
      </c>
      <c r="CG91">
        <v>4.7</v>
      </c>
      <c r="CH91">
        <v>0.3</v>
      </c>
      <c r="CI91">
        <v>1</v>
      </c>
      <c r="CJ91">
        <v>94</v>
      </c>
      <c r="CK91">
        <v>-0.5</v>
      </c>
      <c r="CL91">
        <v>20.100000000000001</v>
      </c>
      <c r="CM91">
        <v>2.04</v>
      </c>
      <c r="CN91">
        <v>65</v>
      </c>
      <c r="CO91">
        <v>520.20000000000005</v>
      </c>
      <c r="CP91">
        <v>0.44</v>
      </c>
      <c r="CQ91">
        <v>-0.02</v>
      </c>
      <c r="CR91">
        <v>2.8</v>
      </c>
      <c r="CS91">
        <v>99.69</v>
      </c>
      <c r="CT91">
        <v>2</v>
      </c>
      <c r="CU91">
        <v>-3</v>
      </c>
      <c r="CV91">
        <v>-2</v>
      </c>
    </row>
    <row r="92" spans="1:100" x14ac:dyDescent="0.3">
      <c r="A92" t="s">
        <v>448</v>
      </c>
      <c r="B92" t="s">
        <v>449</v>
      </c>
      <c r="C92" s="1" t="str">
        <f>HYPERLINK("http://geochem.nrcan.gc.ca/cdogs/content/bdl/bdl211136_e.htm", "21:1136")</f>
        <v>21:1136</v>
      </c>
      <c r="D92" s="1" t="str">
        <f>HYPERLINK("http://geochem.nrcan.gc.ca/cdogs/content/svy/svy210421_e.htm", "21:0421")</f>
        <v>21:0421</v>
      </c>
      <c r="E92" t="s">
        <v>446</v>
      </c>
      <c r="F92" t="s">
        <v>450</v>
      </c>
      <c r="H92">
        <v>54.920996000000002</v>
      </c>
      <c r="I92">
        <v>-63.995911100000001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HYPERLINK("http://geochem.nrcan.gc.ca/cdogs/content/kwd/kwd080004_e.htm", "&lt;63 micron")</f>
        <v>&lt;63 micron</v>
      </c>
      <c r="L92">
        <v>5</v>
      </c>
      <c r="M92">
        <v>0.97</v>
      </c>
      <c r="N92">
        <v>0.1</v>
      </c>
      <c r="O92">
        <v>-0.2</v>
      </c>
      <c r="P92">
        <v>-20</v>
      </c>
      <c r="Q92">
        <v>86</v>
      </c>
      <c r="R92">
        <v>0.2</v>
      </c>
      <c r="S92">
        <v>0.5</v>
      </c>
      <c r="T92">
        <v>0.03</v>
      </c>
      <c r="U92">
        <v>6.7</v>
      </c>
      <c r="V92">
        <v>22.2</v>
      </c>
      <c r="W92">
        <v>15.83</v>
      </c>
      <c r="X92">
        <v>1.88</v>
      </c>
      <c r="Y92">
        <v>3.8</v>
      </c>
      <c r="Z92">
        <v>9</v>
      </c>
      <c r="AA92">
        <v>0.12</v>
      </c>
      <c r="AB92">
        <v>31.4</v>
      </c>
      <c r="AC92">
        <v>0.27</v>
      </c>
      <c r="AD92">
        <v>139</v>
      </c>
      <c r="AE92">
        <v>0.15</v>
      </c>
      <c r="AF92">
        <v>3.5999999999999997E-2</v>
      </c>
      <c r="AG92">
        <v>11.4</v>
      </c>
      <c r="AH92">
        <v>0.154</v>
      </c>
      <c r="AI92">
        <v>2.73</v>
      </c>
      <c r="AJ92">
        <v>-0.02</v>
      </c>
      <c r="AK92">
        <v>-0.02</v>
      </c>
      <c r="AL92">
        <v>2.7</v>
      </c>
      <c r="AM92">
        <v>-0.1</v>
      </c>
      <c r="AN92">
        <v>18.7</v>
      </c>
      <c r="AO92">
        <v>-0.02</v>
      </c>
      <c r="AP92">
        <v>3.8</v>
      </c>
      <c r="AQ92">
        <v>8.6999999999999994E-2</v>
      </c>
      <c r="AR92">
        <v>0.06</v>
      </c>
      <c r="AS92">
        <v>0.5</v>
      </c>
      <c r="AT92">
        <v>42</v>
      </c>
      <c r="AU92">
        <v>-0.1</v>
      </c>
      <c r="AV92">
        <v>25.1</v>
      </c>
      <c r="AW92">
        <v>63.62</v>
      </c>
      <c r="AX92">
        <v>15.17</v>
      </c>
      <c r="AY92">
        <v>8.0000000000000002E-3</v>
      </c>
      <c r="AZ92">
        <v>5.44</v>
      </c>
      <c r="BA92">
        <v>1.93</v>
      </c>
      <c r="BB92">
        <v>1.81</v>
      </c>
      <c r="BC92">
        <v>0.08</v>
      </c>
      <c r="BD92">
        <v>3.72</v>
      </c>
      <c r="BE92">
        <v>0.32</v>
      </c>
      <c r="BF92">
        <v>0.84</v>
      </c>
      <c r="BG92">
        <v>911</v>
      </c>
      <c r="BH92">
        <v>2</v>
      </c>
      <c r="BI92">
        <v>111.1</v>
      </c>
      <c r="BJ92">
        <v>12.2</v>
      </c>
      <c r="BK92">
        <v>0.3</v>
      </c>
      <c r="BL92">
        <v>15</v>
      </c>
      <c r="BM92">
        <v>5.15</v>
      </c>
      <c r="BN92">
        <v>2.61</v>
      </c>
      <c r="BO92">
        <v>2.29</v>
      </c>
      <c r="BP92">
        <v>19.2</v>
      </c>
      <c r="BQ92">
        <v>7.45</v>
      </c>
      <c r="BR92">
        <v>13.7</v>
      </c>
      <c r="BS92">
        <v>0.86</v>
      </c>
      <c r="BT92">
        <v>50.4</v>
      </c>
      <c r="BU92">
        <v>0.37</v>
      </c>
      <c r="BV92">
        <v>11</v>
      </c>
      <c r="BW92">
        <v>52</v>
      </c>
      <c r="BX92">
        <v>22</v>
      </c>
      <c r="BY92">
        <v>13.25</v>
      </c>
      <c r="BZ92">
        <v>41.7</v>
      </c>
      <c r="CA92">
        <v>13</v>
      </c>
      <c r="CB92">
        <v>9.15</v>
      </c>
      <c r="CC92">
        <v>1</v>
      </c>
      <c r="CD92">
        <v>533</v>
      </c>
      <c r="CE92">
        <v>0.6</v>
      </c>
      <c r="CF92">
        <v>0.94</v>
      </c>
      <c r="CG92">
        <v>5.8</v>
      </c>
      <c r="CH92">
        <v>0.37</v>
      </c>
      <c r="CI92">
        <v>1.1000000000000001</v>
      </c>
      <c r="CJ92">
        <v>92</v>
      </c>
      <c r="CK92">
        <v>-0.5</v>
      </c>
      <c r="CL92">
        <v>22</v>
      </c>
      <c r="CM92">
        <v>2.4</v>
      </c>
      <c r="CN92">
        <v>52</v>
      </c>
      <c r="CO92">
        <v>500</v>
      </c>
      <c r="CP92">
        <v>0.42</v>
      </c>
      <c r="CQ92">
        <v>-0.02</v>
      </c>
      <c r="CR92">
        <v>2.2999999999999998</v>
      </c>
      <c r="CS92">
        <v>99.95</v>
      </c>
      <c r="CT92">
        <v>2</v>
      </c>
      <c r="CU92">
        <v>-3</v>
      </c>
      <c r="CV92">
        <v>-2</v>
      </c>
    </row>
    <row r="93" spans="1:100" x14ac:dyDescent="0.3">
      <c r="A93" t="s">
        <v>451</v>
      </c>
      <c r="B93" t="s">
        <v>452</v>
      </c>
      <c r="C93" s="1" t="str">
        <f>HYPERLINK("http://geochem.nrcan.gc.ca/cdogs/content/bdl/bdl211136_e.htm", "21:1136")</f>
        <v>21:1136</v>
      </c>
      <c r="D93" s="1" t="str">
        <f>HYPERLINK("http://geochem.nrcan.gc.ca/cdogs/content/svy/svy210421_e.htm", "21:0421")</f>
        <v>21:0421</v>
      </c>
      <c r="E93" t="s">
        <v>446</v>
      </c>
      <c r="F93" t="s">
        <v>453</v>
      </c>
      <c r="H93">
        <v>54.920996000000002</v>
      </c>
      <c r="I93">
        <v>-63.995911100000001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HYPERLINK("http://geochem.nrcan.gc.ca/cdogs/content/kwd/kwd080004_e.htm", "&lt;63 micron")</f>
        <v>&lt;63 micron</v>
      </c>
      <c r="AW93">
        <v>63.61</v>
      </c>
      <c r="AX93">
        <v>15.06</v>
      </c>
      <c r="AY93">
        <v>8.9999999999999993E-3</v>
      </c>
      <c r="AZ93">
        <v>5.49</v>
      </c>
      <c r="BA93">
        <v>1.9</v>
      </c>
      <c r="BB93">
        <v>1.81</v>
      </c>
      <c r="BC93">
        <v>0.08</v>
      </c>
      <c r="BD93">
        <v>3.73</v>
      </c>
      <c r="BE93">
        <v>0.31</v>
      </c>
      <c r="BF93">
        <v>0.84</v>
      </c>
      <c r="BG93">
        <v>1043</v>
      </c>
      <c r="BH93">
        <v>-1</v>
      </c>
      <c r="BI93">
        <v>115.1</v>
      </c>
      <c r="BJ93">
        <v>13.8</v>
      </c>
      <c r="BK93">
        <v>0.4</v>
      </c>
      <c r="BL93">
        <v>15</v>
      </c>
      <c r="BM93">
        <v>5.09</v>
      </c>
      <c r="BN93">
        <v>2.5299999999999998</v>
      </c>
      <c r="BO93">
        <v>2.38</v>
      </c>
      <c r="BP93">
        <v>19.100000000000001</v>
      </c>
      <c r="BQ93">
        <v>7.59</v>
      </c>
      <c r="BR93">
        <v>13.6</v>
      </c>
      <c r="BS93">
        <v>0.89</v>
      </c>
      <c r="BT93">
        <v>51.1</v>
      </c>
      <c r="BU93">
        <v>0.36</v>
      </c>
      <c r="BV93">
        <v>12.7</v>
      </c>
      <c r="BW93">
        <v>52.6</v>
      </c>
      <c r="BX93">
        <v>22</v>
      </c>
      <c r="BY93">
        <v>13.35</v>
      </c>
      <c r="BZ93">
        <v>42.9</v>
      </c>
      <c r="CA93">
        <v>13</v>
      </c>
      <c r="CB93">
        <v>9.5500000000000007</v>
      </c>
      <c r="CC93">
        <v>1</v>
      </c>
      <c r="CD93">
        <v>665.1</v>
      </c>
      <c r="CE93">
        <v>0.7</v>
      </c>
      <c r="CF93">
        <v>0.99</v>
      </c>
      <c r="CG93">
        <v>5.8</v>
      </c>
      <c r="CH93">
        <v>0.36</v>
      </c>
      <c r="CI93">
        <v>1</v>
      </c>
      <c r="CJ93">
        <v>93</v>
      </c>
      <c r="CK93">
        <v>-0.5</v>
      </c>
      <c r="CL93">
        <v>25.6</v>
      </c>
      <c r="CM93">
        <v>2.46</v>
      </c>
      <c r="CN93">
        <v>52</v>
      </c>
      <c r="CO93">
        <v>569.5</v>
      </c>
      <c r="CR93">
        <v>2.2999999999999998</v>
      </c>
      <c r="CS93">
        <v>99.65</v>
      </c>
    </row>
    <row r="94" spans="1:100" x14ac:dyDescent="0.3">
      <c r="A94" t="s">
        <v>454</v>
      </c>
      <c r="B94" t="s">
        <v>455</v>
      </c>
      <c r="C94" s="1" t="str">
        <f>HYPERLINK("http://geochem.nrcan.gc.ca/cdogs/content/bdl/bdl211136_e.htm", "21:1136")</f>
        <v>21:1136</v>
      </c>
      <c r="D94" s="1" t="str">
        <f>HYPERLINK("http://geochem.nrcan.gc.ca/cdogs/content/svy/svy210421_e.htm", "21:0421")</f>
        <v>21:0421</v>
      </c>
      <c r="E94" t="s">
        <v>456</v>
      </c>
      <c r="F94" t="s">
        <v>457</v>
      </c>
      <c r="H94">
        <v>55.814078199999997</v>
      </c>
      <c r="I94">
        <v>-65.397983199999999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HYPERLINK("http://geochem.nrcan.gc.ca/cdogs/content/kwd/kwd080004_e.htm", "&lt;63 micron")</f>
        <v>&lt;63 micron</v>
      </c>
      <c r="L94">
        <v>12</v>
      </c>
      <c r="M94">
        <v>1.44</v>
      </c>
      <c r="N94">
        <v>0.2</v>
      </c>
      <c r="O94">
        <v>-0.2</v>
      </c>
      <c r="P94">
        <v>-20</v>
      </c>
      <c r="Q94">
        <v>224.5</v>
      </c>
      <c r="R94">
        <v>-0.1</v>
      </c>
      <c r="S94">
        <v>0.71</v>
      </c>
      <c r="T94">
        <v>0.04</v>
      </c>
      <c r="U94">
        <v>13</v>
      </c>
      <c r="V94">
        <v>57.3</v>
      </c>
      <c r="W94">
        <v>29.15</v>
      </c>
      <c r="X94">
        <v>2.83</v>
      </c>
      <c r="Y94">
        <v>6.1</v>
      </c>
      <c r="Z94">
        <v>7</v>
      </c>
      <c r="AA94">
        <v>0.35</v>
      </c>
      <c r="AB94">
        <v>50.9</v>
      </c>
      <c r="AC94">
        <v>0.81</v>
      </c>
      <c r="AD94">
        <v>292</v>
      </c>
      <c r="AE94">
        <v>0.28999999999999998</v>
      </c>
      <c r="AF94">
        <v>3.7999999999999999E-2</v>
      </c>
      <c r="AG94">
        <v>26.7</v>
      </c>
      <c r="AH94">
        <v>0.246</v>
      </c>
      <c r="AI94">
        <v>3.43</v>
      </c>
      <c r="AJ94">
        <v>-0.02</v>
      </c>
      <c r="AK94">
        <v>-0.02</v>
      </c>
      <c r="AL94">
        <v>5.3</v>
      </c>
      <c r="AM94">
        <v>0.1</v>
      </c>
      <c r="AN94">
        <v>26.4</v>
      </c>
      <c r="AO94">
        <v>-0.02</v>
      </c>
      <c r="AP94">
        <v>6.4</v>
      </c>
      <c r="AQ94">
        <v>0.16700000000000001</v>
      </c>
      <c r="AR94">
        <v>0.16</v>
      </c>
      <c r="AS94">
        <v>0.7</v>
      </c>
      <c r="AT94">
        <v>73</v>
      </c>
      <c r="AU94">
        <v>-0.1</v>
      </c>
      <c r="AV94">
        <v>44.6</v>
      </c>
      <c r="AW94">
        <v>57.46</v>
      </c>
      <c r="AX94">
        <v>16.48</v>
      </c>
      <c r="AY94">
        <v>1.6E-2</v>
      </c>
      <c r="AZ94">
        <v>7.36</v>
      </c>
      <c r="BA94">
        <v>2.44</v>
      </c>
      <c r="BB94">
        <v>3.42</v>
      </c>
      <c r="BC94">
        <v>0.1</v>
      </c>
      <c r="BD94">
        <v>3.76</v>
      </c>
      <c r="BE94">
        <v>0.54</v>
      </c>
      <c r="BF94">
        <v>0.92</v>
      </c>
      <c r="BG94">
        <v>1374</v>
      </c>
      <c r="BH94">
        <v>4</v>
      </c>
      <c r="BI94">
        <v>149.6</v>
      </c>
      <c r="BJ94">
        <v>19.899999999999999</v>
      </c>
      <c r="BK94">
        <v>0.3</v>
      </c>
      <c r="BL94">
        <v>28</v>
      </c>
      <c r="BM94">
        <v>5.24</v>
      </c>
      <c r="BN94">
        <v>2.37</v>
      </c>
      <c r="BO94">
        <v>2.73</v>
      </c>
      <c r="BP94">
        <v>20.9</v>
      </c>
      <c r="BQ94">
        <v>8.57</v>
      </c>
      <c r="BR94">
        <v>9.1</v>
      </c>
      <c r="BS94">
        <v>0.87</v>
      </c>
      <c r="BT94">
        <v>76</v>
      </c>
      <c r="BU94">
        <v>0.3</v>
      </c>
      <c r="BV94">
        <v>9.3000000000000007</v>
      </c>
      <c r="BW94">
        <v>74.2</v>
      </c>
      <c r="BX94">
        <v>39</v>
      </c>
      <c r="BY94">
        <v>19.03</v>
      </c>
      <c r="BZ94">
        <v>48.9</v>
      </c>
      <c r="CA94">
        <v>18</v>
      </c>
      <c r="CB94">
        <v>12</v>
      </c>
      <c r="CC94">
        <v>1</v>
      </c>
      <c r="CD94">
        <v>671.1</v>
      </c>
      <c r="CE94">
        <v>0.3</v>
      </c>
      <c r="CF94">
        <v>1.05</v>
      </c>
      <c r="CG94">
        <v>6.3</v>
      </c>
      <c r="CH94">
        <v>0.32</v>
      </c>
      <c r="CI94">
        <v>1.2</v>
      </c>
      <c r="CJ94">
        <v>129</v>
      </c>
      <c r="CK94">
        <v>-0.5</v>
      </c>
      <c r="CL94">
        <v>25.3</v>
      </c>
      <c r="CM94">
        <v>2.0099999999999998</v>
      </c>
      <c r="CN94">
        <v>81</v>
      </c>
      <c r="CO94">
        <v>389</v>
      </c>
      <c r="CP94">
        <v>0.17</v>
      </c>
      <c r="CQ94">
        <v>-0.02</v>
      </c>
      <c r="CR94">
        <v>2.1</v>
      </c>
      <c r="CS94">
        <v>99.59</v>
      </c>
      <c r="CT94">
        <v>-2</v>
      </c>
      <c r="CU94">
        <v>-3</v>
      </c>
      <c r="CV94">
        <v>-2</v>
      </c>
    </row>
    <row r="95" spans="1:100" x14ac:dyDescent="0.3">
      <c r="A95" t="s">
        <v>458</v>
      </c>
      <c r="B95" t="s">
        <v>459</v>
      </c>
      <c r="C95" s="1" t="str">
        <f>HYPERLINK("http://geochem.nrcan.gc.ca/cdogs/content/bdl/bdl211136_e.htm", "21:1136")</f>
        <v>21:1136</v>
      </c>
      <c r="D95" s="1" t="str">
        <f>HYPERLINK("http://geochem.nrcan.gc.ca/cdogs/content/svy/svy210421_e.htm", "21:0421")</f>
        <v>21:0421</v>
      </c>
      <c r="E95" t="s">
        <v>460</v>
      </c>
      <c r="F95" t="s">
        <v>461</v>
      </c>
      <c r="H95">
        <v>55.780327399999997</v>
      </c>
      <c r="I95">
        <v>-65.082465499999998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HYPERLINK("http://geochem.nrcan.gc.ca/cdogs/content/kwd/kwd080004_e.htm", "&lt;63 micron")</f>
        <v>&lt;63 micron</v>
      </c>
      <c r="L95">
        <v>5</v>
      </c>
      <c r="M95">
        <v>1.8</v>
      </c>
      <c r="N95">
        <v>-0.1</v>
      </c>
      <c r="O95">
        <v>-0.2</v>
      </c>
      <c r="P95">
        <v>-20</v>
      </c>
      <c r="Q95">
        <v>88.3</v>
      </c>
      <c r="R95">
        <v>0.6</v>
      </c>
      <c r="S95">
        <v>0.5</v>
      </c>
      <c r="T95">
        <v>0.06</v>
      </c>
      <c r="U95">
        <v>11.9</v>
      </c>
      <c r="V95">
        <v>47.7</v>
      </c>
      <c r="W95">
        <v>25.19</v>
      </c>
      <c r="X95">
        <v>2.4300000000000002</v>
      </c>
      <c r="Y95">
        <v>6</v>
      </c>
      <c r="Z95">
        <v>21</v>
      </c>
      <c r="AA95">
        <v>0.28000000000000003</v>
      </c>
      <c r="AB95">
        <v>29.3</v>
      </c>
      <c r="AC95">
        <v>0.67</v>
      </c>
      <c r="AD95">
        <v>267</v>
      </c>
      <c r="AE95">
        <v>0.37</v>
      </c>
      <c r="AF95">
        <v>2.9000000000000001E-2</v>
      </c>
      <c r="AG95">
        <v>27.9</v>
      </c>
      <c r="AH95">
        <v>0.158</v>
      </c>
      <c r="AI95">
        <v>7.38</v>
      </c>
      <c r="AJ95">
        <v>-0.02</v>
      </c>
      <c r="AK95">
        <v>-0.02</v>
      </c>
      <c r="AL95">
        <v>4.0999999999999996</v>
      </c>
      <c r="AM95">
        <v>-0.1</v>
      </c>
      <c r="AN95">
        <v>17.8</v>
      </c>
      <c r="AO95">
        <v>-0.02</v>
      </c>
      <c r="AP95">
        <v>6.8</v>
      </c>
      <c r="AQ95">
        <v>0.158</v>
      </c>
      <c r="AR95">
        <v>0.21</v>
      </c>
      <c r="AS95">
        <v>2.1</v>
      </c>
      <c r="AT95">
        <v>49</v>
      </c>
      <c r="AU95">
        <v>0.1</v>
      </c>
      <c r="AV95">
        <v>48.9</v>
      </c>
      <c r="AW95">
        <v>58.42</v>
      </c>
      <c r="AX95">
        <v>16.100000000000001</v>
      </c>
      <c r="AY95">
        <v>1.2999999999999999E-2</v>
      </c>
      <c r="AZ95">
        <v>5.88</v>
      </c>
      <c r="BA95">
        <v>2.4500000000000002</v>
      </c>
      <c r="BB95">
        <v>2.4500000000000002</v>
      </c>
      <c r="BC95">
        <v>0.08</v>
      </c>
      <c r="BD95">
        <v>3.48</v>
      </c>
      <c r="BE95">
        <v>0.37</v>
      </c>
      <c r="BF95">
        <v>0.79</v>
      </c>
      <c r="BG95">
        <v>918</v>
      </c>
      <c r="BH95">
        <v>-1</v>
      </c>
      <c r="BI95">
        <v>82.8</v>
      </c>
      <c r="BJ95">
        <v>16.3</v>
      </c>
      <c r="BK95">
        <v>1.9</v>
      </c>
      <c r="BL95">
        <v>20</v>
      </c>
      <c r="BM95">
        <v>4.6399999999999997</v>
      </c>
      <c r="BN95">
        <v>2.4900000000000002</v>
      </c>
      <c r="BO95">
        <v>1.86</v>
      </c>
      <c r="BP95">
        <v>21</v>
      </c>
      <c r="BQ95">
        <v>6.46</v>
      </c>
      <c r="BR95">
        <v>9.8000000000000007</v>
      </c>
      <c r="BS95">
        <v>0.83</v>
      </c>
      <c r="BT95">
        <v>36.1</v>
      </c>
      <c r="BU95">
        <v>0.33</v>
      </c>
      <c r="BV95">
        <v>12.8</v>
      </c>
      <c r="BW95">
        <v>40.6</v>
      </c>
      <c r="BX95">
        <v>38</v>
      </c>
      <c r="BY95">
        <v>9.6199999999999992</v>
      </c>
      <c r="BZ95">
        <v>66.400000000000006</v>
      </c>
      <c r="CA95">
        <v>14</v>
      </c>
      <c r="CB95">
        <v>7.64</v>
      </c>
      <c r="CC95">
        <v>3</v>
      </c>
      <c r="CD95">
        <v>482.4</v>
      </c>
      <c r="CE95">
        <v>0.8</v>
      </c>
      <c r="CF95">
        <v>0.88</v>
      </c>
      <c r="CG95">
        <v>7.1</v>
      </c>
      <c r="CH95">
        <v>0.35</v>
      </c>
      <c r="CI95">
        <v>2.7</v>
      </c>
      <c r="CJ95">
        <v>93</v>
      </c>
      <c r="CK95">
        <v>-0.5</v>
      </c>
      <c r="CL95">
        <v>25.5</v>
      </c>
      <c r="CM95">
        <v>2.2599999999999998</v>
      </c>
      <c r="CN95">
        <v>68</v>
      </c>
      <c r="CO95">
        <v>410.1</v>
      </c>
      <c r="CP95">
        <v>1.1399999999999999</v>
      </c>
      <c r="CQ95">
        <v>-0.02</v>
      </c>
      <c r="CR95">
        <v>5.5</v>
      </c>
      <c r="CS95">
        <v>99.7</v>
      </c>
      <c r="CT95">
        <v>2</v>
      </c>
      <c r="CU95">
        <v>-3</v>
      </c>
      <c r="CV95">
        <v>-2</v>
      </c>
    </row>
    <row r="96" spans="1:100" x14ac:dyDescent="0.3">
      <c r="A96" t="s">
        <v>462</v>
      </c>
      <c r="B96" t="s">
        <v>463</v>
      </c>
      <c r="C96" s="1" t="str">
        <f>HYPERLINK("http://geochem.nrcan.gc.ca/cdogs/content/bdl/bdl211136_e.htm", "21:1136")</f>
        <v>21:1136</v>
      </c>
      <c r="D96" s="1" t="str">
        <f>HYPERLINK("http://geochem.nrcan.gc.ca/cdogs/content/svy/svy210421_e.htm", "21:0421")</f>
        <v>21:0421</v>
      </c>
      <c r="E96" t="s">
        <v>464</v>
      </c>
      <c r="F96" t="s">
        <v>465</v>
      </c>
      <c r="H96">
        <v>55.680287900000003</v>
      </c>
      <c r="I96">
        <v>-64.178592600000002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HYPERLINK("http://geochem.nrcan.gc.ca/cdogs/content/kwd/kwd080004_e.htm", "&lt;63 micron")</f>
        <v>&lt;63 micron</v>
      </c>
      <c r="L96">
        <v>8</v>
      </c>
      <c r="M96">
        <v>1.27</v>
      </c>
      <c r="N96">
        <v>0.9</v>
      </c>
      <c r="O96">
        <v>0.8</v>
      </c>
      <c r="P96">
        <v>-20</v>
      </c>
      <c r="Q96">
        <v>86.9</v>
      </c>
      <c r="R96">
        <v>0.6</v>
      </c>
      <c r="S96">
        <v>0.56000000000000005</v>
      </c>
      <c r="T96">
        <v>0.03</v>
      </c>
      <c r="U96">
        <v>7.5</v>
      </c>
      <c r="V96">
        <v>29.7</v>
      </c>
      <c r="W96">
        <v>37.229999999999997</v>
      </c>
      <c r="X96">
        <v>1.92</v>
      </c>
      <c r="Y96">
        <v>5.0999999999999996</v>
      </c>
      <c r="Z96">
        <v>-5</v>
      </c>
      <c r="AA96">
        <v>0.28999999999999998</v>
      </c>
      <c r="AB96">
        <v>39.5</v>
      </c>
      <c r="AC96">
        <v>0.48</v>
      </c>
      <c r="AD96">
        <v>212</v>
      </c>
      <c r="AE96">
        <v>0.47</v>
      </c>
      <c r="AF96">
        <v>0.04</v>
      </c>
      <c r="AG96">
        <v>16.3</v>
      </c>
      <c r="AH96">
        <v>0.129</v>
      </c>
      <c r="AI96">
        <v>7.21</v>
      </c>
      <c r="AJ96">
        <v>-0.02</v>
      </c>
      <c r="AK96">
        <v>-0.02</v>
      </c>
      <c r="AL96">
        <v>4.4000000000000004</v>
      </c>
      <c r="AM96">
        <v>0.1</v>
      </c>
      <c r="AN96">
        <v>16.399999999999999</v>
      </c>
      <c r="AO96">
        <v>0.02</v>
      </c>
      <c r="AP96">
        <v>10.9</v>
      </c>
      <c r="AQ96">
        <v>0.13800000000000001</v>
      </c>
      <c r="AR96">
        <v>0.18</v>
      </c>
      <c r="AS96">
        <v>1.6</v>
      </c>
      <c r="AT96">
        <v>43</v>
      </c>
      <c r="AU96">
        <v>0.5</v>
      </c>
      <c r="AV96">
        <v>37</v>
      </c>
      <c r="AW96">
        <v>62</v>
      </c>
      <c r="AX96">
        <v>15.67</v>
      </c>
      <c r="AY96">
        <v>1.2E-2</v>
      </c>
      <c r="AZ96">
        <v>5.59</v>
      </c>
      <c r="BA96">
        <v>2.65</v>
      </c>
      <c r="BB96">
        <v>2.23</v>
      </c>
      <c r="BC96">
        <v>0.09</v>
      </c>
      <c r="BD96">
        <v>3.27</v>
      </c>
      <c r="BE96">
        <v>0.3</v>
      </c>
      <c r="BF96">
        <v>0.89</v>
      </c>
      <c r="BG96">
        <v>909</v>
      </c>
      <c r="BH96">
        <v>1</v>
      </c>
      <c r="BI96">
        <v>98.7</v>
      </c>
      <c r="BJ96">
        <v>14.2</v>
      </c>
      <c r="BK96">
        <v>1.6</v>
      </c>
      <c r="BL96">
        <v>34</v>
      </c>
      <c r="BM96">
        <v>5.87</v>
      </c>
      <c r="BN96">
        <v>3.03</v>
      </c>
      <c r="BO96">
        <v>1.91</v>
      </c>
      <c r="BP96">
        <v>20.100000000000001</v>
      </c>
      <c r="BQ96">
        <v>7.19</v>
      </c>
      <c r="BR96">
        <v>11.8</v>
      </c>
      <c r="BS96">
        <v>0.98</v>
      </c>
      <c r="BT96">
        <v>47.2</v>
      </c>
      <c r="BU96">
        <v>0.45</v>
      </c>
      <c r="BV96">
        <v>17.7</v>
      </c>
      <c r="BW96">
        <v>46.2</v>
      </c>
      <c r="BX96">
        <v>31</v>
      </c>
      <c r="BY96">
        <v>11.99</v>
      </c>
      <c r="BZ96">
        <v>85.1</v>
      </c>
      <c r="CA96">
        <v>16</v>
      </c>
      <c r="CB96">
        <v>9.16</v>
      </c>
      <c r="CC96">
        <v>2</v>
      </c>
      <c r="CD96">
        <v>391.7</v>
      </c>
      <c r="CE96">
        <v>1</v>
      </c>
      <c r="CF96">
        <v>1.01</v>
      </c>
      <c r="CG96">
        <v>11.2</v>
      </c>
      <c r="CH96">
        <v>0.43</v>
      </c>
      <c r="CI96">
        <v>2.2000000000000002</v>
      </c>
      <c r="CJ96">
        <v>102</v>
      </c>
      <c r="CK96">
        <v>1</v>
      </c>
      <c r="CL96">
        <v>28.5</v>
      </c>
      <c r="CM96">
        <v>2.83</v>
      </c>
      <c r="CN96">
        <v>61</v>
      </c>
      <c r="CO96">
        <v>463.6</v>
      </c>
      <c r="CP96">
        <v>0.4</v>
      </c>
      <c r="CQ96">
        <v>-0.02</v>
      </c>
      <c r="CR96">
        <v>2.7</v>
      </c>
      <c r="CS96">
        <v>99.69</v>
      </c>
      <c r="CT96">
        <v>3</v>
      </c>
      <c r="CU96">
        <v>-3</v>
      </c>
      <c r="CV96">
        <v>-2</v>
      </c>
    </row>
    <row r="97" spans="1:100" x14ac:dyDescent="0.3">
      <c r="A97" t="s">
        <v>466</v>
      </c>
      <c r="B97" t="s">
        <v>467</v>
      </c>
      <c r="C97" s="1" t="str">
        <f>HYPERLINK("http://geochem.nrcan.gc.ca/cdogs/content/bdl/bdl211136_e.htm", "21:1136")</f>
        <v>21:1136</v>
      </c>
      <c r="D97" s="1" t="str">
        <f>HYPERLINK("http://geochem.nrcan.gc.ca/cdogs/content/svy/svy210421_e.htm", "21:0421")</f>
        <v>21:0421</v>
      </c>
      <c r="E97" t="s">
        <v>468</v>
      </c>
      <c r="F97" t="s">
        <v>469</v>
      </c>
      <c r="H97">
        <v>55.704196899999999</v>
      </c>
      <c r="I97">
        <v>-64.377473699999996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HYPERLINK("http://geochem.nrcan.gc.ca/cdogs/content/kwd/kwd080004_e.htm", "&lt;63 micron")</f>
        <v>&lt;63 micron</v>
      </c>
      <c r="L97">
        <v>6</v>
      </c>
      <c r="M97">
        <v>0.99</v>
      </c>
      <c r="N97">
        <v>0.4</v>
      </c>
      <c r="O97">
        <v>0.7</v>
      </c>
      <c r="P97">
        <v>-20</v>
      </c>
      <c r="Q97">
        <v>77.900000000000006</v>
      </c>
      <c r="R97">
        <v>0.7</v>
      </c>
      <c r="S97">
        <v>0.61</v>
      </c>
      <c r="T97">
        <v>0.03</v>
      </c>
      <c r="U97">
        <v>7</v>
      </c>
      <c r="V97">
        <v>32.4</v>
      </c>
      <c r="W97">
        <v>21.52</v>
      </c>
      <c r="X97">
        <v>1.7</v>
      </c>
      <c r="Y97">
        <v>4.5</v>
      </c>
      <c r="Z97">
        <v>-5</v>
      </c>
      <c r="AA97">
        <v>0.2</v>
      </c>
      <c r="AB97">
        <v>38.5</v>
      </c>
      <c r="AC97">
        <v>0.49</v>
      </c>
      <c r="AD97">
        <v>226</v>
      </c>
      <c r="AE97">
        <v>0.35</v>
      </c>
      <c r="AF97">
        <v>3.5999999999999997E-2</v>
      </c>
      <c r="AG97">
        <v>15.3</v>
      </c>
      <c r="AH97">
        <v>0.13700000000000001</v>
      </c>
      <c r="AI97">
        <v>6.23</v>
      </c>
      <c r="AJ97">
        <v>-0.02</v>
      </c>
      <c r="AK97">
        <v>-0.02</v>
      </c>
      <c r="AL97">
        <v>4.7</v>
      </c>
      <c r="AM97">
        <v>-0.1</v>
      </c>
      <c r="AN97">
        <v>26.1</v>
      </c>
      <c r="AO97">
        <v>-0.02</v>
      </c>
      <c r="AP97">
        <v>9.1</v>
      </c>
      <c r="AQ97">
        <v>0.13400000000000001</v>
      </c>
      <c r="AR97">
        <v>0.14000000000000001</v>
      </c>
      <c r="AS97">
        <v>2.2000000000000002</v>
      </c>
      <c r="AT97">
        <v>37</v>
      </c>
      <c r="AU97">
        <v>0.4</v>
      </c>
      <c r="AV97">
        <v>34</v>
      </c>
      <c r="AW97">
        <v>63.37</v>
      </c>
      <c r="AX97">
        <v>15.04</v>
      </c>
      <c r="AY97">
        <v>1.4E-2</v>
      </c>
      <c r="AZ97">
        <v>5.64</v>
      </c>
      <c r="BA97">
        <v>2.67</v>
      </c>
      <c r="BB97">
        <v>2.5099999999999998</v>
      </c>
      <c r="BC97">
        <v>0.1</v>
      </c>
      <c r="BD97">
        <v>3.49</v>
      </c>
      <c r="BE97">
        <v>0.31</v>
      </c>
      <c r="BF97">
        <v>0.89</v>
      </c>
      <c r="BG97">
        <v>885</v>
      </c>
      <c r="BH97">
        <v>4</v>
      </c>
      <c r="BI97">
        <v>88</v>
      </c>
      <c r="BJ97">
        <v>14.8</v>
      </c>
      <c r="BK97">
        <v>1.8</v>
      </c>
      <c r="BL97">
        <v>23</v>
      </c>
      <c r="BM97">
        <v>5.53</v>
      </c>
      <c r="BN97">
        <v>3.08</v>
      </c>
      <c r="BO97">
        <v>2.04</v>
      </c>
      <c r="BP97">
        <v>19.100000000000001</v>
      </c>
      <c r="BQ97">
        <v>6.91</v>
      </c>
      <c r="BR97">
        <v>11.7</v>
      </c>
      <c r="BS97">
        <v>1.07</v>
      </c>
      <c r="BT97">
        <v>42.7</v>
      </c>
      <c r="BU97">
        <v>0.48</v>
      </c>
      <c r="BV97">
        <v>16.8</v>
      </c>
      <c r="BW97">
        <v>42</v>
      </c>
      <c r="BX97">
        <v>31</v>
      </c>
      <c r="BY97">
        <v>11.47</v>
      </c>
      <c r="BZ97">
        <v>86.6</v>
      </c>
      <c r="CA97">
        <v>18</v>
      </c>
      <c r="CB97">
        <v>8.07</v>
      </c>
      <c r="CC97">
        <v>2</v>
      </c>
      <c r="CD97">
        <v>415.3</v>
      </c>
      <c r="CE97">
        <v>1.3</v>
      </c>
      <c r="CF97">
        <v>1.02</v>
      </c>
      <c r="CG97">
        <v>9.1999999999999993</v>
      </c>
      <c r="CH97">
        <v>0.51</v>
      </c>
      <c r="CI97">
        <v>2.7</v>
      </c>
      <c r="CJ97">
        <v>107</v>
      </c>
      <c r="CK97">
        <v>0.7</v>
      </c>
      <c r="CL97">
        <v>31.8</v>
      </c>
      <c r="CM97">
        <v>3</v>
      </c>
      <c r="CN97">
        <v>62</v>
      </c>
      <c r="CO97">
        <v>496.2</v>
      </c>
      <c r="CP97">
        <v>0.12</v>
      </c>
      <c r="CQ97">
        <v>-0.02</v>
      </c>
      <c r="CR97">
        <v>0.9</v>
      </c>
      <c r="CS97">
        <v>99.7</v>
      </c>
      <c r="CT97">
        <v>2</v>
      </c>
      <c r="CU97">
        <v>-3</v>
      </c>
      <c r="CV97">
        <v>-2</v>
      </c>
    </row>
    <row r="98" spans="1:100" x14ac:dyDescent="0.3">
      <c r="A98" t="s">
        <v>470</v>
      </c>
      <c r="B98" t="s">
        <v>471</v>
      </c>
      <c r="C98" s="1" t="str">
        <f>HYPERLINK("http://geochem.nrcan.gc.ca/cdogs/content/bdl/bdl211136_e.htm", "21:1136")</f>
        <v>21:1136</v>
      </c>
      <c r="D98" s="1" t="str">
        <f>HYPERLINK("http://geochem.nrcan.gc.ca/cdogs/content/svy/svy210421_e.htm", "21:0421")</f>
        <v>21:0421</v>
      </c>
      <c r="E98" t="s">
        <v>468</v>
      </c>
      <c r="F98" t="s">
        <v>472</v>
      </c>
      <c r="H98">
        <v>55.704196899999999</v>
      </c>
      <c r="I98">
        <v>-64.377473699999996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HYPERLINK("http://geochem.nrcan.gc.ca/cdogs/content/kwd/kwd080004_e.htm", "&lt;63 micron")</f>
        <v>&lt;63 micron</v>
      </c>
      <c r="L98">
        <v>6</v>
      </c>
      <c r="M98">
        <v>0.99</v>
      </c>
      <c r="N98">
        <v>1</v>
      </c>
      <c r="O98">
        <v>1.4</v>
      </c>
      <c r="P98">
        <v>-20</v>
      </c>
      <c r="Q98">
        <v>73.2</v>
      </c>
      <c r="R98">
        <v>0.4</v>
      </c>
      <c r="S98">
        <v>0.57999999999999996</v>
      </c>
      <c r="T98">
        <v>0.03</v>
      </c>
      <c r="U98">
        <v>6.6</v>
      </c>
      <c r="V98">
        <v>31.1</v>
      </c>
      <c r="W98">
        <v>19.04</v>
      </c>
      <c r="X98">
        <v>1.67</v>
      </c>
      <c r="Y98">
        <v>4.5</v>
      </c>
      <c r="Z98">
        <v>-5</v>
      </c>
      <c r="AA98">
        <v>0.2</v>
      </c>
      <c r="AB98">
        <v>38.6</v>
      </c>
      <c r="AC98">
        <v>0.49</v>
      </c>
      <c r="AD98">
        <v>222</v>
      </c>
      <c r="AE98">
        <v>0.33</v>
      </c>
      <c r="AF98">
        <v>3.2000000000000001E-2</v>
      </c>
      <c r="AG98">
        <v>14.3</v>
      </c>
      <c r="AH98">
        <v>0.13200000000000001</v>
      </c>
      <c r="AI98">
        <v>6.25</v>
      </c>
      <c r="AJ98">
        <v>-0.02</v>
      </c>
      <c r="AK98">
        <v>-0.02</v>
      </c>
      <c r="AL98">
        <v>4.2</v>
      </c>
      <c r="AM98">
        <v>-0.1</v>
      </c>
      <c r="AN98">
        <v>24.9</v>
      </c>
      <c r="AO98">
        <v>-0.02</v>
      </c>
      <c r="AP98">
        <v>9.6</v>
      </c>
      <c r="AQ98">
        <v>0.123</v>
      </c>
      <c r="AR98">
        <v>0.14000000000000001</v>
      </c>
      <c r="AS98">
        <v>2.1</v>
      </c>
      <c r="AT98">
        <v>36</v>
      </c>
      <c r="AU98">
        <v>0.3</v>
      </c>
      <c r="AV98">
        <v>31.5</v>
      </c>
      <c r="AW98">
        <v>63.1</v>
      </c>
      <c r="AX98">
        <v>14.66</v>
      </c>
      <c r="AY98">
        <v>1.2999999999999999E-2</v>
      </c>
      <c r="AZ98">
        <v>5.7</v>
      </c>
      <c r="BA98">
        <v>2.67</v>
      </c>
      <c r="BB98">
        <v>2.5099999999999998</v>
      </c>
      <c r="BC98">
        <v>0.1</v>
      </c>
      <c r="BD98">
        <v>3.42</v>
      </c>
      <c r="BE98">
        <v>0.31</v>
      </c>
      <c r="BF98">
        <v>0.87</v>
      </c>
      <c r="BG98">
        <v>869</v>
      </c>
      <c r="BH98">
        <v>2</v>
      </c>
      <c r="BI98">
        <v>94.6</v>
      </c>
      <c r="BJ98">
        <v>14</v>
      </c>
      <c r="BK98">
        <v>1.8</v>
      </c>
      <c r="BL98">
        <v>20</v>
      </c>
      <c r="BM98">
        <v>5.73</v>
      </c>
      <c r="BN98">
        <v>3.38</v>
      </c>
      <c r="BO98">
        <v>1.91</v>
      </c>
      <c r="BP98">
        <v>18</v>
      </c>
      <c r="BQ98">
        <v>6.79</v>
      </c>
      <c r="BR98">
        <v>11.2</v>
      </c>
      <c r="BS98">
        <v>1.0900000000000001</v>
      </c>
      <c r="BT98">
        <v>44.9</v>
      </c>
      <c r="BU98">
        <v>0.46</v>
      </c>
      <c r="BV98">
        <v>15.6</v>
      </c>
      <c r="BW98">
        <v>44.5</v>
      </c>
      <c r="BX98">
        <v>32</v>
      </c>
      <c r="BY98">
        <v>11.44</v>
      </c>
      <c r="BZ98">
        <v>81.400000000000006</v>
      </c>
      <c r="CA98">
        <v>17</v>
      </c>
      <c r="CB98">
        <v>8</v>
      </c>
      <c r="CC98">
        <v>2</v>
      </c>
      <c r="CD98">
        <v>416.2</v>
      </c>
      <c r="CE98">
        <v>1.1000000000000001</v>
      </c>
      <c r="CF98">
        <v>1</v>
      </c>
      <c r="CG98">
        <v>9.9</v>
      </c>
      <c r="CH98">
        <v>0.46</v>
      </c>
      <c r="CI98">
        <v>3.1</v>
      </c>
      <c r="CJ98">
        <v>106</v>
      </c>
      <c r="CK98">
        <v>0.7</v>
      </c>
      <c r="CL98">
        <v>28.9</v>
      </c>
      <c r="CM98">
        <v>3</v>
      </c>
      <c r="CN98">
        <v>61</v>
      </c>
      <c r="CO98">
        <v>416.4</v>
      </c>
      <c r="CP98">
        <v>0.11</v>
      </c>
      <c r="CQ98">
        <v>-0.02</v>
      </c>
      <c r="CR98">
        <v>1.7</v>
      </c>
      <c r="CS98">
        <v>99.7</v>
      </c>
      <c r="CT98">
        <v>3</v>
      </c>
      <c r="CU98">
        <v>3</v>
      </c>
      <c r="CV98">
        <v>2</v>
      </c>
    </row>
    <row r="99" spans="1:100" x14ac:dyDescent="0.3">
      <c r="A99" t="s">
        <v>473</v>
      </c>
      <c r="B99" t="s">
        <v>474</v>
      </c>
      <c r="C99" s="1" t="str">
        <f>HYPERLINK("http://geochem.nrcan.gc.ca/cdogs/content/bdl/bdl211136_e.htm", "21:1136")</f>
        <v>21:1136</v>
      </c>
      <c r="D99" s="1" t="str">
        <f>HYPERLINK("http://geochem.nrcan.gc.ca/cdogs/content/svy/svy210421_e.htm", "21:0421")</f>
        <v>21:0421</v>
      </c>
      <c r="E99" t="s">
        <v>468</v>
      </c>
      <c r="F99" t="s">
        <v>475</v>
      </c>
      <c r="H99">
        <v>55.704196899999999</v>
      </c>
      <c r="I99">
        <v>-64.377473699999996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HYPERLINK("http://geochem.nrcan.gc.ca/cdogs/content/kwd/kwd080004_e.htm", "&lt;63 micron")</f>
        <v>&lt;63 micron</v>
      </c>
      <c r="AW99">
        <v>63.48</v>
      </c>
      <c r="AX99">
        <v>15.04</v>
      </c>
      <c r="AY99">
        <v>1.4E-2</v>
      </c>
      <c r="AZ99">
        <v>5.6</v>
      </c>
      <c r="BA99">
        <v>2.67</v>
      </c>
      <c r="BB99">
        <v>2.4900000000000002</v>
      </c>
      <c r="BC99">
        <v>0.1</v>
      </c>
      <c r="BD99">
        <v>3.47</v>
      </c>
      <c r="BE99">
        <v>0.3</v>
      </c>
      <c r="BF99">
        <v>0.89</v>
      </c>
      <c r="BG99">
        <v>913</v>
      </c>
      <c r="BH99">
        <v>6</v>
      </c>
      <c r="BI99">
        <v>86.8</v>
      </c>
      <c r="BJ99">
        <v>14</v>
      </c>
      <c r="BK99">
        <v>1.6</v>
      </c>
      <c r="BL99">
        <v>18</v>
      </c>
      <c r="BM99">
        <v>5.75</v>
      </c>
      <c r="BN99">
        <v>3.1</v>
      </c>
      <c r="BO99">
        <v>1.96</v>
      </c>
      <c r="BP99">
        <v>20.100000000000001</v>
      </c>
      <c r="BQ99">
        <v>6.97</v>
      </c>
      <c r="BR99">
        <v>11.3</v>
      </c>
      <c r="BS99">
        <v>1.04</v>
      </c>
      <c r="BT99">
        <v>42.9</v>
      </c>
      <c r="BU99">
        <v>0.49</v>
      </c>
      <c r="BV99">
        <v>18.399999999999999</v>
      </c>
      <c r="BW99">
        <v>44.1</v>
      </c>
      <c r="BX99">
        <v>32</v>
      </c>
      <c r="BY99">
        <v>11.19</v>
      </c>
      <c r="BZ99">
        <v>85</v>
      </c>
      <c r="CA99">
        <v>17</v>
      </c>
      <c r="CB99">
        <v>8.1300000000000008</v>
      </c>
      <c r="CC99">
        <v>2</v>
      </c>
      <c r="CD99">
        <v>415.2</v>
      </c>
      <c r="CE99">
        <v>1.2</v>
      </c>
      <c r="CF99">
        <v>1.05</v>
      </c>
      <c r="CG99">
        <v>9.6</v>
      </c>
      <c r="CH99">
        <v>0.44</v>
      </c>
      <c r="CI99">
        <v>2.7</v>
      </c>
      <c r="CJ99">
        <v>107</v>
      </c>
      <c r="CK99">
        <v>0.7</v>
      </c>
      <c r="CL99">
        <v>32.6</v>
      </c>
      <c r="CM99">
        <v>3.02</v>
      </c>
      <c r="CN99">
        <v>60</v>
      </c>
      <c r="CO99">
        <v>443.7</v>
      </c>
      <c r="CR99">
        <v>0.9</v>
      </c>
      <c r="CS99">
        <v>99.69</v>
      </c>
    </row>
    <row r="100" spans="1:100" x14ac:dyDescent="0.3">
      <c r="A100" t="s">
        <v>476</v>
      </c>
      <c r="B100" t="s">
        <v>477</v>
      </c>
      <c r="C100" s="1" t="str">
        <f>HYPERLINK("http://geochem.nrcan.gc.ca/cdogs/content/bdl/bdl211136_e.htm", "21:1136")</f>
        <v>21:1136</v>
      </c>
      <c r="D100" s="1" t="str">
        <f>HYPERLINK("http://geochem.nrcan.gc.ca/cdogs/content/svy/svy210421_e.htm", "21:0421")</f>
        <v>21:0421</v>
      </c>
      <c r="E100" t="s">
        <v>478</v>
      </c>
      <c r="F100" t="s">
        <v>479</v>
      </c>
      <c r="H100">
        <v>55.740506799999999</v>
      </c>
      <c r="I100">
        <v>-64.489476300000007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HYPERLINK("http://geochem.nrcan.gc.ca/cdogs/content/kwd/kwd080004_e.htm", "&lt;63 micron")</f>
        <v>&lt;63 micron</v>
      </c>
      <c r="L100">
        <v>10</v>
      </c>
      <c r="M100">
        <v>1.67</v>
      </c>
      <c r="N100">
        <v>0.3</v>
      </c>
      <c r="O100">
        <v>-0.2</v>
      </c>
      <c r="P100">
        <v>-20</v>
      </c>
      <c r="Q100">
        <v>95.3</v>
      </c>
      <c r="R100">
        <v>0.7</v>
      </c>
      <c r="S100">
        <v>0.59</v>
      </c>
      <c r="T100">
        <v>0.05</v>
      </c>
      <c r="U100">
        <v>10.199999999999999</v>
      </c>
      <c r="V100">
        <v>35.4</v>
      </c>
      <c r="W100">
        <v>32.04</v>
      </c>
      <c r="X100">
        <v>2.41</v>
      </c>
      <c r="Y100">
        <v>6.6</v>
      </c>
      <c r="Z100">
        <v>7</v>
      </c>
      <c r="AA100">
        <v>0.25</v>
      </c>
      <c r="AB100">
        <v>44</v>
      </c>
      <c r="AC100">
        <v>0.72</v>
      </c>
      <c r="AD100">
        <v>324</v>
      </c>
      <c r="AE100">
        <v>0.32</v>
      </c>
      <c r="AF100">
        <v>4.2000000000000003E-2</v>
      </c>
      <c r="AG100">
        <v>19.899999999999999</v>
      </c>
      <c r="AH100">
        <v>0.121</v>
      </c>
      <c r="AI100">
        <v>12.35</v>
      </c>
      <c r="AJ100">
        <v>-0.02</v>
      </c>
      <c r="AK100">
        <v>-0.02</v>
      </c>
      <c r="AL100">
        <v>5.3</v>
      </c>
      <c r="AM100">
        <v>-0.1</v>
      </c>
      <c r="AN100">
        <v>24.2</v>
      </c>
      <c r="AO100">
        <v>-0.02</v>
      </c>
      <c r="AP100">
        <v>15.5</v>
      </c>
      <c r="AQ100">
        <v>0.159</v>
      </c>
      <c r="AR100">
        <v>0.17</v>
      </c>
      <c r="AS100">
        <v>3.3</v>
      </c>
      <c r="AT100">
        <v>49</v>
      </c>
      <c r="AU100">
        <v>0.4</v>
      </c>
      <c r="AV100">
        <v>50.6</v>
      </c>
      <c r="AW100">
        <v>60.32</v>
      </c>
      <c r="AX100">
        <v>15.4</v>
      </c>
      <c r="AY100">
        <v>1.2E-2</v>
      </c>
      <c r="AZ100">
        <v>6.04</v>
      </c>
      <c r="BA100">
        <v>2.92</v>
      </c>
      <c r="BB100">
        <v>2.59</v>
      </c>
      <c r="BC100">
        <v>0.1</v>
      </c>
      <c r="BD100">
        <v>3.25</v>
      </c>
      <c r="BE100">
        <v>0.25</v>
      </c>
      <c r="BF100">
        <v>0.82</v>
      </c>
      <c r="BG100">
        <v>843</v>
      </c>
      <c r="BH100">
        <v>3</v>
      </c>
      <c r="BI100">
        <v>106.6</v>
      </c>
      <c r="BJ100">
        <v>15.4</v>
      </c>
      <c r="BK100">
        <v>1.9</v>
      </c>
      <c r="BL100">
        <v>29</v>
      </c>
      <c r="BM100">
        <v>5.41</v>
      </c>
      <c r="BN100">
        <v>3.1</v>
      </c>
      <c r="BO100">
        <v>1.74</v>
      </c>
      <c r="BP100">
        <v>19.899999999999999</v>
      </c>
      <c r="BQ100">
        <v>6.62</v>
      </c>
      <c r="BR100">
        <v>9.1999999999999993</v>
      </c>
      <c r="BS100">
        <v>1.1200000000000001</v>
      </c>
      <c r="BT100">
        <v>48.6</v>
      </c>
      <c r="BU100">
        <v>0.45</v>
      </c>
      <c r="BV100">
        <v>17.100000000000001</v>
      </c>
      <c r="BW100">
        <v>42.8</v>
      </c>
      <c r="BX100">
        <v>34</v>
      </c>
      <c r="BY100">
        <v>11.02</v>
      </c>
      <c r="BZ100">
        <v>97.4</v>
      </c>
      <c r="CA100">
        <v>16</v>
      </c>
      <c r="CB100">
        <v>7.58</v>
      </c>
      <c r="CC100">
        <v>2</v>
      </c>
      <c r="CD100">
        <v>383.3</v>
      </c>
      <c r="CE100">
        <v>1.4</v>
      </c>
      <c r="CF100">
        <v>1</v>
      </c>
      <c r="CG100">
        <v>15.1</v>
      </c>
      <c r="CH100">
        <v>0.45</v>
      </c>
      <c r="CI100">
        <v>3.8</v>
      </c>
      <c r="CJ100">
        <v>107</v>
      </c>
      <c r="CK100">
        <v>0.6</v>
      </c>
      <c r="CL100">
        <v>31</v>
      </c>
      <c r="CM100">
        <v>2.85</v>
      </c>
      <c r="CN100">
        <v>73</v>
      </c>
      <c r="CO100">
        <v>351.1</v>
      </c>
      <c r="CP100">
        <v>0.52</v>
      </c>
      <c r="CQ100">
        <v>-0.02</v>
      </c>
      <c r="CR100">
        <v>4</v>
      </c>
      <c r="CS100">
        <v>99.72</v>
      </c>
      <c r="CT100">
        <v>-2</v>
      </c>
      <c r="CU100">
        <v>-3</v>
      </c>
      <c r="CV100">
        <v>-2</v>
      </c>
    </row>
    <row r="101" spans="1:100" x14ac:dyDescent="0.3">
      <c r="A101" t="s">
        <v>480</v>
      </c>
      <c r="B101" t="s">
        <v>481</v>
      </c>
      <c r="C101" s="1" t="str">
        <f>HYPERLINK("http://geochem.nrcan.gc.ca/cdogs/content/bdl/bdl211136_e.htm", "21:1136")</f>
        <v>21:1136</v>
      </c>
      <c r="D101" s="1" t="str">
        <f>HYPERLINK("http://geochem.nrcan.gc.ca/cdogs/content/svy/svy210421_e.htm", "21:0421")</f>
        <v>21:0421</v>
      </c>
      <c r="E101" t="s">
        <v>482</v>
      </c>
      <c r="F101" t="s">
        <v>483</v>
      </c>
      <c r="H101">
        <v>54.933875100000002</v>
      </c>
      <c r="I101">
        <v>-65.049117199999998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HYPERLINK("http://geochem.nrcan.gc.ca/cdogs/content/kwd/kwd080004_e.htm", "&lt;63 micron")</f>
        <v>&lt;63 micron</v>
      </c>
      <c r="L101">
        <v>12</v>
      </c>
      <c r="M101">
        <v>2.21</v>
      </c>
      <c r="N101">
        <v>1</v>
      </c>
      <c r="O101">
        <v>1</v>
      </c>
      <c r="P101">
        <v>-20</v>
      </c>
      <c r="Q101">
        <v>214</v>
      </c>
      <c r="R101">
        <v>0.3</v>
      </c>
      <c r="S101">
        <v>0.5</v>
      </c>
      <c r="T101">
        <v>7.0000000000000007E-2</v>
      </c>
      <c r="U101">
        <v>14.8</v>
      </c>
      <c r="V101">
        <v>67.5</v>
      </c>
      <c r="W101">
        <v>31.31</v>
      </c>
      <c r="X101">
        <v>3.48</v>
      </c>
      <c r="Y101">
        <v>7.7</v>
      </c>
      <c r="Z101">
        <v>17</v>
      </c>
      <c r="AA101">
        <v>0.22</v>
      </c>
      <c r="AB101">
        <v>53.5</v>
      </c>
      <c r="AC101">
        <v>0.79</v>
      </c>
      <c r="AD101">
        <v>251</v>
      </c>
      <c r="AE101">
        <v>0.42</v>
      </c>
      <c r="AF101">
        <v>2.4E-2</v>
      </c>
      <c r="AG101">
        <v>31.3</v>
      </c>
      <c r="AH101">
        <v>0.19500000000000001</v>
      </c>
      <c r="AI101">
        <v>5.27</v>
      </c>
      <c r="AJ101">
        <v>-0.02</v>
      </c>
      <c r="AK101">
        <v>0.04</v>
      </c>
      <c r="AL101">
        <v>6.1</v>
      </c>
      <c r="AM101">
        <v>-0.1</v>
      </c>
      <c r="AN101">
        <v>21.5</v>
      </c>
      <c r="AO101">
        <v>0.03</v>
      </c>
      <c r="AP101">
        <v>5.6</v>
      </c>
      <c r="AQ101">
        <v>0.17899999999999999</v>
      </c>
      <c r="AR101">
        <v>0.16</v>
      </c>
      <c r="AS101">
        <v>0.8</v>
      </c>
      <c r="AT101">
        <v>76</v>
      </c>
      <c r="AU101">
        <v>-0.1</v>
      </c>
      <c r="AV101">
        <v>60.5</v>
      </c>
      <c r="AW101">
        <v>55.89</v>
      </c>
      <c r="AX101">
        <v>16.04</v>
      </c>
      <c r="AY101">
        <v>1.7000000000000001E-2</v>
      </c>
      <c r="AZ101">
        <v>8.1</v>
      </c>
      <c r="BA101">
        <v>2.2000000000000002</v>
      </c>
      <c r="BB101">
        <v>3.04</v>
      </c>
      <c r="BC101">
        <v>0.09</v>
      </c>
      <c r="BD101">
        <v>3.02</v>
      </c>
      <c r="BE101">
        <v>0.43</v>
      </c>
      <c r="BF101">
        <v>1.03</v>
      </c>
      <c r="BG101">
        <v>1260</v>
      </c>
      <c r="BH101">
        <v>1</v>
      </c>
      <c r="BI101">
        <v>177.1</v>
      </c>
      <c r="BJ101">
        <v>18</v>
      </c>
      <c r="BK101">
        <v>0.8</v>
      </c>
      <c r="BL101">
        <v>28</v>
      </c>
      <c r="BM101">
        <v>5.28</v>
      </c>
      <c r="BN101">
        <v>2.4</v>
      </c>
      <c r="BO101">
        <v>2.62</v>
      </c>
      <c r="BP101">
        <v>19.399999999999999</v>
      </c>
      <c r="BQ101">
        <v>8.68</v>
      </c>
      <c r="BR101">
        <v>9.8000000000000007</v>
      </c>
      <c r="BS101">
        <v>0.94</v>
      </c>
      <c r="BT101">
        <v>90.4</v>
      </c>
      <c r="BU101">
        <v>0.31</v>
      </c>
      <c r="BV101">
        <v>10.9</v>
      </c>
      <c r="BW101">
        <v>76.099999999999994</v>
      </c>
      <c r="BX101">
        <v>44</v>
      </c>
      <c r="BY101">
        <v>20.05</v>
      </c>
      <c r="BZ101">
        <v>54</v>
      </c>
      <c r="CA101">
        <v>17</v>
      </c>
      <c r="CB101">
        <v>11.84</v>
      </c>
      <c r="CC101">
        <v>-1</v>
      </c>
      <c r="CD101">
        <v>581.5</v>
      </c>
      <c r="CE101">
        <v>0.6</v>
      </c>
      <c r="CF101">
        <v>1.03</v>
      </c>
      <c r="CG101">
        <v>7.3</v>
      </c>
      <c r="CH101">
        <v>0.33</v>
      </c>
      <c r="CI101">
        <v>1.1000000000000001</v>
      </c>
      <c r="CJ101">
        <v>148</v>
      </c>
      <c r="CK101">
        <v>0.5</v>
      </c>
      <c r="CL101">
        <v>23.9</v>
      </c>
      <c r="CM101">
        <v>2.17</v>
      </c>
      <c r="CN101">
        <v>99</v>
      </c>
      <c r="CO101">
        <v>424.6</v>
      </c>
      <c r="CP101">
        <v>0.63</v>
      </c>
      <c r="CQ101">
        <v>-0.02</v>
      </c>
      <c r="CR101">
        <v>5.7</v>
      </c>
      <c r="CS101">
        <v>99.6</v>
      </c>
      <c r="CT101">
        <v>-2</v>
      </c>
      <c r="CU101">
        <v>-3</v>
      </c>
      <c r="CV101">
        <v>-2</v>
      </c>
    </row>
    <row r="102" spans="1:100" x14ac:dyDescent="0.3">
      <c r="A102" t="s">
        <v>484</v>
      </c>
      <c r="B102" t="s">
        <v>485</v>
      </c>
      <c r="C102" s="1" t="str">
        <f>HYPERLINK("http://geochem.nrcan.gc.ca/cdogs/content/bdl/bdl211136_e.htm", "21:1136")</f>
        <v>21:1136</v>
      </c>
      <c r="D102" s="1" t="str">
        <f>HYPERLINK("http://geochem.nrcan.gc.ca/cdogs/content/svy/svy210421_e.htm", "21:0421")</f>
        <v>21:0421</v>
      </c>
      <c r="E102" t="s">
        <v>486</v>
      </c>
      <c r="F102" t="s">
        <v>487</v>
      </c>
      <c r="H102">
        <v>54.779661400000002</v>
      </c>
      <c r="I102">
        <v>-64.829683599999996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HYPERLINK("http://geochem.nrcan.gc.ca/cdogs/content/kwd/kwd080004_e.htm", "&lt;63 micron")</f>
        <v>&lt;63 micron</v>
      </c>
      <c r="L102">
        <v>10</v>
      </c>
      <c r="M102">
        <v>2.0299999999999998</v>
      </c>
      <c r="N102">
        <v>1.3</v>
      </c>
      <c r="O102">
        <v>0.3</v>
      </c>
      <c r="P102">
        <v>-20</v>
      </c>
      <c r="Q102">
        <v>122.2</v>
      </c>
      <c r="R102">
        <v>0.4</v>
      </c>
      <c r="S102">
        <v>0.51</v>
      </c>
      <c r="T102">
        <v>7.0000000000000007E-2</v>
      </c>
      <c r="U102">
        <v>15.9</v>
      </c>
      <c r="V102">
        <v>65.3</v>
      </c>
      <c r="W102">
        <v>36.979999999999997</v>
      </c>
      <c r="X102">
        <v>3.34</v>
      </c>
      <c r="Y102">
        <v>6.4</v>
      </c>
      <c r="Z102">
        <v>12</v>
      </c>
      <c r="AA102">
        <v>0.23</v>
      </c>
      <c r="AB102">
        <v>35.200000000000003</v>
      </c>
      <c r="AC102">
        <v>0.83</v>
      </c>
      <c r="AD102">
        <v>260</v>
      </c>
      <c r="AE102">
        <v>0.51</v>
      </c>
      <c r="AF102">
        <v>2.5000000000000001E-2</v>
      </c>
      <c r="AG102">
        <v>39.6</v>
      </c>
      <c r="AH102">
        <v>0.19500000000000001</v>
      </c>
      <c r="AI102">
        <v>4.8499999999999996</v>
      </c>
      <c r="AJ102">
        <v>-0.02</v>
      </c>
      <c r="AK102">
        <v>0.02</v>
      </c>
      <c r="AL102">
        <v>4.5999999999999996</v>
      </c>
      <c r="AM102">
        <v>-0.1</v>
      </c>
      <c r="AN102">
        <v>17</v>
      </c>
      <c r="AO102">
        <v>-0.02</v>
      </c>
      <c r="AP102">
        <v>5</v>
      </c>
      <c r="AQ102">
        <v>0.17699999999999999</v>
      </c>
      <c r="AR102">
        <v>0.12</v>
      </c>
      <c r="AS102">
        <v>0.5</v>
      </c>
      <c r="AT102">
        <v>68</v>
      </c>
      <c r="AU102">
        <v>-0.1</v>
      </c>
      <c r="AV102">
        <v>63.9</v>
      </c>
      <c r="AW102">
        <v>56.73</v>
      </c>
      <c r="AX102">
        <v>15.44</v>
      </c>
      <c r="AY102">
        <v>1.7999999999999999E-2</v>
      </c>
      <c r="AZ102">
        <v>8.08</v>
      </c>
      <c r="BA102">
        <v>1.97</v>
      </c>
      <c r="BB102">
        <v>3.29</v>
      </c>
      <c r="BC102">
        <v>0.1</v>
      </c>
      <c r="BD102">
        <v>3.02</v>
      </c>
      <c r="BE102">
        <v>0.41</v>
      </c>
      <c r="BF102">
        <v>1.01</v>
      </c>
      <c r="BG102">
        <v>962</v>
      </c>
      <c r="BH102">
        <v>7</v>
      </c>
      <c r="BI102">
        <v>125.4</v>
      </c>
      <c r="BJ102">
        <v>22.1</v>
      </c>
      <c r="BK102">
        <v>0.4</v>
      </c>
      <c r="BL102">
        <v>34</v>
      </c>
      <c r="BM102">
        <v>5.17</v>
      </c>
      <c r="BN102">
        <v>2.4700000000000002</v>
      </c>
      <c r="BO102">
        <v>2.1</v>
      </c>
      <c r="BP102">
        <v>18.100000000000001</v>
      </c>
      <c r="BQ102">
        <v>7.49</v>
      </c>
      <c r="BR102">
        <v>10.199999999999999</v>
      </c>
      <c r="BS102">
        <v>0.86</v>
      </c>
      <c r="BT102">
        <v>59.9</v>
      </c>
      <c r="BU102">
        <v>0.33</v>
      </c>
      <c r="BV102">
        <v>10.9</v>
      </c>
      <c r="BW102">
        <v>57.3</v>
      </c>
      <c r="BX102">
        <v>58</v>
      </c>
      <c r="BY102">
        <v>15.34</v>
      </c>
      <c r="BZ102">
        <v>47.8</v>
      </c>
      <c r="CA102">
        <v>18</v>
      </c>
      <c r="CB102">
        <v>10.26</v>
      </c>
      <c r="CC102">
        <v>1</v>
      </c>
      <c r="CD102">
        <v>481.2</v>
      </c>
      <c r="CE102">
        <v>0.5</v>
      </c>
      <c r="CF102">
        <v>0.98</v>
      </c>
      <c r="CG102">
        <v>6.8</v>
      </c>
      <c r="CH102">
        <v>0.33</v>
      </c>
      <c r="CI102">
        <v>0.9</v>
      </c>
      <c r="CJ102">
        <v>135</v>
      </c>
      <c r="CK102">
        <v>0.8</v>
      </c>
      <c r="CL102">
        <v>24.6</v>
      </c>
      <c r="CM102">
        <v>2.19</v>
      </c>
      <c r="CN102">
        <v>97</v>
      </c>
      <c r="CO102">
        <v>420.6</v>
      </c>
      <c r="CP102">
        <v>0.61</v>
      </c>
      <c r="CQ102">
        <v>-0.02</v>
      </c>
      <c r="CR102">
        <v>5.3</v>
      </c>
      <c r="CS102">
        <v>99.66</v>
      </c>
      <c r="CT102">
        <v>2</v>
      </c>
      <c r="CU102">
        <v>-3</v>
      </c>
      <c r="CV102">
        <v>-2</v>
      </c>
    </row>
    <row r="103" spans="1:100" x14ac:dyDescent="0.3">
      <c r="A103" t="s">
        <v>488</v>
      </c>
      <c r="B103" t="s">
        <v>489</v>
      </c>
      <c r="C103" s="1" t="str">
        <f>HYPERLINK("http://geochem.nrcan.gc.ca/cdogs/content/bdl/bdl211136_e.htm", "21:1136")</f>
        <v>21:1136</v>
      </c>
      <c r="D103" s="1" t="str">
        <f>HYPERLINK("http://geochem.nrcan.gc.ca/cdogs/content/svy/svy210421_e.htm", "21:0421")</f>
        <v>21:0421</v>
      </c>
      <c r="E103" t="s">
        <v>490</v>
      </c>
      <c r="F103" t="s">
        <v>491</v>
      </c>
      <c r="H103">
        <v>54.6893964</v>
      </c>
      <c r="I103">
        <v>-64.8844864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HYPERLINK("http://geochem.nrcan.gc.ca/cdogs/content/kwd/kwd080004_e.htm", "&lt;63 micron")</f>
        <v>&lt;63 micron</v>
      </c>
      <c r="L103">
        <v>7</v>
      </c>
      <c r="M103">
        <v>2</v>
      </c>
      <c r="N103">
        <v>0.7</v>
      </c>
      <c r="O103">
        <v>-0.2</v>
      </c>
      <c r="P103">
        <v>-20</v>
      </c>
      <c r="Q103">
        <v>119.1</v>
      </c>
      <c r="R103">
        <v>0.3</v>
      </c>
      <c r="S103">
        <v>0.54</v>
      </c>
      <c r="T103">
        <v>0.05</v>
      </c>
      <c r="U103">
        <v>12.2</v>
      </c>
      <c r="V103">
        <v>54.8</v>
      </c>
      <c r="W103">
        <v>26.4</v>
      </c>
      <c r="X103">
        <v>3.17</v>
      </c>
      <c r="Y103">
        <v>6.4</v>
      </c>
      <c r="Z103">
        <v>20</v>
      </c>
      <c r="AA103">
        <v>0.2</v>
      </c>
      <c r="AB103">
        <v>39</v>
      </c>
      <c r="AC103">
        <v>0.81</v>
      </c>
      <c r="AD103">
        <v>224</v>
      </c>
      <c r="AE103">
        <v>0.32</v>
      </c>
      <c r="AF103">
        <v>2.7E-2</v>
      </c>
      <c r="AG103">
        <v>25.4</v>
      </c>
      <c r="AH103">
        <v>0.2</v>
      </c>
      <c r="AI103">
        <v>4.96</v>
      </c>
      <c r="AJ103">
        <v>-0.02</v>
      </c>
      <c r="AK103">
        <v>0.04</v>
      </c>
      <c r="AL103">
        <v>4.4000000000000004</v>
      </c>
      <c r="AM103">
        <v>0.1</v>
      </c>
      <c r="AN103">
        <v>18.8</v>
      </c>
      <c r="AO103">
        <v>0.03</v>
      </c>
      <c r="AP103">
        <v>4.8</v>
      </c>
      <c r="AQ103">
        <v>0.182</v>
      </c>
      <c r="AR103">
        <v>0.17</v>
      </c>
      <c r="AS103">
        <v>0.6</v>
      </c>
      <c r="AT103">
        <v>65</v>
      </c>
      <c r="AU103">
        <v>-0.1</v>
      </c>
      <c r="AV103">
        <v>53.1</v>
      </c>
      <c r="AW103">
        <v>56.13</v>
      </c>
      <c r="AX103">
        <v>15.51</v>
      </c>
      <c r="AY103">
        <v>1.6E-2</v>
      </c>
      <c r="AZ103">
        <v>7.54</v>
      </c>
      <c r="BA103">
        <v>2.13</v>
      </c>
      <c r="BB103">
        <v>3.09</v>
      </c>
      <c r="BC103">
        <v>0.09</v>
      </c>
      <c r="BD103">
        <v>3.05</v>
      </c>
      <c r="BE103">
        <v>0.43</v>
      </c>
      <c r="BF103">
        <v>0.98</v>
      </c>
      <c r="BG103">
        <v>1094</v>
      </c>
      <c r="BH103">
        <v>3</v>
      </c>
      <c r="BI103">
        <v>140.9</v>
      </c>
      <c r="BJ103">
        <v>17.399999999999999</v>
      </c>
      <c r="BK103">
        <v>0.6</v>
      </c>
      <c r="BL103">
        <v>24</v>
      </c>
      <c r="BM103">
        <v>4.99</v>
      </c>
      <c r="BN103">
        <v>2.29</v>
      </c>
      <c r="BO103">
        <v>2.23</v>
      </c>
      <c r="BP103">
        <v>17.600000000000001</v>
      </c>
      <c r="BQ103">
        <v>7.73</v>
      </c>
      <c r="BR103">
        <v>10.199999999999999</v>
      </c>
      <c r="BS103">
        <v>0.78</v>
      </c>
      <c r="BT103">
        <v>63</v>
      </c>
      <c r="BU103">
        <v>0.3</v>
      </c>
      <c r="BV103">
        <v>11.6</v>
      </c>
      <c r="BW103">
        <v>61.6</v>
      </c>
      <c r="BX103">
        <v>38</v>
      </c>
      <c r="BY103">
        <v>15.82</v>
      </c>
      <c r="BZ103">
        <v>47</v>
      </c>
      <c r="CA103">
        <v>16</v>
      </c>
      <c r="CB103">
        <v>10.25</v>
      </c>
      <c r="CC103">
        <v>1</v>
      </c>
      <c r="CD103">
        <v>555.20000000000005</v>
      </c>
      <c r="CE103">
        <v>0.5</v>
      </c>
      <c r="CF103">
        <v>0.97</v>
      </c>
      <c r="CG103">
        <v>5.9</v>
      </c>
      <c r="CH103">
        <v>0.32</v>
      </c>
      <c r="CI103">
        <v>1</v>
      </c>
      <c r="CJ103">
        <v>128</v>
      </c>
      <c r="CK103">
        <v>-0.5</v>
      </c>
      <c r="CL103">
        <v>24.9</v>
      </c>
      <c r="CM103">
        <v>2.19</v>
      </c>
      <c r="CN103">
        <v>90</v>
      </c>
      <c r="CO103">
        <v>426.7</v>
      </c>
      <c r="CP103">
        <v>1.1499999999999999</v>
      </c>
      <c r="CQ103">
        <v>-0.02</v>
      </c>
      <c r="CR103">
        <v>6.5</v>
      </c>
      <c r="CS103">
        <v>99.64</v>
      </c>
      <c r="CT103">
        <v>3</v>
      </c>
      <c r="CU103">
        <v>-3</v>
      </c>
      <c r="CV103">
        <v>-2</v>
      </c>
    </row>
    <row r="104" spans="1:100" x14ac:dyDescent="0.3">
      <c r="A104" t="s">
        <v>492</v>
      </c>
      <c r="B104" t="s">
        <v>493</v>
      </c>
      <c r="C104" s="1" t="str">
        <f>HYPERLINK("http://geochem.nrcan.gc.ca/cdogs/content/bdl/bdl211136_e.htm", "21:1136")</f>
        <v>21:1136</v>
      </c>
      <c r="D104" s="1" t="str">
        <f>HYPERLINK("http://geochem.nrcan.gc.ca/cdogs/content/svy/svy210421_e.htm", "21:0421")</f>
        <v>21:0421</v>
      </c>
      <c r="E104" t="s">
        <v>490</v>
      </c>
      <c r="F104" t="s">
        <v>494</v>
      </c>
      <c r="H104">
        <v>54.6893964</v>
      </c>
      <c r="I104">
        <v>-64.8844864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HYPERLINK("http://geochem.nrcan.gc.ca/cdogs/content/kwd/kwd080004_e.htm", "&lt;63 micron")</f>
        <v>&lt;63 micron</v>
      </c>
      <c r="CP104">
        <v>1.1299999999999999</v>
      </c>
      <c r="CQ104">
        <v>-0.02</v>
      </c>
    </row>
    <row r="105" spans="1:100" x14ac:dyDescent="0.3">
      <c r="A105" t="s">
        <v>495</v>
      </c>
      <c r="B105" t="s">
        <v>496</v>
      </c>
      <c r="C105" s="1" t="str">
        <f>HYPERLINK("http://geochem.nrcan.gc.ca/cdogs/content/bdl/bdl211136_e.htm", "21:1136")</f>
        <v>21:1136</v>
      </c>
      <c r="D105" s="1" t="str">
        <f>HYPERLINK("http://geochem.nrcan.gc.ca/cdogs/content/svy/svy210421_e.htm", "21:0421")</f>
        <v>21:0421</v>
      </c>
      <c r="E105" t="s">
        <v>497</v>
      </c>
      <c r="F105" t="s">
        <v>498</v>
      </c>
      <c r="H105">
        <v>54.576779000000002</v>
      </c>
      <c r="I105">
        <v>-64.890796899999998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HYPERLINK("http://geochem.nrcan.gc.ca/cdogs/content/kwd/kwd080004_e.htm", "&lt;63 micron")</f>
        <v>&lt;63 micron</v>
      </c>
      <c r="L105">
        <v>10</v>
      </c>
      <c r="M105">
        <v>1.07</v>
      </c>
      <c r="N105">
        <v>0.7</v>
      </c>
      <c r="O105">
        <v>0.4</v>
      </c>
      <c r="P105">
        <v>-20</v>
      </c>
      <c r="Q105">
        <v>115.4</v>
      </c>
      <c r="R105">
        <v>0.5</v>
      </c>
      <c r="S105">
        <v>0.66</v>
      </c>
      <c r="T105">
        <v>0.06</v>
      </c>
      <c r="U105">
        <v>6.8</v>
      </c>
      <c r="V105">
        <v>35.200000000000003</v>
      </c>
      <c r="W105">
        <v>16.23</v>
      </c>
      <c r="X105">
        <v>2.19</v>
      </c>
      <c r="Y105">
        <v>4.7</v>
      </c>
      <c r="Z105">
        <v>9</v>
      </c>
      <c r="AA105">
        <v>0.13</v>
      </c>
      <c r="AB105">
        <v>47</v>
      </c>
      <c r="AC105">
        <v>0.47</v>
      </c>
      <c r="AD105">
        <v>172</v>
      </c>
      <c r="AE105">
        <v>0.23</v>
      </c>
      <c r="AF105">
        <v>2.5000000000000001E-2</v>
      </c>
      <c r="AG105">
        <v>15</v>
      </c>
      <c r="AH105">
        <v>0.22700000000000001</v>
      </c>
      <c r="AI105">
        <v>3.83</v>
      </c>
      <c r="AJ105">
        <v>-0.02</v>
      </c>
      <c r="AK105">
        <v>-0.02</v>
      </c>
      <c r="AL105">
        <v>4.3</v>
      </c>
      <c r="AM105">
        <v>0.1</v>
      </c>
      <c r="AN105">
        <v>24.9</v>
      </c>
      <c r="AO105">
        <v>-0.02</v>
      </c>
      <c r="AP105">
        <v>5.3</v>
      </c>
      <c r="AQ105">
        <v>0.11799999999999999</v>
      </c>
      <c r="AR105">
        <v>0.09</v>
      </c>
      <c r="AS105">
        <v>0.8</v>
      </c>
      <c r="AT105">
        <v>49</v>
      </c>
      <c r="AU105">
        <v>-0.1</v>
      </c>
      <c r="AV105">
        <v>35.1</v>
      </c>
      <c r="AW105">
        <v>61.53</v>
      </c>
      <c r="AX105">
        <v>15.21</v>
      </c>
      <c r="AY105">
        <v>1.2999999999999999E-2</v>
      </c>
      <c r="AZ105">
        <v>6.39</v>
      </c>
      <c r="BA105">
        <v>2.2200000000000002</v>
      </c>
      <c r="BB105">
        <v>2.4700000000000002</v>
      </c>
      <c r="BC105">
        <v>0.09</v>
      </c>
      <c r="BD105">
        <v>3.52</v>
      </c>
      <c r="BE105">
        <v>0.48</v>
      </c>
      <c r="BF105">
        <v>0.99</v>
      </c>
      <c r="BG105">
        <v>1122</v>
      </c>
      <c r="BH105">
        <v>1</v>
      </c>
      <c r="BI105">
        <v>156</v>
      </c>
      <c r="BJ105">
        <v>12.4</v>
      </c>
      <c r="BK105">
        <v>0.4</v>
      </c>
      <c r="BL105">
        <v>14</v>
      </c>
      <c r="BM105">
        <v>6.14</v>
      </c>
      <c r="BN105">
        <v>2.89</v>
      </c>
      <c r="BO105">
        <v>2.68</v>
      </c>
      <c r="BP105">
        <v>17.7</v>
      </c>
      <c r="BQ105">
        <v>8.7100000000000009</v>
      </c>
      <c r="BR105">
        <v>13.1</v>
      </c>
      <c r="BS105">
        <v>1.05</v>
      </c>
      <c r="BT105">
        <v>73.8</v>
      </c>
      <c r="BU105">
        <v>0.35</v>
      </c>
      <c r="BV105">
        <v>13</v>
      </c>
      <c r="BW105">
        <v>72.099999999999994</v>
      </c>
      <c r="BX105">
        <v>36</v>
      </c>
      <c r="BY105">
        <v>18.3</v>
      </c>
      <c r="BZ105">
        <v>44.7</v>
      </c>
      <c r="CA105">
        <v>17</v>
      </c>
      <c r="CB105">
        <v>12.47</v>
      </c>
      <c r="CC105">
        <v>1</v>
      </c>
      <c r="CD105">
        <v>630.29999999999995</v>
      </c>
      <c r="CE105">
        <v>0.6</v>
      </c>
      <c r="CF105">
        <v>1.18</v>
      </c>
      <c r="CG105">
        <v>6.8</v>
      </c>
      <c r="CH105">
        <v>0.4</v>
      </c>
      <c r="CI105">
        <v>1.3</v>
      </c>
      <c r="CJ105">
        <v>125</v>
      </c>
      <c r="CK105">
        <v>-0.5</v>
      </c>
      <c r="CL105">
        <v>29.4</v>
      </c>
      <c r="CM105">
        <v>2.4900000000000002</v>
      </c>
      <c r="CN105">
        <v>73</v>
      </c>
      <c r="CO105">
        <v>543.70000000000005</v>
      </c>
      <c r="CP105">
        <v>0.13</v>
      </c>
      <c r="CQ105">
        <v>-0.02</v>
      </c>
      <c r="CR105">
        <v>2</v>
      </c>
      <c r="CS105">
        <v>99.62</v>
      </c>
      <c r="CT105">
        <v>2</v>
      </c>
      <c r="CU105">
        <v>-3</v>
      </c>
      <c r="CV105">
        <v>-2</v>
      </c>
    </row>
    <row r="106" spans="1:100" x14ac:dyDescent="0.3">
      <c r="A106" t="s">
        <v>499</v>
      </c>
      <c r="B106" t="s">
        <v>500</v>
      </c>
      <c r="C106" s="1" t="str">
        <f>HYPERLINK("http://geochem.nrcan.gc.ca/cdogs/content/bdl/bdl211136_e.htm", "21:1136")</f>
        <v>21:1136</v>
      </c>
      <c r="D106" s="1" t="str">
        <f>HYPERLINK("http://geochem.nrcan.gc.ca/cdogs/content/svy/svy210421_e.htm", "21:0421")</f>
        <v>21:0421</v>
      </c>
      <c r="E106" t="s">
        <v>501</v>
      </c>
      <c r="F106" t="s">
        <v>502</v>
      </c>
      <c r="H106">
        <v>54.467086199999997</v>
      </c>
      <c r="I106">
        <v>-64.645963499999993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HYPERLINK("http://geochem.nrcan.gc.ca/cdogs/content/kwd/kwd080004_e.htm", "&lt;63 micron")</f>
        <v>&lt;63 micron</v>
      </c>
      <c r="L106">
        <v>30</v>
      </c>
      <c r="M106">
        <v>1.92</v>
      </c>
      <c r="N106">
        <v>0.7</v>
      </c>
      <c r="O106">
        <v>0.4</v>
      </c>
      <c r="P106">
        <v>-20</v>
      </c>
      <c r="Q106">
        <v>90</v>
      </c>
      <c r="R106">
        <v>0.3</v>
      </c>
      <c r="S106">
        <v>0.42</v>
      </c>
      <c r="T106">
        <v>0.06</v>
      </c>
      <c r="U106">
        <v>9.6</v>
      </c>
      <c r="V106">
        <v>41.5</v>
      </c>
      <c r="W106">
        <v>20.61</v>
      </c>
      <c r="X106">
        <v>2.4</v>
      </c>
      <c r="Y106">
        <v>5.9</v>
      </c>
      <c r="Z106">
        <v>26</v>
      </c>
      <c r="AA106">
        <v>0.15</v>
      </c>
      <c r="AB106">
        <v>37.1</v>
      </c>
      <c r="AC106">
        <v>0.52</v>
      </c>
      <c r="AD106">
        <v>178</v>
      </c>
      <c r="AE106">
        <v>0.25</v>
      </c>
      <c r="AF106">
        <v>2.8000000000000001E-2</v>
      </c>
      <c r="AG106">
        <v>20.5</v>
      </c>
      <c r="AH106">
        <v>0.17399999999999999</v>
      </c>
      <c r="AI106">
        <v>5.14</v>
      </c>
      <c r="AJ106">
        <v>-0.02</v>
      </c>
      <c r="AK106">
        <v>-0.02</v>
      </c>
      <c r="AL106">
        <v>4</v>
      </c>
      <c r="AM106">
        <v>-0.1</v>
      </c>
      <c r="AN106">
        <v>17.8</v>
      </c>
      <c r="AO106">
        <v>-0.02</v>
      </c>
      <c r="AP106">
        <v>6.9</v>
      </c>
      <c r="AQ106">
        <v>0.14599999999999999</v>
      </c>
      <c r="AR106">
        <v>0.11</v>
      </c>
      <c r="AS106">
        <v>0.7</v>
      </c>
      <c r="AT106">
        <v>54</v>
      </c>
      <c r="AU106">
        <v>-0.1</v>
      </c>
      <c r="AV106">
        <v>40.299999999999997</v>
      </c>
      <c r="AW106">
        <v>59.89</v>
      </c>
      <c r="AX106">
        <v>15.95</v>
      </c>
      <c r="AY106">
        <v>1.2999999999999999E-2</v>
      </c>
      <c r="AZ106">
        <v>6.22</v>
      </c>
      <c r="BA106">
        <v>2.29</v>
      </c>
      <c r="BB106">
        <v>2.4</v>
      </c>
      <c r="BC106">
        <v>0.08</v>
      </c>
      <c r="BD106">
        <v>3.33</v>
      </c>
      <c r="BE106">
        <v>0.37</v>
      </c>
      <c r="BF106">
        <v>0.9</v>
      </c>
      <c r="BG106">
        <v>1087</v>
      </c>
      <c r="BH106">
        <v>3</v>
      </c>
      <c r="BI106">
        <v>131.80000000000001</v>
      </c>
      <c r="BJ106">
        <v>13.1</v>
      </c>
      <c r="BK106">
        <v>0.5</v>
      </c>
      <c r="BL106">
        <v>18</v>
      </c>
      <c r="BM106">
        <v>4.74</v>
      </c>
      <c r="BN106">
        <v>2.48</v>
      </c>
      <c r="BO106">
        <v>2.19</v>
      </c>
      <c r="BP106">
        <v>17.2</v>
      </c>
      <c r="BQ106">
        <v>7.32</v>
      </c>
      <c r="BR106">
        <v>10.9</v>
      </c>
      <c r="BS106">
        <v>0.87</v>
      </c>
      <c r="BT106">
        <v>59.2</v>
      </c>
      <c r="BU106">
        <v>0.32</v>
      </c>
      <c r="BV106">
        <v>12.3</v>
      </c>
      <c r="BW106">
        <v>55.2</v>
      </c>
      <c r="BX106">
        <v>32</v>
      </c>
      <c r="BY106">
        <v>14.08</v>
      </c>
      <c r="BZ106">
        <v>48.3</v>
      </c>
      <c r="CA106">
        <v>15</v>
      </c>
      <c r="CB106">
        <v>9.48</v>
      </c>
      <c r="CC106">
        <v>1</v>
      </c>
      <c r="CD106">
        <v>551.70000000000005</v>
      </c>
      <c r="CE106">
        <v>0.6</v>
      </c>
      <c r="CF106">
        <v>0.97</v>
      </c>
      <c r="CG106">
        <v>7.8</v>
      </c>
      <c r="CH106">
        <v>0.34</v>
      </c>
      <c r="CI106">
        <v>0.9</v>
      </c>
      <c r="CJ106">
        <v>115</v>
      </c>
      <c r="CK106">
        <v>0.9</v>
      </c>
      <c r="CL106">
        <v>23.7</v>
      </c>
      <c r="CM106">
        <v>2.0499999999999998</v>
      </c>
      <c r="CN106">
        <v>72</v>
      </c>
      <c r="CO106">
        <v>437.8</v>
      </c>
      <c r="CP106">
        <v>0.39</v>
      </c>
      <c r="CQ106">
        <v>-0.02</v>
      </c>
      <c r="CR106">
        <v>4.2</v>
      </c>
      <c r="CS106">
        <v>99.66</v>
      </c>
      <c r="CT106">
        <v>-2</v>
      </c>
      <c r="CU106">
        <v>-3</v>
      </c>
      <c r="CV106">
        <v>-2</v>
      </c>
    </row>
    <row r="107" spans="1:100" x14ac:dyDescent="0.3">
      <c r="A107" t="s">
        <v>503</v>
      </c>
      <c r="B107" t="s">
        <v>504</v>
      </c>
      <c r="C107" s="1" t="str">
        <f>HYPERLINK("http://geochem.nrcan.gc.ca/cdogs/content/bdl/bdl211136_e.htm", "21:1136")</f>
        <v>21:1136</v>
      </c>
      <c r="D107" s="1" t="str">
        <f>HYPERLINK("http://geochem.nrcan.gc.ca/cdogs/content/svy/svy210421_e.htm", "21:0421")</f>
        <v>21:0421</v>
      </c>
      <c r="E107" t="s">
        <v>505</v>
      </c>
      <c r="F107" t="s">
        <v>506</v>
      </c>
      <c r="H107">
        <v>54.564058799999998</v>
      </c>
      <c r="I107">
        <v>-64.637556000000004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HYPERLINK("http://geochem.nrcan.gc.ca/cdogs/content/kwd/kwd080004_e.htm", "&lt;63 micron")</f>
        <v>&lt;63 micron</v>
      </c>
      <c r="L107">
        <v>-2</v>
      </c>
      <c r="M107">
        <v>1.1200000000000001</v>
      </c>
      <c r="N107">
        <v>0.5</v>
      </c>
      <c r="O107">
        <v>-0.2</v>
      </c>
      <c r="P107">
        <v>-20</v>
      </c>
      <c r="Q107">
        <v>54.1</v>
      </c>
      <c r="R107">
        <v>0.4</v>
      </c>
      <c r="S107">
        <v>0.67</v>
      </c>
      <c r="T107">
        <v>0.04</v>
      </c>
      <c r="U107">
        <v>6.8</v>
      </c>
      <c r="V107">
        <v>29.6</v>
      </c>
      <c r="W107">
        <v>13.09</v>
      </c>
      <c r="X107">
        <v>1.88</v>
      </c>
      <c r="Y107">
        <v>4.0999999999999996</v>
      </c>
      <c r="Z107">
        <v>10</v>
      </c>
      <c r="AA107">
        <v>0.09</v>
      </c>
      <c r="AB107">
        <v>37.799999999999997</v>
      </c>
      <c r="AC107">
        <v>0.32</v>
      </c>
      <c r="AD107">
        <v>133</v>
      </c>
      <c r="AE107">
        <v>0.27</v>
      </c>
      <c r="AF107">
        <v>2.5000000000000001E-2</v>
      </c>
      <c r="AG107">
        <v>13.9</v>
      </c>
      <c r="AH107">
        <v>0.23899999999999999</v>
      </c>
      <c r="AI107">
        <v>3.84</v>
      </c>
      <c r="AJ107">
        <v>-0.02</v>
      </c>
      <c r="AK107">
        <v>-0.02</v>
      </c>
      <c r="AL107">
        <v>2.5</v>
      </c>
      <c r="AM107">
        <v>0.2</v>
      </c>
      <c r="AN107">
        <v>20.9</v>
      </c>
      <c r="AO107">
        <v>-0.02</v>
      </c>
      <c r="AP107">
        <v>5.9</v>
      </c>
      <c r="AQ107">
        <v>9.6000000000000002E-2</v>
      </c>
      <c r="AR107">
        <v>0.06</v>
      </c>
      <c r="AS107">
        <v>0.6</v>
      </c>
      <c r="AT107">
        <v>48</v>
      </c>
      <c r="AU107">
        <v>-0.1</v>
      </c>
      <c r="AV107">
        <v>26.5</v>
      </c>
      <c r="AW107">
        <v>60.09</v>
      </c>
      <c r="AX107">
        <v>15.4</v>
      </c>
      <c r="AY107">
        <v>1.0999999999999999E-2</v>
      </c>
      <c r="AZ107">
        <v>5.75</v>
      </c>
      <c r="BA107">
        <v>2.31</v>
      </c>
      <c r="BB107">
        <v>2.17</v>
      </c>
      <c r="BC107">
        <v>0.08</v>
      </c>
      <c r="BD107">
        <v>3.6</v>
      </c>
      <c r="BE107">
        <v>0.51</v>
      </c>
      <c r="BF107">
        <v>0.85</v>
      </c>
      <c r="BG107">
        <v>1088</v>
      </c>
      <c r="BH107">
        <v>2</v>
      </c>
      <c r="BI107">
        <v>132.6</v>
      </c>
      <c r="BJ107">
        <v>12.2</v>
      </c>
      <c r="BK107">
        <v>0.3</v>
      </c>
      <c r="BL107">
        <v>12</v>
      </c>
      <c r="BM107">
        <v>5.75</v>
      </c>
      <c r="BN107">
        <v>2.74</v>
      </c>
      <c r="BO107">
        <v>2.56</v>
      </c>
      <c r="BP107">
        <v>17.100000000000001</v>
      </c>
      <c r="BQ107">
        <v>8.02</v>
      </c>
      <c r="BR107">
        <v>12.6</v>
      </c>
      <c r="BS107">
        <v>0.95</v>
      </c>
      <c r="BT107">
        <v>61.8</v>
      </c>
      <c r="BU107">
        <v>0.35</v>
      </c>
      <c r="BV107">
        <v>11.5</v>
      </c>
      <c r="BW107">
        <v>62.3</v>
      </c>
      <c r="BX107">
        <v>29</v>
      </c>
      <c r="BY107">
        <v>15.95</v>
      </c>
      <c r="BZ107">
        <v>43.2</v>
      </c>
      <c r="CA107">
        <v>14</v>
      </c>
      <c r="CB107">
        <v>11.65</v>
      </c>
      <c r="CC107">
        <v>2</v>
      </c>
      <c r="CD107">
        <v>617.29999999999995</v>
      </c>
      <c r="CE107">
        <v>0.5</v>
      </c>
      <c r="CF107">
        <v>1.08</v>
      </c>
      <c r="CG107">
        <v>7.1</v>
      </c>
      <c r="CH107">
        <v>0.35</v>
      </c>
      <c r="CI107">
        <v>1.2</v>
      </c>
      <c r="CJ107">
        <v>100</v>
      </c>
      <c r="CK107">
        <v>-0.5</v>
      </c>
      <c r="CL107">
        <v>26.4</v>
      </c>
      <c r="CM107">
        <v>2.2999999999999998</v>
      </c>
      <c r="CN107">
        <v>63</v>
      </c>
      <c r="CO107">
        <v>525.9</v>
      </c>
      <c r="CP107">
        <v>0.98</v>
      </c>
      <c r="CQ107">
        <v>-0.02</v>
      </c>
      <c r="CR107">
        <v>4.2</v>
      </c>
      <c r="CS107">
        <v>99.64</v>
      </c>
      <c r="CT107">
        <v>-2</v>
      </c>
      <c r="CU107">
        <v>-3</v>
      </c>
      <c r="CV107">
        <v>-2</v>
      </c>
    </row>
    <row r="108" spans="1:100" x14ac:dyDescent="0.3">
      <c r="A108" t="s">
        <v>507</v>
      </c>
      <c r="B108" t="s">
        <v>508</v>
      </c>
      <c r="C108" s="1" t="str">
        <f>HYPERLINK("http://geochem.nrcan.gc.ca/cdogs/content/bdl/bdl211136_e.htm", "21:1136")</f>
        <v>21:1136</v>
      </c>
      <c r="D108" s="1" t="str">
        <f>HYPERLINK("http://geochem.nrcan.gc.ca/cdogs/content/svy/svy210421_e.htm", "21:0421")</f>
        <v>21:0421</v>
      </c>
      <c r="E108" t="s">
        <v>509</v>
      </c>
      <c r="F108" t="s">
        <v>510</v>
      </c>
      <c r="H108">
        <v>54.655339699999999</v>
      </c>
      <c r="I108">
        <v>-64.688848100000001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HYPERLINK("http://geochem.nrcan.gc.ca/cdogs/content/kwd/kwd080004_e.htm", "&lt;63 micron")</f>
        <v>&lt;63 micron</v>
      </c>
      <c r="L108">
        <v>11</v>
      </c>
      <c r="M108">
        <v>1.23</v>
      </c>
      <c r="N108">
        <v>0.2</v>
      </c>
      <c r="O108">
        <v>0.6</v>
      </c>
      <c r="P108">
        <v>-20</v>
      </c>
      <c r="Q108">
        <v>91.2</v>
      </c>
      <c r="R108">
        <v>0.2</v>
      </c>
      <c r="S108">
        <v>0.65</v>
      </c>
      <c r="T108">
        <v>0.06</v>
      </c>
      <c r="U108">
        <v>9.9</v>
      </c>
      <c r="V108">
        <v>39</v>
      </c>
      <c r="W108">
        <v>16.87</v>
      </c>
      <c r="X108">
        <v>2.17</v>
      </c>
      <c r="Y108">
        <v>4.5</v>
      </c>
      <c r="Z108">
        <v>12</v>
      </c>
      <c r="AA108">
        <v>0.17</v>
      </c>
      <c r="AB108">
        <v>36.799999999999997</v>
      </c>
      <c r="AC108">
        <v>0.47</v>
      </c>
      <c r="AD108">
        <v>174</v>
      </c>
      <c r="AE108">
        <v>0.31</v>
      </c>
      <c r="AF108">
        <v>0.03</v>
      </c>
      <c r="AG108">
        <v>18.399999999999999</v>
      </c>
      <c r="AH108">
        <v>0.23200000000000001</v>
      </c>
      <c r="AI108">
        <v>3.46</v>
      </c>
      <c r="AJ108">
        <v>-0.02</v>
      </c>
      <c r="AK108">
        <v>-0.02</v>
      </c>
      <c r="AL108">
        <v>3.6</v>
      </c>
      <c r="AM108">
        <v>0.1</v>
      </c>
      <c r="AN108">
        <v>20.399999999999999</v>
      </c>
      <c r="AO108">
        <v>-0.02</v>
      </c>
      <c r="AP108">
        <v>5.0999999999999996</v>
      </c>
      <c r="AQ108">
        <v>0.121</v>
      </c>
      <c r="AR108">
        <v>0.09</v>
      </c>
      <c r="AS108">
        <v>0.6</v>
      </c>
      <c r="AT108">
        <v>53</v>
      </c>
      <c r="AU108">
        <v>-0.1</v>
      </c>
      <c r="AV108">
        <v>35.6</v>
      </c>
      <c r="AW108">
        <v>59.99</v>
      </c>
      <c r="AX108">
        <v>15.59</v>
      </c>
      <c r="AY108">
        <v>1.2E-2</v>
      </c>
      <c r="AZ108">
        <v>6.42</v>
      </c>
      <c r="BA108">
        <v>2.3199999999999998</v>
      </c>
      <c r="BB108">
        <v>2.6</v>
      </c>
      <c r="BC108">
        <v>0.09</v>
      </c>
      <c r="BD108">
        <v>3.54</v>
      </c>
      <c r="BE108">
        <v>0.5</v>
      </c>
      <c r="BF108">
        <v>0.92</v>
      </c>
      <c r="BG108">
        <v>1169</v>
      </c>
      <c r="BH108">
        <v>2</v>
      </c>
      <c r="BI108">
        <v>144.69999999999999</v>
      </c>
      <c r="BJ108">
        <v>16.2</v>
      </c>
      <c r="BK108">
        <v>0.4</v>
      </c>
      <c r="BL108">
        <v>19</v>
      </c>
      <c r="BM108">
        <v>5.44</v>
      </c>
      <c r="BN108">
        <v>2.62</v>
      </c>
      <c r="BO108">
        <v>2.52</v>
      </c>
      <c r="BP108">
        <v>18.5</v>
      </c>
      <c r="BQ108">
        <v>8.26</v>
      </c>
      <c r="BR108">
        <v>12.3</v>
      </c>
      <c r="BS108">
        <v>0.99</v>
      </c>
      <c r="BT108">
        <v>66.3</v>
      </c>
      <c r="BU108">
        <v>0.35</v>
      </c>
      <c r="BV108">
        <v>12.3</v>
      </c>
      <c r="BW108">
        <v>64.900000000000006</v>
      </c>
      <c r="BX108">
        <v>33</v>
      </c>
      <c r="BY108">
        <v>16.489999999999998</v>
      </c>
      <c r="BZ108">
        <v>46.9</v>
      </c>
      <c r="CA108">
        <v>16</v>
      </c>
      <c r="CB108">
        <v>11.12</v>
      </c>
      <c r="CC108">
        <v>1</v>
      </c>
      <c r="CD108">
        <v>621.1</v>
      </c>
      <c r="CE108">
        <v>0.6</v>
      </c>
      <c r="CF108">
        <v>1.1299999999999999</v>
      </c>
      <c r="CG108">
        <v>7.8</v>
      </c>
      <c r="CH108">
        <v>0.36</v>
      </c>
      <c r="CI108">
        <v>1.3</v>
      </c>
      <c r="CJ108">
        <v>116</v>
      </c>
      <c r="CK108">
        <v>-0.5</v>
      </c>
      <c r="CL108">
        <v>26.3</v>
      </c>
      <c r="CM108">
        <v>2.36</v>
      </c>
      <c r="CN108">
        <v>82</v>
      </c>
      <c r="CO108">
        <v>510.6</v>
      </c>
      <c r="CP108">
        <v>0.28999999999999998</v>
      </c>
      <c r="CQ108">
        <v>-0.02</v>
      </c>
      <c r="CR108">
        <v>2.9</v>
      </c>
      <c r="CS108">
        <v>99.62</v>
      </c>
      <c r="CT108">
        <v>-2</v>
      </c>
      <c r="CU108">
        <v>-3</v>
      </c>
      <c r="CV108">
        <v>-2</v>
      </c>
    </row>
    <row r="109" spans="1:100" x14ac:dyDescent="0.3">
      <c r="A109" t="s">
        <v>511</v>
      </c>
      <c r="B109" t="s">
        <v>512</v>
      </c>
      <c r="C109" s="1" t="str">
        <f>HYPERLINK("http://geochem.nrcan.gc.ca/cdogs/content/bdl/bdl211136_e.htm", "21:1136")</f>
        <v>21:1136</v>
      </c>
      <c r="D109" s="1" t="str">
        <f>HYPERLINK("http://geochem.nrcan.gc.ca/cdogs/content/svy/svy210421_e.htm", "21:0421")</f>
        <v>21:0421</v>
      </c>
      <c r="E109" t="s">
        <v>513</v>
      </c>
      <c r="F109" t="s">
        <v>514</v>
      </c>
      <c r="H109">
        <v>54.628264000000001</v>
      </c>
      <c r="I109">
        <v>-64.467758700000005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HYPERLINK("http://geochem.nrcan.gc.ca/cdogs/content/kwd/kwd080004_e.htm", "&lt;63 micron")</f>
        <v>&lt;63 micron</v>
      </c>
      <c r="L109">
        <v>7</v>
      </c>
      <c r="M109">
        <v>1.27</v>
      </c>
      <c r="N109">
        <v>0.1</v>
      </c>
      <c r="O109">
        <v>-0.2</v>
      </c>
      <c r="P109">
        <v>-20</v>
      </c>
      <c r="Q109">
        <v>65.400000000000006</v>
      </c>
      <c r="R109">
        <v>0.2</v>
      </c>
      <c r="S109">
        <v>0.72</v>
      </c>
      <c r="T109">
        <v>0.06</v>
      </c>
      <c r="U109">
        <v>7.3</v>
      </c>
      <c r="V109">
        <v>27.6</v>
      </c>
      <c r="W109">
        <v>13.69</v>
      </c>
      <c r="X109">
        <v>2.2000000000000002</v>
      </c>
      <c r="Y109">
        <v>4.5999999999999996</v>
      </c>
      <c r="Z109">
        <v>-5</v>
      </c>
      <c r="AA109">
        <v>0.13</v>
      </c>
      <c r="AB109">
        <v>44.3</v>
      </c>
      <c r="AC109">
        <v>0.42</v>
      </c>
      <c r="AD109">
        <v>180</v>
      </c>
      <c r="AE109">
        <v>0.23</v>
      </c>
      <c r="AF109">
        <v>3.9E-2</v>
      </c>
      <c r="AG109">
        <v>12.6</v>
      </c>
      <c r="AH109">
        <v>0.24299999999999999</v>
      </c>
      <c r="AI109">
        <v>4.28</v>
      </c>
      <c r="AJ109">
        <v>-0.02</v>
      </c>
      <c r="AK109">
        <v>-0.02</v>
      </c>
      <c r="AL109">
        <v>3.5</v>
      </c>
      <c r="AM109">
        <v>0.2</v>
      </c>
      <c r="AN109">
        <v>28.9</v>
      </c>
      <c r="AO109">
        <v>-0.02</v>
      </c>
      <c r="AP109">
        <v>6.7</v>
      </c>
      <c r="AQ109">
        <v>0.115</v>
      </c>
      <c r="AR109">
        <v>7.0000000000000007E-2</v>
      </c>
      <c r="AS109">
        <v>0.6</v>
      </c>
      <c r="AT109">
        <v>52</v>
      </c>
      <c r="AU109">
        <v>-0.1</v>
      </c>
      <c r="AV109">
        <v>31.2</v>
      </c>
      <c r="AW109">
        <v>60.35</v>
      </c>
      <c r="AX109">
        <v>15.46</v>
      </c>
      <c r="AY109">
        <v>0.01</v>
      </c>
      <c r="AZ109">
        <v>5.94</v>
      </c>
      <c r="BA109">
        <v>2.5499999999999998</v>
      </c>
      <c r="BB109">
        <v>2.17</v>
      </c>
      <c r="BC109">
        <v>0.09</v>
      </c>
      <c r="BD109">
        <v>3.5</v>
      </c>
      <c r="BE109">
        <v>0.5</v>
      </c>
      <c r="BF109">
        <v>0.85</v>
      </c>
      <c r="BG109">
        <v>1237</v>
      </c>
      <c r="BH109">
        <v>4</v>
      </c>
      <c r="BI109">
        <v>144.4</v>
      </c>
      <c r="BJ109">
        <v>12.1</v>
      </c>
      <c r="BK109">
        <v>0.2</v>
      </c>
      <c r="BL109">
        <v>10</v>
      </c>
      <c r="BM109">
        <v>5.52</v>
      </c>
      <c r="BN109">
        <v>2.61</v>
      </c>
      <c r="BO109">
        <v>2.79</v>
      </c>
      <c r="BP109">
        <v>18.5</v>
      </c>
      <c r="BQ109">
        <v>9.24</v>
      </c>
      <c r="BR109">
        <v>13.1</v>
      </c>
      <c r="BS109">
        <v>0.95</v>
      </c>
      <c r="BT109">
        <v>64.900000000000006</v>
      </c>
      <c r="BU109">
        <v>0.39</v>
      </c>
      <c r="BV109">
        <v>12.6</v>
      </c>
      <c r="BW109">
        <v>66.400000000000006</v>
      </c>
      <c r="BX109">
        <v>-20</v>
      </c>
      <c r="BY109">
        <v>17.18</v>
      </c>
      <c r="BZ109">
        <v>53.9</v>
      </c>
      <c r="CA109">
        <v>14</v>
      </c>
      <c r="CB109">
        <v>12.12</v>
      </c>
      <c r="CC109">
        <v>1</v>
      </c>
      <c r="CD109">
        <v>665</v>
      </c>
      <c r="CE109">
        <v>0.6</v>
      </c>
      <c r="CF109">
        <v>1.19</v>
      </c>
      <c r="CG109">
        <v>8.4</v>
      </c>
      <c r="CH109">
        <v>0.37</v>
      </c>
      <c r="CI109">
        <v>1.2</v>
      </c>
      <c r="CJ109">
        <v>100</v>
      </c>
      <c r="CK109">
        <v>-0.5</v>
      </c>
      <c r="CL109">
        <v>28.1</v>
      </c>
      <c r="CM109">
        <v>2.52</v>
      </c>
      <c r="CN109">
        <v>70</v>
      </c>
      <c r="CO109">
        <v>551.4</v>
      </c>
      <c r="CP109">
        <v>0.49</v>
      </c>
      <c r="CQ109">
        <v>-0.02</v>
      </c>
      <c r="CR109">
        <v>3.7</v>
      </c>
      <c r="CS109">
        <v>99.61</v>
      </c>
      <c r="CT109">
        <v>-2</v>
      </c>
      <c r="CU109">
        <v>-3</v>
      </c>
      <c r="CV109">
        <v>-2</v>
      </c>
    </row>
    <row r="110" spans="1:100" x14ac:dyDescent="0.3">
      <c r="A110" t="s">
        <v>515</v>
      </c>
      <c r="B110" t="s">
        <v>516</v>
      </c>
      <c r="C110" s="1" t="str">
        <f>HYPERLINK("http://geochem.nrcan.gc.ca/cdogs/content/bdl/bdl211136_e.htm", "21:1136")</f>
        <v>21:1136</v>
      </c>
      <c r="D110" s="1" t="str">
        <f>HYPERLINK("http://geochem.nrcan.gc.ca/cdogs/content/svy/svy210421_e.htm", "21:0421")</f>
        <v>21:0421</v>
      </c>
      <c r="E110" t="s">
        <v>517</v>
      </c>
      <c r="F110" t="s">
        <v>518</v>
      </c>
      <c r="H110">
        <v>54.735269000000002</v>
      </c>
      <c r="I110">
        <v>-64.4434337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HYPERLINK("http://geochem.nrcan.gc.ca/cdogs/content/kwd/kwd080004_e.htm", "&lt;63 micron")</f>
        <v>&lt;63 micron</v>
      </c>
      <c r="L110">
        <v>4</v>
      </c>
      <c r="M110">
        <v>1.1399999999999999</v>
      </c>
      <c r="N110">
        <v>1.3</v>
      </c>
      <c r="O110">
        <v>0.4</v>
      </c>
      <c r="P110">
        <v>-20</v>
      </c>
      <c r="Q110">
        <v>47.1</v>
      </c>
      <c r="R110">
        <v>0.3</v>
      </c>
      <c r="S110">
        <v>0.56000000000000005</v>
      </c>
      <c r="T110">
        <v>0.04</v>
      </c>
      <c r="U110">
        <v>6</v>
      </c>
      <c r="V110">
        <v>29.8</v>
      </c>
      <c r="W110">
        <v>13.22</v>
      </c>
      <c r="X110">
        <v>1.73</v>
      </c>
      <c r="Y110">
        <v>3.3</v>
      </c>
      <c r="Z110">
        <v>7</v>
      </c>
      <c r="AA110">
        <v>0.11</v>
      </c>
      <c r="AB110">
        <v>31.9</v>
      </c>
      <c r="AC110">
        <v>0.25</v>
      </c>
      <c r="AD110">
        <v>124</v>
      </c>
      <c r="AE110">
        <v>0.37</v>
      </c>
      <c r="AF110">
        <v>2.4E-2</v>
      </c>
      <c r="AG110">
        <v>14.1</v>
      </c>
      <c r="AH110">
        <v>0.20300000000000001</v>
      </c>
      <c r="AI110">
        <v>3.23</v>
      </c>
      <c r="AJ110">
        <v>-0.02</v>
      </c>
      <c r="AK110">
        <v>-0.02</v>
      </c>
      <c r="AL110">
        <v>2.5</v>
      </c>
      <c r="AM110">
        <v>0.1</v>
      </c>
      <c r="AN110">
        <v>17.3</v>
      </c>
      <c r="AO110">
        <v>-0.02</v>
      </c>
      <c r="AP110">
        <v>4.4000000000000004</v>
      </c>
      <c r="AQ110">
        <v>8.2000000000000003E-2</v>
      </c>
      <c r="AR110">
        <v>0.06</v>
      </c>
      <c r="AS110">
        <v>0.6</v>
      </c>
      <c r="AT110">
        <v>42</v>
      </c>
      <c r="AU110">
        <v>0.1</v>
      </c>
      <c r="AV110">
        <v>21</v>
      </c>
      <c r="AW110">
        <v>61.02</v>
      </c>
      <c r="AX110">
        <v>15.57</v>
      </c>
      <c r="AY110">
        <v>1.0999999999999999E-2</v>
      </c>
      <c r="AZ110">
        <v>5.54</v>
      </c>
      <c r="BA110">
        <v>2.2799999999999998</v>
      </c>
      <c r="BB110">
        <v>2.02</v>
      </c>
      <c r="BC110">
        <v>0.08</v>
      </c>
      <c r="BD110">
        <v>3.61</v>
      </c>
      <c r="BE110">
        <v>0.46</v>
      </c>
      <c r="BF110">
        <v>0.84</v>
      </c>
      <c r="BG110">
        <v>1128</v>
      </c>
      <c r="BH110">
        <v>-1</v>
      </c>
      <c r="BI110">
        <v>114.9</v>
      </c>
      <c r="BJ110">
        <v>11.1</v>
      </c>
      <c r="BK110">
        <v>0.5</v>
      </c>
      <c r="BL110">
        <v>12</v>
      </c>
      <c r="BM110">
        <v>5.17</v>
      </c>
      <c r="BN110">
        <v>2.4700000000000002</v>
      </c>
      <c r="BO110">
        <v>2.38</v>
      </c>
      <c r="BP110">
        <v>17</v>
      </c>
      <c r="BQ110">
        <v>7.59</v>
      </c>
      <c r="BR110">
        <v>13.9</v>
      </c>
      <c r="BS110">
        <v>0.94</v>
      </c>
      <c r="BT110">
        <v>50.7</v>
      </c>
      <c r="BU110">
        <v>0.37</v>
      </c>
      <c r="BV110">
        <v>12.1</v>
      </c>
      <c r="BW110">
        <v>54.9</v>
      </c>
      <c r="BX110">
        <v>22</v>
      </c>
      <c r="BY110">
        <v>13.84</v>
      </c>
      <c r="BZ110">
        <v>43.6</v>
      </c>
      <c r="CA110">
        <v>14</v>
      </c>
      <c r="CB110">
        <v>10.24</v>
      </c>
      <c r="CC110">
        <v>1</v>
      </c>
      <c r="CD110">
        <v>614</v>
      </c>
      <c r="CE110">
        <v>0.7</v>
      </c>
      <c r="CF110">
        <v>1.04</v>
      </c>
      <c r="CG110">
        <v>6.6</v>
      </c>
      <c r="CH110">
        <v>0.37</v>
      </c>
      <c r="CI110">
        <v>1.4</v>
      </c>
      <c r="CJ110">
        <v>101</v>
      </c>
      <c r="CK110">
        <v>-0.5</v>
      </c>
      <c r="CL110">
        <v>25.6</v>
      </c>
      <c r="CM110">
        <v>2.2999999999999998</v>
      </c>
      <c r="CN110">
        <v>53</v>
      </c>
      <c r="CO110">
        <v>564.9</v>
      </c>
      <c r="CP110">
        <v>0.59</v>
      </c>
      <c r="CQ110">
        <v>-0.02</v>
      </c>
      <c r="CR110">
        <v>3.6</v>
      </c>
      <c r="CS110">
        <v>99.65</v>
      </c>
      <c r="CT110">
        <v>-2</v>
      </c>
      <c r="CU110">
        <v>-3</v>
      </c>
      <c r="CV110">
        <v>-2</v>
      </c>
    </row>
    <row r="111" spans="1:100" x14ac:dyDescent="0.3">
      <c r="A111" t="s">
        <v>519</v>
      </c>
      <c r="B111" t="s">
        <v>520</v>
      </c>
      <c r="C111" s="1" t="str">
        <f>HYPERLINK("http://geochem.nrcan.gc.ca/cdogs/content/bdl/bdl211136_e.htm", "21:1136")</f>
        <v>21:1136</v>
      </c>
      <c r="D111" s="1" t="str">
        <f>HYPERLINK("http://geochem.nrcan.gc.ca/cdogs/content/svy/svy210421_e.htm", "21:0421")</f>
        <v>21:0421</v>
      </c>
      <c r="E111" t="s">
        <v>521</v>
      </c>
      <c r="F111" t="s">
        <v>522</v>
      </c>
      <c r="H111">
        <v>54.776348800000001</v>
      </c>
      <c r="I111">
        <v>-64.544404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HYPERLINK("http://geochem.nrcan.gc.ca/cdogs/content/kwd/kwd080004_e.htm", "&lt;63 micron")</f>
        <v>&lt;63 micron</v>
      </c>
      <c r="L111">
        <v>9</v>
      </c>
      <c r="M111">
        <v>1.66</v>
      </c>
      <c r="N111">
        <v>0.3</v>
      </c>
      <c r="O111">
        <v>-0.2</v>
      </c>
      <c r="P111">
        <v>-20</v>
      </c>
      <c r="Q111">
        <v>58.3</v>
      </c>
      <c r="R111">
        <v>0.2</v>
      </c>
      <c r="S111">
        <v>0.56999999999999995</v>
      </c>
      <c r="T111">
        <v>7.0000000000000007E-2</v>
      </c>
      <c r="U111">
        <v>7.6</v>
      </c>
      <c r="V111">
        <v>40.9</v>
      </c>
      <c r="W111">
        <v>12.38</v>
      </c>
      <c r="X111">
        <v>2.19</v>
      </c>
      <c r="Y111">
        <v>4.0999999999999996</v>
      </c>
      <c r="Z111">
        <v>18</v>
      </c>
      <c r="AA111">
        <v>0.11</v>
      </c>
      <c r="AB111">
        <v>29.2</v>
      </c>
      <c r="AC111">
        <v>0.4</v>
      </c>
      <c r="AD111">
        <v>134</v>
      </c>
      <c r="AE111">
        <v>0.35</v>
      </c>
      <c r="AF111">
        <v>2.5000000000000001E-2</v>
      </c>
      <c r="AG111">
        <v>18.8</v>
      </c>
      <c r="AH111">
        <v>0.21</v>
      </c>
      <c r="AI111">
        <v>3.27</v>
      </c>
      <c r="AJ111">
        <v>-0.02</v>
      </c>
      <c r="AK111">
        <v>-0.02</v>
      </c>
      <c r="AL111">
        <v>3.3</v>
      </c>
      <c r="AM111">
        <v>0.3</v>
      </c>
      <c r="AN111">
        <v>17.600000000000001</v>
      </c>
      <c r="AO111">
        <v>-0.02</v>
      </c>
      <c r="AP111">
        <v>3.3</v>
      </c>
      <c r="AQ111">
        <v>0.10199999999999999</v>
      </c>
      <c r="AR111">
        <v>0.06</v>
      </c>
      <c r="AS111">
        <v>0.4</v>
      </c>
      <c r="AT111">
        <v>51</v>
      </c>
      <c r="AU111">
        <v>-0.1</v>
      </c>
      <c r="AV111">
        <v>31</v>
      </c>
      <c r="AW111">
        <v>57.13</v>
      </c>
      <c r="AX111">
        <v>15.47</v>
      </c>
      <c r="AY111">
        <v>1.2999999999999999E-2</v>
      </c>
      <c r="AZ111">
        <v>6.28</v>
      </c>
      <c r="BA111">
        <v>2.02</v>
      </c>
      <c r="BB111">
        <v>2.42</v>
      </c>
      <c r="BC111">
        <v>0.08</v>
      </c>
      <c r="BD111">
        <v>3.3</v>
      </c>
      <c r="BE111">
        <v>0.48</v>
      </c>
      <c r="BF111">
        <v>0.85</v>
      </c>
      <c r="BG111">
        <v>1059</v>
      </c>
      <c r="BH111">
        <v>1</v>
      </c>
      <c r="BI111">
        <v>120</v>
      </c>
      <c r="BJ111">
        <v>13.4</v>
      </c>
      <c r="BK111">
        <v>0.2</v>
      </c>
      <c r="BL111">
        <v>14</v>
      </c>
      <c r="BM111">
        <v>5.0599999999999996</v>
      </c>
      <c r="BN111">
        <v>2.41</v>
      </c>
      <c r="BO111">
        <v>2.2400000000000002</v>
      </c>
      <c r="BP111">
        <v>15.9</v>
      </c>
      <c r="BQ111">
        <v>7.59</v>
      </c>
      <c r="BR111">
        <v>12.9</v>
      </c>
      <c r="BS111">
        <v>0.86</v>
      </c>
      <c r="BT111">
        <v>51.7</v>
      </c>
      <c r="BU111">
        <v>0.32</v>
      </c>
      <c r="BV111">
        <v>10.8</v>
      </c>
      <c r="BW111">
        <v>53.4</v>
      </c>
      <c r="BX111">
        <v>27</v>
      </c>
      <c r="BY111">
        <v>13.89</v>
      </c>
      <c r="BZ111">
        <v>37.299999999999997</v>
      </c>
      <c r="CA111">
        <v>15</v>
      </c>
      <c r="CB111">
        <v>9.4700000000000006</v>
      </c>
      <c r="CC111">
        <v>-1</v>
      </c>
      <c r="CD111">
        <v>591.9</v>
      </c>
      <c r="CE111">
        <v>0.6</v>
      </c>
      <c r="CF111">
        <v>1</v>
      </c>
      <c r="CG111">
        <v>5.8</v>
      </c>
      <c r="CH111">
        <v>0.34</v>
      </c>
      <c r="CI111">
        <v>0.8</v>
      </c>
      <c r="CJ111">
        <v>112</v>
      </c>
      <c r="CK111">
        <v>-0.5</v>
      </c>
      <c r="CL111">
        <v>24.9</v>
      </c>
      <c r="CM111">
        <v>2.11</v>
      </c>
      <c r="CN111">
        <v>65</v>
      </c>
      <c r="CO111">
        <v>516.79999999999995</v>
      </c>
      <c r="CP111">
        <v>1.27</v>
      </c>
      <c r="CQ111">
        <v>-0.02</v>
      </c>
      <c r="CR111">
        <v>7.1</v>
      </c>
      <c r="CS111">
        <v>99.65</v>
      </c>
      <c r="CT111">
        <v>-2</v>
      </c>
      <c r="CU111">
        <v>-3</v>
      </c>
      <c r="CV111">
        <v>-2</v>
      </c>
    </row>
    <row r="112" spans="1:100" x14ac:dyDescent="0.3">
      <c r="A112" t="s">
        <v>523</v>
      </c>
      <c r="B112" t="s">
        <v>524</v>
      </c>
      <c r="C112" s="1" t="str">
        <f>HYPERLINK("http://geochem.nrcan.gc.ca/cdogs/content/bdl/bdl211136_e.htm", "21:1136")</f>
        <v>21:1136</v>
      </c>
      <c r="D112" s="1" t="str">
        <f>HYPERLINK("http://geochem.nrcan.gc.ca/cdogs/content/svy/svy210421_e.htm", "21:0421")</f>
        <v>21:0421</v>
      </c>
      <c r="E112" t="s">
        <v>521</v>
      </c>
      <c r="F112" t="s">
        <v>525</v>
      </c>
      <c r="H112">
        <v>54.776348800000001</v>
      </c>
      <c r="I112">
        <v>-64.544404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HYPERLINK("http://geochem.nrcan.gc.ca/cdogs/content/kwd/kwd080004_e.htm", "&lt;63 micron")</f>
        <v>&lt;63 micron</v>
      </c>
      <c r="AW112">
        <v>57.26</v>
      </c>
      <c r="AX112">
        <v>15.45</v>
      </c>
      <c r="AY112">
        <v>1.2999999999999999E-2</v>
      </c>
      <c r="AZ112">
        <v>6.2</v>
      </c>
      <c r="BA112">
        <v>2</v>
      </c>
      <c r="BB112">
        <v>2.41</v>
      </c>
      <c r="BC112">
        <v>0.08</v>
      </c>
      <c r="BD112">
        <v>3.3</v>
      </c>
      <c r="BE112">
        <v>0.46</v>
      </c>
      <c r="BF112">
        <v>0.85</v>
      </c>
      <c r="BG112">
        <v>1034</v>
      </c>
      <c r="BH112">
        <v>1</v>
      </c>
      <c r="BI112">
        <v>122.5</v>
      </c>
      <c r="BJ112">
        <v>12.4</v>
      </c>
      <c r="BK112">
        <v>0.3</v>
      </c>
      <c r="BL112">
        <v>12</v>
      </c>
      <c r="BM112">
        <v>4.62</v>
      </c>
      <c r="BN112">
        <v>2.4500000000000002</v>
      </c>
      <c r="BO112">
        <v>2.25</v>
      </c>
      <c r="BP112">
        <v>15.9</v>
      </c>
      <c r="BQ112">
        <v>7.71</v>
      </c>
      <c r="BR112">
        <v>13</v>
      </c>
      <c r="BS112">
        <v>0.88</v>
      </c>
      <c r="BT112">
        <v>53.2</v>
      </c>
      <c r="BU112">
        <v>0.34</v>
      </c>
      <c r="BV112">
        <v>9.6</v>
      </c>
      <c r="BW112">
        <v>56.1</v>
      </c>
      <c r="BX112">
        <v>26</v>
      </c>
      <c r="BY112">
        <v>14.05</v>
      </c>
      <c r="BZ112">
        <v>38.1</v>
      </c>
      <c r="CA112">
        <v>15</v>
      </c>
      <c r="CB112">
        <v>9.3800000000000008</v>
      </c>
      <c r="CC112">
        <v>-1</v>
      </c>
      <c r="CD112">
        <v>589.4</v>
      </c>
      <c r="CE112">
        <v>0.4</v>
      </c>
      <c r="CF112">
        <v>1</v>
      </c>
      <c r="CG112">
        <v>5.7</v>
      </c>
      <c r="CH112">
        <v>0.36</v>
      </c>
      <c r="CI112">
        <v>1.1000000000000001</v>
      </c>
      <c r="CJ112">
        <v>108</v>
      </c>
      <c r="CK112">
        <v>-0.5</v>
      </c>
      <c r="CL112">
        <v>24.8</v>
      </c>
      <c r="CM112">
        <v>2.13</v>
      </c>
      <c r="CN112">
        <v>66</v>
      </c>
      <c r="CO112">
        <v>510.2</v>
      </c>
      <c r="CR112">
        <v>7.1</v>
      </c>
      <c r="CS112">
        <v>99.65</v>
      </c>
    </row>
    <row r="113" spans="1:100" x14ac:dyDescent="0.3">
      <c r="A113" t="s">
        <v>526</v>
      </c>
      <c r="B113" t="s">
        <v>527</v>
      </c>
      <c r="C113" s="1" t="str">
        <f>HYPERLINK("http://geochem.nrcan.gc.ca/cdogs/content/bdl/bdl211136_e.htm", "21:1136")</f>
        <v>21:1136</v>
      </c>
      <c r="D113" s="1" t="str">
        <f>HYPERLINK("http://geochem.nrcan.gc.ca/cdogs/content/svy/svy210421_e.htm", "21:0421")</f>
        <v>21:0421</v>
      </c>
      <c r="E113" t="s">
        <v>528</v>
      </c>
      <c r="F113" t="s">
        <v>529</v>
      </c>
      <c r="H113">
        <v>54.798123799999999</v>
      </c>
      <c r="I113">
        <v>-64.725351000000003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HYPERLINK("http://geochem.nrcan.gc.ca/cdogs/content/kwd/kwd080004_e.htm", "&lt;63 micron")</f>
        <v>&lt;63 micron</v>
      </c>
      <c r="L113">
        <v>10</v>
      </c>
      <c r="M113">
        <v>1.42</v>
      </c>
      <c r="N113">
        <v>1.3</v>
      </c>
      <c r="O113">
        <v>0.7</v>
      </c>
      <c r="P113">
        <v>-20</v>
      </c>
      <c r="Q113">
        <v>90.4</v>
      </c>
      <c r="R113">
        <v>0.3</v>
      </c>
      <c r="S113">
        <v>0.51</v>
      </c>
      <c r="T113">
        <v>0.1</v>
      </c>
      <c r="U113">
        <v>11.1</v>
      </c>
      <c r="V113">
        <v>47.8</v>
      </c>
      <c r="W113">
        <v>25.91</v>
      </c>
      <c r="X113">
        <v>2.4</v>
      </c>
      <c r="Y113">
        <v>4.8</v>
      </c>
      <c r="Z113">
        <v>11</v>
      </c>
      <c r="AA113">
        <v>0.16</v>
      </c>
      <c r="AB113">
        <v>31.7</v>
      </c>
      <c r="AC113">
        <v>0.56000000000000005</v>
      </c>
      <c r="AD113">
        <v>207</v>
      </c>
      <c r="AE113">
        <v>0.33</v>
      </c>
      <c r="AF113">
        <v>2.4E-2</v>
      </c>
      <c r="AG113">
        <v>23.4</v>
      </c>
      <c r="AH113">
        <v>0.19</v>
      </c>
      <c r="AI113">
        <v>3.56</v>
      </c>
      <c r="AJ113">
        <v>-0.02</v>
      </c>
      <c r="AK113">
        <v>0.05</v>
      </c>
      <c r="AL113">
        <v>3.7</v>
      </c>
      <c r="AM113">
        <v>0.1</v>
      </c>
      <c r="AN113">
        <v>15.2</v>
      </c>
      <c r="AO113">
        <v>0.03</v>
      </c>
      <c r="AP113">
        <v>4.3</v>
      </c>
      <c r="AQ113">
        <v>0.11899999999999999</v>
      </c>
      <c r="AR113">
        <v>0.11</v>
      </c>
      <c r="AS113">
        <v>0.5</v>
      </c>
      <c r="AT113">
        <v>52</v>
      </c>
      <c r="AU113">
        <v>-0.1</v>
      </c>
      <c r="AV113">
        <v>42.1</v>
      </c>
      <c r="AW113">
        <v>59.56</v>
      </c>
      <c r="AX113">
        <v>15.01</v>
      </c>
      <c r="AY113">
        <v>1.6E-2</v>
      </c>
      <c r="AZ113">
        <v>6.86</v>
      </c>
      <c r="BA113">
        <v>1.94</v>
      </c>
      <c r="BB113">
        <v>2.87</v>
      </c>
      <c r="BC113">
        <v>0.09</v>
      </c>
      <c r="BD113">
        <v>3.26</v>
      </c>
      <c r="BE113">
        <v>0.42</v>
      </c>
      <c r="BF113">
        <v>0.94</v>
      </c>
      <c r="BG113">
        <v>989</v>
      </c>
      <c r="BH113">
        <v>4</v>
      </c>
      <c r="BI113">
        <v>123.4</v>
      </c>
      <c r="BJ113">
        <v>16.5</v>
      </c>
      <c r="BK113">
        <v>0.6</v>
      </c>
      <c r="BL113">
        <v>25</v>
      </c>
      <c r="BM113">
        <v>4.53</v>
      </c>
      <c r="BN113">
        <v>2.2799999999999998</v>
      </c>
      <c r="BO113">
        <v>2.16</v>
      </c>
      <c r="BP113">
        <v>18.5</v>
      </c>
      <c r="BQ113">
        <v>6.86</v>
      </c>
      <c r="BR113">
        <v>10.5</v>
      </c>
      <c r="BS113">
        <v>0.86</v>
      </c>
      <c r="BT113">
        <v>57.2</v>
      </c>
      <c r="BU113">
        <v>0.28000000000000003</v>
      </c>
      <c r="BV113">
        <v>10.199999999999999</v>
      </c>
      <c r="BW113">
        <v>54.3</v>
      </c>
      <c r="BX113">
        <v>35</v>
      </c>
      <c r="BY113">
        <v>13.91</v>
      </c>
      <c r="BZ113">
        <v>41.9</v>
      </c>
      <c r="CA113">
        <v>17</v>
      </c>
      <c r="CB113">
        <v>9.17</v>
      </c>
      <c r="CC113">
        <v>1</v>
      </c>
      <c r="CD113">
        <v>542.5</v>
      </c>
      <c r="CE113">
        <v>0.5</v>
      </c>
      <c r="CF113">
        <v>0.9</v>
      </c>
      <c r="CG113">
        <v>6.1</v>
      </c>
      <c r="CH113">
        <v>0.35</v>
      </c>
      <c r="CI113">
        <v>1.1000000000000001</v>
      </c>
      <c r="CJ113">
        <v>129</v>
      </c>
      <c r="CK113">
        <v>-0.5</v>
      </c>
      <c r="CL113">
        <v>23.4</v>
      </c>
      <c r="CM113">
        <v>1.98</v>
      </c>
      <c r="CN113">
        <v>74</v>
      </c>
      <c r="CO113">
        <v>426</v>
      </c>
      <c r="CP113">
        <v>0.46</v>
      </c>
      <c r="CQ113">
        <v>-0.02</v>
      </c>
      <c r="CR113">
        <v>4.2</v>
      </c>
      <c r="CS113">
        <v>99.66</v>
      </c>
      <c r="CT113">
        <v>-2</v>
      </c>
      <c r="CU113">
        <v>-3</v>
      </c>
      <c r="CV113">
        <v>-2</v>
      </c>
    </row>
    <row r="114" spans="1:100" x14ac:dyDescent="0.3">
      <c r="A114" t="s">
        <v>530</v>
      </c>
      <c r="B114" t="s">
        <v>531</v>
      </c>
      <c r="C114" s="1" t="str">
        <f>HYPERLINK("http://geochem.nrcan.gc.ca/cdogs/content/bdl/bdl211136_e.htm", "21:1136")</f>
        <v>21:1136</v>
      </c>
      <c r="D114" s="1" t="str">
        <f>HYPERLINK("http://geochem.nrcan.gc.ca/cdogs/content/svy/svy210421_e.htm", "21:0421")</f>
        <v>21:0421</v>
      </c>
      <c r="E114" t="s">
        <v>532</v>
      </c>
      <c r="F114" t="s">
        <v>533</v>
      </c>
      <c r="H114">
        <v>54.862573500000003</v>
      </c>
      <c r="I114">
        <v>-64.705882500000001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HYPERLINK("http://geochem.nrcan.gc.ca/cdogs/content/kwd/kwd080004_e.htm", "&lt;63 micron")</f>
        <v>&lt;63 micron</v>
      </c>
      <c r="L114">
        <v>3</v>
      </c>
      <c r="M114">
        <v>1.26</v>
      </c>
      <c r="N114">
        <v>0.5</v>
      </c>
      <c r="O114">
        <v>-0.2</v>
      </c>
      <c r="P114">
        <v>-20</v>
      </c>
      <c r="Q114">
        <v>76.7</v>
      </c>
      <c r="R114">
        <v>0.2</v>
      </c>
      <c r="S114">
        <v>0.67</v>
      </c>
      <c r="T114">
        <v>0.05</v>
      </c>
      <c r="U114">
        <v>8.6</v>
      </c>
      <c r="V114">
        <v>37.200000000000003</v>
      </c>
      <c r="W114">
        <v>14.59</v>
      </c>
      <c r="X114">
        <v>2.39</v>
      </c>
      <c r="Y114">
        <v>4.7</v>
      </c>
      <c r="Z114">
        <v>16</v>
      </c>
      <c r="AA114">
        <v>0.12</v>
      </c>
      <c r="AB114">
        <v>41</v>
      </c>
      <c r="AC114">
        <v>0.49</v>
      </c>
      <c r="AD114">
        <v>153</v>
      </c>
      <c r="AE114">
        <v>0.23</v>
      </c>
      <c r="AF114">
        <v>2.1999999999999999E-2</v>
      </c>
      <c r="AG114">
        <v>16.399999999999999</v>
      </c>
      <c r="AH114">
        <v>0.26100000000000001</v>
      </c>
      <c r="AI114">
        <v>3.31</v>
      </c>
      <c r="AJ114">
        <v>-0.02</v>
      </c>
      <c r="AK114">
        <v>-0.02</v>
      </c>
      <c r="AL114">
        <v>3</v>
      </c>
      <c r="AM114">
        <v>0.3</v>
      </c>
      <c r="AN114">
        <v>25.5</v>
      </c>
      <c r="AO114">
        <v>0.03</v>
      </c>
      <c r="AP114">
        <v>5</v>
      </c>
      <c r="AQ114">
        <v>0.11899999999999999</v>
      </c>
      <c r="AR114">
        <v>0.09</v>
      </c>
      <c r="AS114">
        <v>0.6</v>
      </c>
      <c r="AT114">
        <v>57</v>
      </c>
      <c r="AU114">
        <v>-0.1</v>
      </c>
      <c r="AV114">
        <v>33.4</v>
      </c>
      <c r="AW114">
        <v>56.41</v>
      </c>
      <c r="AX114">
        <v>15.3</v>
      </c>
      <c r="AY114">
        <v>1.4E-2</v>
      </c>
      <c r="AZ114">
        <v>6.93</v>
      </c>
      <c r="BA114">
        <v>2.16</v>
      </c>
      <c r="BB114">
        <v>2.79</v>
      </c>
      <c r="BC114">
        <v>0.09</v>
      </c>
      <c r="BD114">
        <v>3.37</v>
      </c>
      <c r="BE114">
        <v>0.61</v>
      </c>
      <c r="BF114">
        <v>0.94</v>
      </c>
      <c r="BG114">
        <v>1148</v>
      </c>
      <c r="BH114">
        <v>3</v>
      </c>
      <c r="BI114">
        <v>147.30000000000001</v>
      </c>
      <c r="BJ114">
        <v>15</v>
      </c>
      <c r="BK114">
        <v>0.2</v>
      </c>
      <c r="BL114">
        <v>16</v>
      </c>
      <c r="BM114">
        <v>5.8</v>
      </c>
      <c r="BN114">
        <v>2.67</v>
      </c>
      <c r="BO114">
        <v>2.82</v>
      </c>
      <c r="BP114">
        <v>17.100000000000001</v>
      </c>
      <c r="BQ114">
        <v>9.1999999999999993</v>
      </c>
      <c r="BR114">
        <v>10.6</v>
      </c>
      <c r="BS114">
        <v>0.87</v>
      </c>
      <c r="BT114">
        <v>67.400000000000006</v>
      </c>
      <c r="BU114">
        <v>0.31</v>
      </c>
      <c r="BV114">
        <v>10.4</v>
      </c>
      <c r="BW114">
        <v>70.400000000000006</v>
      </c>
      <c r="BX114">
        <v>29</v>
      </c>
      <c r="BY114">
        <v>17.649999999999999</v>
      </c>
      <c r="BZ114">
        <v>40.700000000000003</v>
      </c>
      <c r="CA114">
        <v>16</v>
      </c>
      <c r="CB114">
        <v>11.57</v>
      </c>
      <c r="CC114">
        <v>-1</v>
      </c>
      <c r="CD114">
        <v>662.2</v>
      </c>
      <c r="CE114">
        <v>0.5</v>
      </c>
      <c r="CF114">
        <v>1.1100000000000001</v>
      </c>
      <c r="CG114">
        <v>7</v>
      </c>
      <c r="CH114">
        <v>0.35</v>
      </c>
      <c r="CI114">
        <v>1</v>
      </c>
      <c r="CJ114">
        <v>121</v>
      </c>
      <c r="CK114">
        <v>-0.5</v>
      </c>
      <c r="CL114">
        <v>24.8</v>
      </c>
      <c r="CM114">
        <v>2.11</v>
      </c>
      <c r="CN114">
        <v>70</v>
      </c>
      <c r="CO114">
        <v>440</v>
      </c>
      <c r="CP114">
        <v>1.19</v>
      </c>
      <c r="CQ114">
        <v>0.02</v>
      </c>
      <c r="CR114">
        <v>6.2</v>
      </c>
      <c r="CS114">
        <v>99.63</v>
      </c>
      <c r="CT114">
        <v>3</v>
      </c>
      <c r="CU114">
        <v>-3</v>
      </c>
      <c r="CV114">
        <v>-2</v>
      </c>
    </row>
    <row r="115" spans="1:100" x14ac:dyDescent="0.3">
      <c r="A115" t="s">
        <v>534</v>
      </c>
      <c r="B115" t="s">
        <v>535</v>
      </c>
      <c r="C115" s="1" t="str">
        <f>HYPERLINK("http://geochem.nrcan.gc.ca/cdogs/content/bdl/bdl211136_e.htm", "21:1136")</f>
        <v>21:1136</v>
      </c>
      <c r="D115" s="1" t="str">
        <f>HYPERLINK("http://geochem.nrcan.gc.ca/cdogs/content/svy/svy210421_e.htm", "21:0421")</f>
        <v>21:0421</v>
      </c>
      <c r="E115" t="s">
        <v>536</v>
      </c>
      <c r="F115" t="s">
        <v>537</v>
      </c>
      <c r="H115">
        <v>54.996944499999998</v>
      </c>
      <c r="I115">
        <v>-64.659597300000001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HYPERLINK("http://geochem.nrcan.gc.ca/cdogs/content/kwd/kwd080004_e.htm", "&lt;63 micron")</f>
        <v>&lt;63 micron</v>
      </c>
      <c r="L115">
        <v>4</v>
      </c>
      <c r="M115">
        <v>1.43</v>
      </c>
      <c r="N115">
        <v>0.5</v>
      </c>
      <c r="O115">
        <v>-0.2</v>
      </c>
      <c r="P115">
        <v>-20</v>
      </c>
      <c r="Q115">
        <v>144.9</v>
      </c>
      <c r="R115">
        <v>0.3</v>
      </c>
      <c r="S115">
        <v>0.88</v>
      </c>
      <c r="T115">
        <v>0.06</v>
      </c>
      <c r="U115">
        <v>10.3</v>
      </c>
      <c r="V115">
        <v>35.1</v>
      </c>
      <c r="W115">
        <v>17.739999999999998</v>
      </c>
      <c r="X115">
        <v>2.75</v>
      </c>
      <c r="Y115">
        <v>5.7</v>
      </c>
      <c r="Z115">
        <v>8</v>
      </c>
      <c r="AA115">
        <v>0.27</v>
      </c>
      <c r="AB115">
        <v>56.7</v>
      </c>
      <c r="AC115">
        <v>0.64</v>
      </c>
      <c r="AD115">
        <v>250</v>
      </c>
      <c r="AE115">
        <v>0.28999999999999998</v>
      </c>
      <c r="AF115">
        <v>3.5999999999999997E-2</v>
      </c>
      <c r="AG115">
        <v>16.3</v>
      </c>
      <c r="AH115">
        <v>0.307</v>
      </c>
      <c r="AI115">
        <v>4.63</v>
      </c>
      <c r="AJ115">
        <v>-0.02</v>
      </c>
      <c r="AK115">
        <v>-0.02</v>
      </c>
      <c r="AL115">
        <v>4.2</v>
      </c>
      <c r="AM115">
        <v>0.2</v>
      </c>
      <c r="AN115">
        <v>28.8</v>
      </c>
      <c r="AO115">
        <v>0.03</v>
      </c>
      <c r="AP115">
        <v>7.5</v>
      </c>
      <c r="AQ115">
        <v>0.182</v>
      </c>
      <c r="AR115">
        <v>0.16</v>
      </c>
      <c r="AS115">
        <v>0.7</v>
      </c>
      <c r="AT115">
        <v>60</v>
      </c>
      <c r="AU115">
        <v>-0.1</v>
      </c>
      <c r="AV115">
        <v>49.6</v>
      </c>
      <c r="AW115">
        <v>57.45</v>
      </c>
      <c r="AX115">
        <v>15.9</v>
      </c>
      <c r="AY115">
        <v>1.0999999999999999E-2</v>
      </c>
      <c r="AZ115">
        <v>6.91</v>
      </c>
      <c r="BA115">
        <v>2.63</v>
      </c>
      <c r="BB115">
        <v>2.66</v>
      </c>
      <c r="BC115">
        <v>0.09</v>
      </c>
      <c r="BD115">
        <v>3.55</v>
      </c>
      <c r="BE115">
        <v>0.68</v>
      </c>
      <c r="BF115">
        <v>1.07</v>
      </c>
      <c r="BG115">
        <v>1400</v>
      </c>
      <c r="BH115">
        <v>3</v>
      </c>
      <c r="BI115">
        <v>176.1</v>
      </c>
      <c r="BJ115">
        <v>14.4</v>
      </c>
      <c r="BK115">
        <v>0.3</v>
      </c>
      <c r="BL115">
        <v>16</v>
      </c>
      <c r="BM115">
        <v>6.55</v>
      </c>
      <c r="BN115">
        <v>3.07</v>
      </c>
      <c r="BO115">
        <v>3.03</v>
      </c>
      <c r="BP115">
        <v>19.5</v>
      </c>
      <c r="BQ115">
        <v>10.91</v>
      </c>
      <c r="BR115">
        <v>12.7</v>
      </c>
      <c r="BS115">
        <v>1.07</v>
      </c>
      <c r="BT115">
        <v>80.599999999999994</v>
      </c>
      <c r="BU115">
        <v>0.38</v>
      </c>
      <c r="BV115">
        <v>14.5</v>
      </c>
      <c r="BW115">
        <v>79.2</v>
      </c>
      <c r="BX115">
        <v>22</v>
      </c>
      <c r="BY115">
        <v>20.56</v>
      </c>
      <c r="BZ115">
        <v>58</v>
      </c>
      <c r="CA115">
        <v>16</v>
      </c>
      <c r="CB115">
        <v>13.02</v>
      </c>
      <c r="CC115">
        <v>1</v>
      </c>
      <c r="CD115">
        <v>711.6</v>
      </c>
      <c r="CE115">
        <v>0.7</v>
      </c>
      <c r="CF115">
        <v>1.3</v>
      </c>
      <c r="CG115">
        <v>9</v>
      </c>
      <c r="CH115">
        <v>0.42</v>
      </c>
      <c r="CI115">
        <v>1.3</v>
      </c>
      <c r="CJ115">
        <v>113</v>
      </c>
      <c r="CK115">
        <v>-0.5</v>
      </c>
      <c r="CL115">
        <v>30.5</v>
      </c>
      <c r="CM115">
        <v>2.89</v>
      </c>
      <c r="CN115">
        <v>82</v>
      </c>
      <c r="CO115">
        <v>544.20000000000005</v>
      </c>
      <c r="CP115">
        <v>0.56999999999999995</v>
      </c>
      <c r="CQ115">
        <v>-0.02</v>
      </c>
      <c r="CR115">
        <v>3.5</v>
      </c>
      <c r="CS115">
        <v>99.57</v>
      </c>
      <c r="CT115">
        <v>5</v>
      </c>
      <c r="CU115">
        <v>-3</v>
      </c>
      <c r="CV115">
        <v>-2</v>
      </c>
    </row>
    <row r="116" spans="1:100" x14ac:dyDescent="0.3">
      <c r="A116" t="s">
        <v>538</v>
      </c>
      <c r="B116" t="s">
        <v>539</v>
      </c>
      <c r="C116" s="1" t="str">
        <f>HYPERLINK("http://geochem.nrcan.gc.ca/cdogs/content/bdl/bdl211136_e.htm", "21:1136")</f>
        <v>21:1136</v>
      </c>
      <c r="D116" s="1" t="str">
        <f>HYPERLINK("http://geochem.nrcan.gc.ca/cdogs/content/svy/svy210421_e.htm", "21:0421")</f>
        <v>21:0421</v>
      </c>
      <c r="E116" t="s">
        <v>540</v>
      </c>
      <c r="F116" t="s">
        <v>541</v>
      </c>
      <c r="H116">
        <v>54.774842800000002</v>
      </c>
      <c r="I116">
        <v>-64.201840599999997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HYPERLINK("http://geochem.nrcan.gc.ca/cdogs/content/kwd/kwd080004_e.htm", "&lt;63 micron")</f>
        <v>&lt;63 micron</v>
      </c>
      <c r="L116">
        <v>9</v>
      </c>
      <c r="M116">
        <v>1.1599999999999999</v>
      </c>
      <c r="N116">
        <v>0.4</v>
      </c>
      <c r="O116">
        <v>0.3</v>
      </c>
      <c r="P116">
        <v>-20</v>
      </c>
      <c r="Q116">
        <v>81.7</v>
      </c>
      <c r="R116">
        <v>0.3</v>
      </c>
      <c r="S116">
        <v>0.56000000000000005</v>
      </c>
      <c r="T116">
        <v>0.05</v>
      </c>
      <c r="U116">
        <v>8.6999999999999993</v>
      </c>
      <c r="V116">
        <v>31.7</v>
      </c>
      <c r="W116">
        <v>20.350000000000001</v>
      </c>
      <c r="X116">
        <v>2.0499999999999998</v>
      </c>
      <c r="Y116">
        <v>4.4000000000000004</v>
      </c>
      <c r="Z116">
        <v>-5</v>
      </c>
      <c r="AA116">
        <v>0.15</v>
      </c>
      <c r="AB116">
        <v>34.9</v>
      </c>
      <c r="AC116">
        <v>0.41</v>
      </c>
      <c r="AD116">
        <v>173</v>
      </c>
      <c r="AE116">
        <v>0.31</v>
      </c>
      <c r="AF116">
        <v>3.3000000000000002E-2</v>
      </c>
      <c r="AG116">
        <v>17.8</v>
      </c>
      <c r="AH116">
        <v>0.17899999999999999</v>
      </c>
      <c r="AI116">
        <v>3.95</v>
      </c>
      <c r="AJ116">
        <v>-0.02</v>
      </c>
      <c r="AK116">
        <v>-0.02</v>
      </c>
      <c r="AL116">
        <v>3.3</v>
      </c>
      <c r="AM116">
        <v>-0.1</v>
      </c>
      <c r="AN116">
        <v>16.899999999999999</v>
      </c>
      <c r="AO116">
        <v>-0.02</v>
      </c>
      <c r="AP116">
        <v>6</v>
      </c>
      <c r="AQ116">
        <v>0.107</v>
      </c>
      <c r="AR116">
        <v>0.09</v>
      </c>
      <c r="AS116">
        <v>0.7</v>
      </c>
      <c r="AT116">
        <v>47</v>
      </c>
      <c r="AU116">
        <v>-0.1</v>
      </c>
      <c r="AV116">
        <v>29.4</v>
      </c>
      <c r="AW116">
        <v>61.86</v>
      </c>
      <c r="AX116">
        <v>14.93</v>
      </c>
      <c r="AY116">
        <v>1.2E-2</v>
      </c>
      <c r="AZ116">
        <v>5.96</v>
      </c>
      <c r="BA116">
        <v>2.13</v>
      </c>
      <c r="BB116">
        <v>2.16</v>
      </c>
      <c r="BC116">
        <v>0.09</v>
      </c>
      <c r="BD116">
        <v>3.55</v>
      </c>
      <c r="BE116">
        <v>0.39</v>
      </c>
      <c r="BF116">
        <v>0.87</v>
      </c>
      <c r="BG116">
        <v>1033</v>
      </c>
      <c r="BH116">
        <v>-1</v>
      </c>
      <c r="BI116">
        <v>130.80000000000001</v>
      </c>
      <c r="BJ116">
        <v>13.8</v>
      </c>
      <c r="BK116">
        <v>0.6</v>
      </c>
      <c r="BL116">
        <v>20</v>
      </c>
      <c r="BM116">
        <v>5.26</v>
      </c>
      <c r="BN116">
        <v>2.36</v>
      </c>
      <c r="BO116">
        <v>2.17</v>
      </c>
      <c r="BP116">
        <v>17.3</v>
      </c>
      <c r="BQ116">
        <v>7.49</v>
      </c>
      <c r="BR116">
        <v>14.6</v>
      </c>
      <c r="BS116">
        <v>0.94</v>
      </c>
      <c r="BT116">
        <v>55.5</v>
      </c>
      <c r="BU116">
        <v>0.37</v>
      </c>
      <c r="BV116">
        <v>12.4</v>
      </c>
      <c r="BW116">
        <v>54.2</v>
      </c>
      <c r="BX116">
        <v>26</v>
      </c>
      <c r="BY116">
        <v>14.09</v>
      </c>
      <c r="BZ116">
        <v>46.8</v>
      </c>
      <c r="CA116">
        <v>15</v>
      </c>
      <c r="CB116">
        <v>9.93</v>
      </c>
      <c r="CC116">
        <v>1</v>
      </c>
      <c r="CD116">
        <v>544</v>
      </c>
      <c r="CE116">
        <v>0.7</v>
      </c>
      <c r="CF116">
        <v>1</v>
      </c>
      <c r="CG116">
        <v>8</v>
      </c>
      <c r="CH116">
        <v>0.37</v>
      </c>
      <c r="CI116">
        <v>1.1000000000000001</v>
      </c>
      <c r="CJ116">
        <v>109</v>
      </c>
      <c r="CK116">
        <v>-0.5</v>
      </c>
      <c r="CL116">
        <v>26.3</v>
      </c>
      <c r="CM116">
        <v>2.56</v>
      </c>
      <c r="CN116">
        <v>61</v>
      </c>
      <c r="CO116">
        <v>564.6</v>
      </c>
      <c r="CP116">
        <v>0.34</v>
      </c>
      <c r="CQ116">
        <v>-0.02</v>
      </c>
      <c r="CR116">
        <v>3.3</v>
      </c>
      <c r="CS116">
        <v>99.66</v>
      </c>
      <c r="CT116">
        <v>2</v>
      </c>
      <c r="CU116">
        <v>-3</v>
      </c>
      <c r="CV116">
        <v>-2</v>
      </c>
    </row>
    <row r="117" spans="1:100" x14ac:dyDescent="0.3">
      <c r="A117" t="s">
        <v>542</v>
      </c>
      <c r="B117" t="s">
        <v>543</v>
      </c>
      <c r="C117" s="1" t="str">
        <f>HYPERLINK("http://geochem.nrcan.gc.ca/cdogs/content/bdl/bdl211136_e.htm", "21:1136")</f>
        <v>21:1136</v>
      </c>
      <c r="D117" s="1" t="str">
        <f>HYPERLINK("http://geochem.nrcan.gc.ca/cdogs/content/svy/svy210421_e.htm", "21:0421")</f>
        <v>21:0421</v>
      </c>
      <c r="E117" t="s">
        <v>544</v>
      </c>
      <c r="F117" t="s">
        <v>545</v>
      </c>
      <c r="H117">
        <v>54.471434000000002</v>
      </c>
      <c r="I117">
        <v>-64.109213499999996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HYPERLINK("http://geochem.nrcan.gc.ca/cdogs/content/kwd/kwd080004_e.htm", "&lt;63 micron")</f>
        <v>&lt;63 micron</v>
      </c>
      <c r="L117">
        <v>5</v>
      </c>
      <c r="M117">
        <v>1.35</v>
      </c>
      <c r="N117">
        <v>0.7</v>
      </c>
      <c r="O117">
        <v>-0.2</v>
      </c>
      <c r="P117">
        <v>-20</v>
      </c>
      <c r="Q117">
        <v>59.8</v>
      </c>
      <c r="R117">
        <v>0.5</v>
      </c>
      <c r="S117">
        <v>0.52</v>
      </c>
      <c r="T117">
        <v>7.0000000000000007E-2</v>
      </c>
      <c r="U117">
        <v>7.3</v>
      </c>
      <c r="V117">
        <v>19.3</v>
      </c>
      <c r="W117">
        <v>13.32</v>
      </c>
      <c r="X117">
        <v>1.85</v>
      </c>
      <c r="Y117">
        <v>4.7</v>
      </c>
      <c r="Z117">
        <v>8</v>
      </c>
      <c r="AA117">
        <v>0.12</v>
      </c>
      <c r="AB117">
        <v>43.7</v>
      </c>
      <c r="AC117">
        <v>0.28999999999999998</v>
      </c>
      <c r="AD117">
        <v>212</v>
      </c>
      <c r="AE117">
        <v>0.34</v>
      </c>
      <c r="AF117">
        <v>4.1000000000000002E-2</v>
      </c>
      <c r="AG117">
        <v>13.2</v>
      </c>
      <c r="AH117">
        <v>0.14899999999999999</v>
      </c>
      <c r="AI117">
        <v>5.51</v>
      </c>
      <c r="AJ117">
        <v>-0.02</v>
      </c>
      <c r="AK117">
        <v>-0.02</v>
      </c>
      <c r="AL117">
        <v>2.9</v>
      </c>
      <c r="AM117">
        <v>0.2</v>
      </c>
      <c r="AN117">
        <v>16.8</v>
      </c>
      <c r="AO117">
        <v>-0.02</v>
      </c>
      <c r="AP117">
        <v>5.4</v>
      </c>
      <c r="AQ117">
        <v>9.0999999999999998E-2</v>
      </c>
      <c r="AR117">
        <v>0.09</v>
      </c>
      <c r="AS117">
        <v>0.8</v>
      </c>
      <c r="AT117">
        <v>33</v>
      </c>
      <c r="AU117">
        <v>0.1</v>
      </c>
      <c r="AV117">
        <v>33.799999999999997</v>
      </c>
      <c r="AW117">
        <v>60.95</v>
      </c>
      <c r="AX117">
        <v>15.39</v>
      </c>
      <c r="AY117">
        <v>8.0000000000000002E-3</v>
      </c>
      <c r="AZ117">
        <v>5.56</v>
      </c>
      <c r="BA117">
        <v>2.7</v>
      </c>
      <c r="BB117">
        <v>1.65</v>
      </c>
      <c r="BC117">
        <v>0.09</v>
      </c>
      <c r="BD117">
        <v>3.53</v>
      </c>
      <c r="BE117">
        <v>0.34</v>
      </c>
      <c r="BF117">
        <v>0.81</v>
      </c>
      <c r="BG117">
        <v>1025</v>
      </c>
      <c r="BH117">
        <v>2</v>
      </c>
      <c r="BI117">
        <v>147.19999999999999</v>
      </c>
      <c r="BJ117">
        <v>11.7</v>
      </c>
      <c r="BK117">
        <v>0.7</v>
      </c>
      <c r="BL117">
        <v>12</v>
      </c>
      <c r="BM117">
        <v>7.47</v>
      </c>
      <c r="BN117">
        <v>3.56</v>
      </c>
      <c r="BO117">
        <v>2.2999999999999998</v>
      </c>
      <c r="BP117">
        <v>17.600000000000001</v>
      </c>
      <c r="BQ117">
        <v>9.32</v>
      </c>
      <c r="BR117">
        <v>16.100000000000001</v>
      </c>
      <c r="BS117">
        <v>1.27</v>
      </c>
      <c r="BT117">
        <v>60.2</v>
      </c>
      <c r="BU117">
        <v>0.49</v>
      </c>
      <c r="BV117">
        <v>17.8</v>
      </c>
      <c r="BW117">
        <v>62.5</v>
      </c>
      <c r="BX117">
        <v>-20</v>
      </c>
      <c r="BY117">
        <v>16.079999999999998</v>
      </c>
      <c r="BZ117">
        <v>56.8</v>
      </c>
      <c r="CA117">
        <v>13</v>
      </c>
      <c r="CB117">
        <v>11.4</v>
      </c>
      <c r="CC117">
        <v>2</v>
      </c>
      <c r="CD117">
        <v>459.9</v>
      </c>
      <c r="CE117">
        <v>1</v>
      </c>
      <c r="CF117">
        <v>1.36</v>
      </c>
      <c r="CG117">
        <v>8.8000000000000007</v>
      </c>
      <c r="CH117">
        <v>0.53</v>
      </c>
      <c r="CI117">
        <v>1.5</v>
      </c>
      <c r="CJ117">
        <v>75</v>
      </c>
      <c r="CK117">
        <v>-0.5</v>
      </c>
      <c r="CL117">
        <v>35.1</v>
      </c>
      <c r="CM117">
        <v>3.48</v>
      </c>
      <c r="CN117">
        <v>69</v>
      </c>
      <c r="CO117">
        <v>672.8</v>
      </c>
      <c r="CP117">
        <v>0.65</v>
      </c>
      <c r="CQ117">
        <v>-0.02</v>
      </c>
      <c r="CR117">
        <v>4.8</v>
      </c>
      <c r="CS117">
        <v>99.66</v>
      </c>
      <c r="CT117">
        <v>-2</v>
      </c>
      <c r="CU117">
        <v>-3</v>
      </c>
      <c r="CV117">
        <v>-2</v>
      </c>
    </row>
    <row r="118" spans="1:100" x14ac:dyDescent="0.3">
      <c r="A118" t="s">
        <v>546</v>
      </c>
      <c r="B118" t="s">
        <v>547</v>
      </c>
      <c r="C118" s="1" t="str">
        <f>HYPERLINK("http://geochem.nrcan.gc.ca/cdogs/content/bdl/bdl211136_e.htm", "21:1136")</f>
        <v>21:1136</v>
      </c>
      <c r="D118" s="1" t="str">
        <f>HYPERLINK("http://geochem.nrcan.gc.ca/cdogs/content/svy/svy210421_e.htm", "21:0421")</f>
        <v>21:0421</v>
      </c>
      <c r="E118" t="s">
        <v>548</v>
      </c>
      <c r="F118" t="s">
        <v>549</v>
      </c>
      <c r="H118">
        <v>54.564592699999999</v>
      </c>
      <c r="I118">
        <v>-64.178479800000005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HYPERLINK("http://geochem.nrcan.gc.ca/cdogs/content/kwd/kwd080004_e.htm", "&lt;63 micron")</f>
        <v>&lt;63 micron</v>
      </c>
      <c r="L118">
        <v>5</v>
      </c>
      <c r="M118">
        <v>1.18</v>
      </c>
      <c r="N118">
        <v>0.7</v>
      </c>
      <c r="O118">
        <v>0.2</v>
      </c>
      <c r="P118">
        <v>-20</v>
      </c>
      <c r="Q118">
        <v>74.8</v>
      </c>
      <c r="R118">
        <v>0.8</v>
      </c>
      <c r="S118">
        <v>0.55000000000000004</v>
      </c>
      <c r="T118">
        <v>7.0000000000000007E-2</v>
      </c>
      <c r="U118">
        <v>6.5</v>
      </c>
      <c r="V118">
        <v>18</v>
      </c>
      <c r="W118">
        <v>13.8</v>
      </c>
      <c r="X118">
        <v>1.88</v>
      </c>
      <c r="Y118">
        <v>4.5999999999999996</v>
      </c>
      <c r="Z118">
        <v>6</v>
      </c>
      <c r="AA118">
        <v>0.11</v>
      </c>
      <c r="AB118">
        <v>60</v>
      </c>
      <c r="AC118">
        <v>0.3</v>
      </c>
      <c r="AD118">
        <v>232</v>
      </c>
      <c r="AE118">
        <v>0.4</v>
      </c>
      <c r="AF118">
        <v>3.7999999999999999E-2</v>
      </c>
      <c r="AG118">
        <v>10.9</v>
      </c>
      <c r="AH118">
        <v>0.159</v>
      </c>
      <c r="AI118">
        <v>6.35</v>
      </c>
      <c r="AJ118">
        <v>-0.02</v>
      </c>
      <c r="AK118">
        <v>-0.02</v>
      </c>
      <c r="AL118">
        <v>3.5</v>
      </c>
      <c r="AM118">
        <v>0.1</v>
      </c>
      <c r="AN118">
        <v>16.399999999999999</v>
      </c>
      <c r="AO118">
        <v>-0.02</v>
      </c>
      <c r="AP118">
        <v>7.7</v>
      </c>
      <c r="AQ118">
        <v>0.1</v>
      </c>
      <c r="AR118">
        <v>0.08</v>
      </c>
      <c r="AS118">
        <v>0.9</v>
      </c>
      <c r="AT118">
        <v>32</v>
      </c>
      <c r="AU118">
        <v>0.1</v>
      </c>
      <c r="AV118">
        <v>38.9</v>
      </c>
      <c r="AW118">
        <v>62.66</v>
      </c>
      <c r="AX118">
        <v>14.87</v>
      </c>
      <c r="AY118">
        <v>8.0000000000000002E-3</v>
      </c>
      <c r="AZ118">
        <v>5.56</v>
      </c>
      <c r="BA118">
        <v>2.93</v>
      </c>
      <c r="BB118">
        <v>1.49</v>
      </c>
      <c r="BC118">
        <v>0.09</v>
      </c>
      <c r="BD118">
        <v>3.6</v>
      </c>
      <c r="BE118">
        <v>0.35</v>
      </c>
      <c r="BF118">
        <v>0.81</v>
      </c>
      <c r="BG118">
        <v>1076</v>
      </c>
      <c r="BH118">
        <v>-1</v>
      </c>
      <c r="BI118">
        <v>175</v>
      </c>
      <c r="BJ118">
        <v>10.6</v>
      </c>
      <c r="BK118">
        <v>0.6</v>
      </c>
      <c r="BL118">
        <v>15</v>
      </c>
      <c r="BM118">
        <v>8.43</v>
      </c>
      <c r="BN118">
        <v>4.37</v>
      </c>
      <c r="BO118">
        <v>2.5299999999999998</v>
      </c>
      <c r="BP118">
        <v>18.2</v>
      </c>
      <c r="BQ118">
        <v>10.36</v>
      </c>
      <c r="BR118">
        <v>18.100000000000001</v>
      </c>
      <c r="BS118">
        <v>1.47</v>
      </c>
      <c r="BT118">
        <v>73.7</v>
      </c>
      <c r="BU118">
        <v>0.63</v>
      </c>
      <c r="BV118">
        <v>21.7</v>
      </c>
      <c r="BW118">
        <v>73.400000000000006</v>
      </c>
      <c r="BX118">
        <v>-20</v>
      </c>
      <c r="BY118">
        <v>18.98</v>
      </c>
      <c r="BZ118">
        <v>62.3</v>
      </c>
      <c r="CA118">
        <v>13</v>
      </c>
      <c r="CB118">
        <v>13.03</v>
      </c>
      <c r="CC118">
        <v>3</v>
      </c>
      <c r="CD118">
        <v>426.9</v>
      </c>
      <c r="CE118">
        <v>1.3</v>
      </c>
      <c r="CF118">
        <v>1.5</v>
      </c>
      <c r="CG118">
        <v>9.1999999999999993</v>
      </c>
      <c r="CH118">
        <v>0.62</v>
      </c>
      <c r="CI118">
        <v>1.5</v>
      </c>
      <c r="CJ118">
        <v>69</v>
      </c>
      <c r="CK118">
        <v>-0.5</v>
      </c>
      <c r="CL118">
        <v>40.299999999999997</v>
      </c>
      <c r="CM118">
        <v>4.34</v>
      </c>
      <c r="CN118">
        <v>76</v>
      </c>
      <c r="CO118">
        <v>754.6</v>
      </c>
      <c r="CP118">
        <v>0.68</v>
      </c>
      <c r="CQ118">
        <v>-0.02</v>
      </c>
      <c r="CR118">
        <v>3.7</v>
      </c>
      <c r="CS118">
        <v>99.64</v>
      </c>
      <c r="CT118">
        <v>-2</v>
      </c>
      <c r="CU118">
        <v>-3</v>
      </c>
      <c r="CV118">
        <v>-2</v>
      </c>
    </row>
    <row r="119" spans="1:100" x14ac:dyDescent="0.3">
      <c r="A119" t="s">
        <v>550</v>
      </c>
      <c r="B119" t="s">
        <v>551</v>
      </c>
      <c r="C119" s="1" t="str">
        <f>HYPERLINK("http://geochem.nrcan.gc.ca/cdogs/content/bdl/bdl211136_e.htm", "21:1136")</f>
        <v>21:1136</v>
      </c>
      <c r="D119" s="1" t="str">
        <f>HYPERLINK("http://geochem.nrcan.gc.ca/cdogs/content/svy/svy210421_e.htm", "21:0421")</f>
        <v>21:0421</v>
      </c>
      <c r="E119" t="s">
        <v>552</v>
      </c>
      <c r="F119" t="s">
        <v>553</v>
      </c>
      <c r="H119">
        <v>54.636081799999999</v>
      </c>
      <c r="I119">
        <v>-64.035772899999998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HYPERLINK("http://geochem.nrcan.gc.ca/cdogs/content/kwd/kwd080004_e.htm", "&lt;63 micron")</f>
        <v>&lt;63 micron</v>
      </c>
      <c r="L119">
        <v>20</v>
      </c>
      <c r="M119">
        <v>1.18</v>
      </c>
      <c r="N119">
        <v>0.3</v>
      </c>
      <c r="O119">
        <v>-0.2</v>
      </c>
      <c r="P119">
        <v>-20</v>
      </c>
      <c r="Q119">
        <v>66.8</v>
      </c>
      <c r="R119">
        <v>0.2</v>
      </c>
      <c r="S119">
        <v>0.64</v>
      </c>
      <c r="T119">
        <v>0.06</v>
      </c>
      <c r="U119">
        <v>7.9</v>
      </c>
      <c r="V119">
        <v>26.9</v>
      </c>
      <c r="W119">
        <v>14.39</v>
      </c>
      <c r="X119">
        <v>2.1</v>
      </c>
      <c r="Y119">
        <v>4.0999999999999996</v>
      </c>
      <c r="Z119">
        <v>12</v>
      </c>
      <c r="AA119">
        <v>0.16</v>
      </c>
      <c r="AB119">
        <v>42.9</v>
      </c>
      <c r="AC119">
        <v>0.32</v>
      </c>
      <c r="AD119">
        <v>168</v>
      </c>
      <c r="AE119">
        <v>0.2</v>
      </c>
      <c r="AF119">
        <v>3.1E-2</v>
      </c>
      <c r="AG119">
        <v>12.2</v>
      </c>
      <c r="AH119">
        <v>0.22600000000000001</v>
      </c>
      <c r="AI119">
        <v>4.72</v>
      </c>
      <c r="AJ119">
        <v>-0.02</v>
      </c>
      <c r="AK119">
        <v>-0.02</v>
      </c>
      <c r="AL119">
        <v>3.3</v>
      </c>
      <c r="AM119">
        <v>0.1</v>
      </c>
      <c r="AN119">
        <v>21.6</v>
      </c>
      <c r="AO119">
        <v>-0.02</v>
      </c>
      <c r="AP119">
        <v>7.1</v>
      </c>
      <c r="AQ119">
        <v>0.121</v>
      </c>
      <c r="AR119">
        <v>0.08</v>
      </c>
      <c r="AS119">
        <v>0.7</v>
      </c>
      <c r="AT119">
        <v>49</v>
      </c>
      <c r="AU119">
        <v>-0.1</v>
      </c>
      <c r="AV119">
        <v>27.4</v>
      </c>
      <c r="AW119">
        <v>60.97</v>
      </c>
      <c r="AX119">
        <v>15.54</v>
      </c>
      <c r="AY119">
        <v>1.0999999999999999E-2</v>
      </c>
      <c r="AZ119">
        <v>5.8</v>
      </c>
      <c r="BA119">
        <v>2.65</v>
      </c>
      <c r="BB119">
        <v>1.99</v>
      </c>
      <c r="BC119">
        <v>0.08</v>
      </c>
      <c r="BD119">
        <v>3.62</v>
      </c>
      <c r="BE119">
        <v>0.5</v>
      </c>
      <c r="BF119">
        <v>0.89</v>
      </c>
      <c r="BG119">
        <v>1226</v>
      </c>
      <c r="BH119">
        <v>3</v>
      </c>
      <c r="BI119">
        <v>135.69999999999999</v>
      </c>
      <c r="BJ119">
        <v>11.9</v>
      </c>
      <c r="BK119">
        <v>0.3</v>
      </c>
      <c r="BL119">
        <v>15</v>
      </c>
      <c r="BM119">
        <v>6.35</v>
      </c>
      <c r="BN119">
        <v>2.94</v>
      </c>
      <c r="BO119">
        <v>2.63</v>
      </c>
      <c r="BP119">
        <v>16.100000000000001</v>
      </c>
      <c r="BQ119">
        <v>8.7899999999999991</v>
      </c>
      <c r="BR119">
        <v>12.8</v>
      </c>
      <c r="BS119">
        <v>1.04</v>
      </c>
      <c r="BT119">
        <v>58.7</v>
      </c>
      <c r="BU119">
        <v>0.41</v>
      </c>
      <c r="BV119">
        <v>13.4</v>
      </c>
      <c r="BW119">
        <v>62.5</v>
      </c>
      <c r="BX119">
        <v>-20</v>
      </c>
      <c r="BY119">
        <v>15.73</v>
      </c>
      <c r="BZ119">
        <v>52.5</v>
      </c>
      <c r="CA119">
        <v>14</v>
      </c>
      <c r="CB119">
        <v>11.43</v>
      </c>
      <c r="CC119">
        <v>2</v>
      </c>
      <c r="CD119">
        <v>614.79999999999995</v>
      </c>
      <c r="CE119">
        <v>0.6</v>
      </c>
      <c r="CF119">
        <v>1.19</v>
      </c>
      <c r="CG119">
        <v>7.9</v>
      </c>
      <c r="CH119">
        <v>0.42</v>
      </c>
      <c r="CI119">
        <v>1.4</v>
      </c>
      <c r="CJ119">
        <v>101</v>
      </c>
      <c r="CK119">
        <v>1.9</v>
      </c>
      <c r="CL119">
        <v>30.7</v>
      </c>
      <c r="CM119">
        <v>2.7</v>
      </c>
      <c r="CN119">
        <v>58</v>
      </c>
      <c r="CO119">
        <v>541.6</v>
      </c>
      <c r="CP119">
        <v>0.35</v>
      </c>
      <c r="CQ119">
        <v>-0.02</v>
      </c>
      <c r="CR119">
        <v>3.1</v>
      </c>
      <c r="CS119">
        <v>99.63</v>
      </c>
      <c r="CT119">
        <v>-2</v>
      </c>
      <c r="CU119">
        <v>-3</v>
      </c>
      <c r="CV119">
        <v>-2</v>
      </c>
    </row>
    <row r="120" spans="1:100" x14ac:dyDescent="0.3">
      <c r="A120" t="s">
        <v>554</v>
      </c>
      <c r="B120" t="s">
        <v>555</v>
      </c>
      <c r="C120" s="1" t="str">
        <f>HYPERLINK("http://geochem.nrcan.gc.ca/cdogs/content/bdl/bdl211136_e.htm", "21:1136")</f>
        <v>21:1136</v>
      </c>
      <c r="D120" s="1" t="str">
        <f>HYPERLINK("http://geochem.nrcan.gc.ca/cdogs/content/svy/svy210421_e.htm", "21:0421")</f>
        <v>21:0421</v>
      </c>
      <c r="E120" t="s">
        <v>556</v>
      </c>
      <c r="F120" t="s">
        <v>557</v>
      </c>
      <c r="H120">
        <v>54.858818999999997</v>
      </c>
      <c r="I120">
        <v>-64.217345300000005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HYPERLINK("http://geochem.nrcan.gc.ca/cdogs/content/kwd/kwd080004_e.htm", "&lt;63 micron")</f>
        <v>&lt;63 micron</v>
      </c>
      <c r="L120">
        <v>15</v>
      </c>
      <c r="M120">
        <v>1.25</v>
      </c>
      <c r="N120">
        <v>0.5</v>
      </c>
      <c r="O120">
        <v>-0.2</v>
      </c>
      <c r="P120">
        <v>-20</v>
      </c>
      <c r="Q120">
        <v>85.2</v>
      </c>
      <c r="R120">
        <v>0.2</v>
      </c>
      <c r="S120">
        <v>0.63</v>
      </c>
      <c r="T120">
        <v>0.06</v>
      </c>
      <c r="U120">
        <v>9</v>
      </c>
      <c r="V120">
        <v>34.5</v>
      </c>
      <c r="W120">
        <v>17.64</v>
      </c>
      <c r="X120">
        <v>2.13</v>
      </c>
      <c r="Y120">
        <v>4.7</v>
      </c>
      <c r="Z120">
        <v>10</v>
      </c>
      <c r="AA120">
        <v>0.19</v>
      </c>
      <c r="AB120">
        <v>41</v>
      </c>
      <c r="AC120">
        <v>0.42</v>
      </c>
      <c r="AD120">
        <v>194</v>
      </c>
      <c r="AE120">
        <v>0.18</v>
      </c>
      <c r="AF120">
        <v>3.9E-2</v>
      </c>
      <c r="AG120">
        <v>15.8</v>
      </c>
      <c r="AH120">
        <v>0.21199999999999999</v>
      </c>
      <c r="AI120">
        <v>4.0999999999999996</v>
      </c>
      <c r="AJ120">
        <v>-0.02</v>
      </c>
      <c r="AK120">
        <v>-0.02</v>
      </c>
      <c r="AL120">
        <v>3.4</v>
      </c>
      <c r="AM120">
        <v>-0.1</v>
      </c>
      <c r="AN120">
        <v>22.7</v>
      </c>
      <c r="AO120">
        <v>-0.02</v>
      </c>
      <c r="AP120">
        <v>6.7</v>
      </c>
      <c r="AQ120">
        <v>0.11799999999999999</v>
      </c>
      <c r="AR120">
        <v>0.1</v>
      </c>
      <c r="AS120">
        <v>0.7</v>
      </c>
      <c r="AT120">
        <v>50</v>
      </c>
      <c r="AU120">
        <v>-0.1</v>
      </c>
      <c r="AV120">
        <v>30.5</v>
      </c>
      <c r="AW120">
        <v>61.06</v>
      </c>
      <c r="AX120">
        <v>15.52</v>
      </c>
      <c r="AY120">
        <v>0.01</v>
      </c>
      <c r="AZ120">
        <v>5.76</v>
      </c>
      <c r="BA120">
        <v>2.35</v>
      </c>
      <c r="BB120">
        <v>2.14</v>
      </c>
      <c r="BC120">
        <v>0.08</v>
      </c>
      <c r="BD120">
        <v>3.62</v>
      </c>
      <c r="BE120">
        <v>0.46</v>
      </c>
      <c r="BF120">
        <v>0.82</v>
      </c>
      <c r="BG120">
        <v>1133</v>
      </c>
      <c r="BH120">
        <v>1</v>
      </c>
      <c r="BI120">
        <v>130.5</v>
      </c>
      <c r="BJ120">
        <v>12.2</v>
      </c>
      <c r="BK120">
        <v>0.3</v>
      </c>
      <c r="BL120">
        <v>17</v>
      </c>
      <c r="BM120">
        <v>5.19</v>
      </c>
      <c r="BN120">
        <v>2.44</v>
      </c>
      <c r="BO120">
        <v>2.31</v>
      </c>
      <c r="BP120">
        <v>16.100000000000001</v>
      </c>
      <c r="BQ120">
        <v>7.44</v>
      </c>
      <c r="BR120">
        <v>10.9</v>
      </c>
      <c r="BS120">
        <v>0.88</v>
      </c>
      <c r="BT120">
        <v>56.6</v>
      </c>
      <c r="BU120">
        <v>0.35</v>
      </c>
      <c r="BV120">
        <v>10.6</v>
      </c>
      <c r="BW120">
        <v>58.5</v>
      </c>
      <c r="BX120">
        <v>25</v>
      </c>
      <c r="BY120">
        <v>14.58</v>
      </c>
      <c r="BZ120">
        <v>47.4</v>
      </c>
      <c r="CA120">
        <v>14</v>
      </c>
      <c r="CB120">
        <v>10.41</v>
      </c>
      <c r="CC120">
        <v>-1</v>
      </c>
      <c r="CD120">
        <v>599.29999999999995</v>
      </c>
      <c r="CE120">
        <v>0.6</v>
      </c>
      <c r="CF120">
        <v>0.99</v>
      </c>
      <c r="CG120">
        <v>7.5</v>
      </c>
      <c r="CH120">
        <v>0.34</v>
      </c>
      <c r="CI120">
        <v>1.1000000000000001</v>
      </c>
      <c r="CJ120">
        <v>102</v>
      </c>
      <c r="CK120">
        <v>-0.5</v>
      </c>
      <c r="CL120">
        <v>24.6</v>
      </c>
      <c r="CM120">
        <v>2.23</v>
      </c>
      <c r="CN120">
        <v>60</v>
      </c>
      <c r="CO120">
        <v>453.6</v>
      </c>
      <c r="CP120">
        <v>0.31</v>
      </c>
      <c r="CQ120">
        <v>-0.02</v>
      </c>
      <c r="CR120">
        <v>3.3</v>
      </c>
      <c r="CS120">
        <v>99.66</v>
      </c>
      <c r="CT120">
        <v>2</v>
      </c>
      <c r="CU120">
        <v>-3</v>
      </c>
      <c r="CV120">
        <v>-2</v>
      </c>
    </row>
    <row r="121" spans="1:100" x14ac:dyDescent="0.3">
      <c r="A121" t="s">
        <v>558</v>
      </c>
      <c r="B121" t="s">
        <v>559</v>
      </c>
      <c r="C121" s="1" t="str">
        <f>HYPERLINK("http://geochem.nrcan.gc.ca/cdogs/content/bdl/bdl211136_e.htm", "21:1136")</f>
        <v>21:1136</v>
      </c>
      <c r="D121" s="1" t="str">
        <f>HYPERLINK("http://geochem.nrcan.gc.ca/cdogs/content/svy/svy210421_e.htm", "21:0421")</f>
        <v>21:0421</v>
      </c>
      <c r="E121" t="s">
        <v>556</v>
      </c>
      <c r="F121" t="s">
        <v>560</v>
      </c>
      <c r="H121">
        <v>54.858818999999997</v>
      </c>
      <c r="I121">
        <v>-64.217345300000005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HYPERLINK("http://geochem.nrcan.gc.ca/cdogs/content/kwd/kwd080004_e.htm", "&lt;63 micron")</f>
        <v>&lt;63 micron</v>
      </c>
      <c r="L121">
        <v>16</v>
      </c>
      <c r="M121">
        <v>1.25</v>
      </c>
      <c r="N121">
        <v>0.2</v>
      </c>
      <c r="O121">
        <v>0.5</v>
      </c>
      <c r="P121">
        <v>-20</v>
      </c>
      <c r="Q121">
        <v>87.1</v>
      </c>
      <c r="R121">
        <v>0.1</v>
      </c>
      <c r="S121">
        <v>0.64</v>
      </c>
      <c r="T121">
        <v>0.05</v>
      </c>
      <c r="U121">
        <v>8.9</v>
      </c>
      <c r="V121">
        <v>32.5</v>
      </c>
      <c r="W121">
        <v>19.190000000000001</v>
      </c>
      <c r="X121">
        <v>2.17</v>
      </c>
      <c r="Y121">
        <v>4.5999999999999996</v>
      </c>
      <c r="Z121">
        <v>9</v>
      </c>
      <c r="AA121">
        <v>0.19</v>
      </c>
      <c r="AB121">
        <v>41</v>
      </c>
      <c r="AC121">
        <v>0.41</v>
      </c>
      <c r="AD121">
        <v>186</v>
      </c>
      <c r="AE121">
        <v>0.2</v>
      </c>
      <c r="AF121">
        <v>3.9E-2</v>
      </c>
      <c r="AG121">
        <v>15.2</v>
      </c>
      <c r="AH121">
        <v>0.21299999999999999</v>
      </c>
      <c r="AI121">
        <v>4.1100000000000003</v>
      </c>
      <c r="AJ121">
        <v>-0.02</v>
      </c>
      <c r="AK121">
        <v>-0.02</v>
      </c>
      <c r="AL121">
        <v>3.1</v>
      </c>
      <c r="AM121">
        <v>-0.1</v>
      </c>
      <c r="AN121">
        <v>22.1</v>
      </c>
      <c r="AO121">
        <v>-0.02</v>
      </c>
      <c r="AP121">
        <v>6.5</v>
      </c>
      <c r="AQ121">
        <v>0.115</v>
      </c>
      <c r="AR121">
        <v>0.09</v>
      </c>
      <c r="AS121">
        <v>0.7</v>
      </c>
      <c r="AT121">
        <v>51</v>
      </c>
      <c r="AU121">
        <v>-0.1</v>
      </c>
      <c r="AV121">
        <v>31</v>
      </c>
    </row>
    <row r="122" spans="1:100" x14ac:dyDescent="0.3">
      <c r="A122" t="s">
        <v>561</v>
      </c>
      <c r="B122" t="s">
        <v>562</v>
      </c>
      <c r="C122" s="1" t="str">
        <f>HYPERLINK("http://geochem.nrcan.gc.ca/cdogs/content/bdl/bdl211136_e.htm", "21:1136")</f>
        <v>21:1136</v>
      </c>
      <c r="D122" s="1" t="str">
        <f>HYPERLINK("http://geochem.nrcan.gc.ca/cdogs/content/svy/svy210421_e.htm", "21:0421")</f>
        <v>21:0421</v>
      </c>
      <c r="E122" t="s">
        <v>563</v>
      </c>
      <c r="F122" t="s">
        <v>564</v>
      </c>
      <c r="H122">
        <v>54.923114099999999</v>
      </c>
      <c r="I122">
        <v>-64.199250300000003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HYPERLINK("http://geochem.nrcan.gc.ca/cdogs/content/kwd/kwd080004_e.htm", "&lt;63 micron")</f>
        <v>&lt;63 micron</v>
      </c>
      <c r="L122">
        <v>7</v>
      </c>
      <c r="M122">
        <v>1</v>
      </c>
      <c r="N122">
        <v>0.3</v>
      </c>
      <c r="O122">
        <v>-0.2</v>
      </c>
      <c r="P122">
        <v>-20</v>
      </c>
      <c r="Q122">
        <v>55.9</v>
      </c>
      <c r="R122">
        <v>0.1</v>
      </c>
      <c r="S122">
        <v>0.67</v>
      </c>
      <c r="T122">
        <v>7.0000000000000007E-2</v>
      </c>
      <c r="U122">
        <v>7.6</v>
      </c>
      <c r="V122">
        <v>30.5</v>
      </c>
      <c r="W122">
        <v>11.63</v>
      </c>
      <c r="X122">
        <v>1.93</v>
      </c>
      <c r="Y122">
        <v>3.8</v>
      </c>
      <c r="Z122">
        <v>7</v>
      </c>
      <c r="AA122">
        <v>0.11</v>
      </c>
      <c r="AB122">
        <v>46</v>
      </c>
      <c r="AC122">
        <v>0.3</v>
      </c>
      <c r="AD122">
        <v>161</v>
      </c>
      <c r="AE122">
        <v>0.31</v>
      </c>
      <c r="AF122">
        <v>3.5000000000000003E-2</v>
      </c>
      <c r="AG122">
        <v>12</v>
      </c>
      <c r="AH122">
        <v>0.24199999999999999</v>
      </c>
      <c r="AI122">
        <v>3.82</v>
      </c>
      <c r="AJ122">
        <v>-0.02</v>
      </c>
      <c r="AK122">
        <v>-0.02</v>
      </c>
      <c r="AL122">
        <v>3.1</v>
      </c>
      <c r="AM122">
        <v>-0.1</v>
      </c>
      <c r="AN122">
        <v>23.7</v>
      </c>
      <c r="AO122">
        <v>-0.02</v>
      </c>
      <c r="AP122">
        <v>6.3</v>
      </c>
      <c r="AQ122">
        <v>0.10199999999999999</v>
      </c>
      <c r="AR122">
        <v>7.0000000000000007E-2</v>
      </c>
      <c r="AS122">
        <v>0.7</v>
      </c>
      <c r="AT122">
        <v>48</v>
      </c>
      <c r="AU122">
        <v>-0.1</v>
      </c>
      <c r="AV122">
        <v>26.3</v>
      </c>
      <c r="AW122">
        <v>60.9</v>
      </c>
      <c r="AX122">
        <v>15.54</v>
      </c>
      <c r="AY122">
        <v>0.01</v>
      </c>
      <c r="AZ122">
        <v>5.84</v>
      </c>
      <c r="BA122">
        <v>2.42</v>
      </c>
      <c r="BB122">
        <v>2.14</v>
      </c>
      <c r="BC122">
        <v>0.09</v>
      </c>
      <c r="BD122">
        <v>3.66</v>
      </c>
      <c r="BE122">
        <v>0.51</v>
      </c>
      <c r="BF122">
        <v>0.86</v>
      </c>
      <c r="BG122">
        <v>1184</v>
      </c>
      <c r="BH122">
        <v>-1</v>
      </c>
      <c r="BI122">
        <v>140</v>
      </c>
      <c r="BJ122">
        <v>12.9</v>
      </c>
      <c r="BK122">
        <v>0.3</v>
      </c>
      <c r="BL122">
        <v>12</v>
      </c>
      <c r="BM122">
        <v>5.66</v>
      </c>
      <c r="BN122">
        <v>2.69</v>
      </c>
      <c r="BO122">
        <v>2.59</v>
      </c>
      <c r="BP122">
        <v>17.7</v>
      </c>
      <c r="BQ122">
        <v>8.8000000000000007</v>
      </c>
      <c r="BR122">
        <v>12.5</v>
      </c>
      <c r="BS122">
        <v>1.01</v>
      </c>
      <c r="BT122">
        <v>61.3</v>
      </c>
      <c r="BU122">
        <v>0.37</v>
      </c>
      <c r="BV122">
        <v>12.3</v>
      </c>
      <c r="BW122">
        <v>64.2</v>
      </c>
      <c r="BX122">
        <v>-20</v>
      </c>
      <c r="BY122">
        <v>15.79</v>
      </c>
      <c r="BZ122">
        <v>46.6</v>
      </c>
      <c r="CA122">
        <v>14</v>
      </c>
      <c r="CB122">
        <v>10.83</v>
      </c>
      <c r="CC122">
        <v>1</v>
      </c>
      <c r="CD122">
        <v>657.7</v>
      </c>
      <c r="CE122">
        <v>0.7</v>
      </c>
      <c r="CF122">
        <v>1.1299999999999999</v>
      </c>
      <c r="CG122">
        <v>6.9</v>
      </c>
      <c r="CH122">
        <v>0.38</v>
      </c>
      <c r="CI122">
        <v>1.1000000000000001</v>
      </c>
      <c r="CJ122">
        <v>104</v>
      </c>
      <c r="CK122">
        <v>-0.5</v>
      </c>
      <c r="CL122">
        <v>28.7</v>
      </c>
      <c r="CM122">
        <v>2.6</v>
      </c>
      <c r="CN122">
        <v>58</v>
      </c>
      <c r="CO122">
        <v>519.70000000000005</v>
      </c>
      <c r="CP122">
        <v>0.34</v>
      </c>
      <c r="CQ122">
        <v>-0.02</v>
      </c>
      <c r="CR122">
        <v>2.8</v>
      </c>
      <c r="CS122">
        <v>99.63</v>
      </c>
      <c r="CT122">
        <v>3</v>
      </c>
      <c r="CU122">
        <v>-3</v>
      </c>
      <c r="CV122">
        <v>-2</v>
      </c>
    </row>
    <row r="123" spans="1:100" x14ac:dyDescent="0.3">
      <c r="A123" t="s">
        <v>565</v>
      </c>
      <c r="B123" t="s">
        <v>566</v>
      </c>
      <c r="C123" s="1" t="str">
        <f>HYPERLINK("http://geochem.nrcan.gc.ca/cdogs/content/bdl/bdl211136_e.htm", "21:1136")</f>
        <v>21:1136</v>
      </c>
      <c r="D123" s="1" t="str">
        <f>HYPERLINK("http://geochem.nrcan.gc.ca/cdogs/content/svy/svy210421_e.htm", "21:0421")</f>
        <v>21:0421</v>
      </c>
      <c r="E123" t="s">
        <v>567</v>
      </c>
      <c r="F123" t="s">
        <v>568</v>
      </c>
      <c r="H123">
        <v>54.938816899999999</v>
      </c>
      <c r="I123">
        <v>-64.260331800000003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HYPERLINK("http://geochem.nrcan.gc.ca/cdogs/content/kwd/kwd080004_e.htm", "&lt;63 micron")</f>
        <v>&lt;63 micron</v>
      </c>
      <c r="L123">
        <v>12</v>
      </c>
      <c r="M123">
        <v>0.77</v>
      </c>
      <c r="N123">
        <v>0.3</v>
      </c>
      <c r="O123">
        <v>0.6</v>
      </c>
      <c r="P123">
        <v>-20</v>
      </c>
      <c r="Q123">
        <v>38.5</v>
      </c>
      <c r="R123">
        <v>0.6</v>
      </c>
      <c r="S123">
        <v>0.57999999999999996</v>
      </c>
      <c r="T123">
        <v>7.0000000000000007E-2</v>
      </c>
      <c r="U123">
        <v>4.5</v>
      </c>
      <c r="V123">
        <v>15.8</v>
      </c>
      <c r="W123">
        <v>9.7100000000000009</v>
      </c>
      <c r="X123">
        <v>1.63</v>
      </c>
      <c r="Y123">
        <v>3.4</v>
      </c>
      <c r="Z123">
        <v>9</v>
      </c>
      <c r="AA123">
        <v>0.09</v>
      </c>
      <c r="AB123">
        <v>47.7</v>
      </c>
      <c r="AC123">
        <v>0.2</v>
      </c>
      <c r="AD123">
        <v>193</v>
      </c>
      <c r="AE123">
        <v>0.37</v>
      </c>
      <c r="AF123">
        <v>3.5000000000000003E-2</v>
      </c>
      <c r="AG123">
        <v>9.1</v>
      </c>
      <c r="AH123">
        <v>0.16300000000000001</v>
      </c>
      <c r="AI123">
        <v>5.47</v>
      </c>
      <c r="AJ123">
        <v>-0.02</v>
      </c>
      <c r="AK123">
        <v>-0.02</v>
      </c>
      <c r="AL123">
        <v>3.5</v>
      </c>
      <c r="AM123">
        <v>0.1</v>
      </c>
      <c r="AN123">
        <v>16.2</v>
      </c>
      <c r="AO123">
        <v>-0.02</v>
      </c>
      <c r="AP123">
        <v>7.8</v>
      </c>
      <c r="AQ123">
        <v>9.5000000000000001E-2</v>
      </c>
      <c r="AR123">
        <v>0.05</v>
      </c>
      <c r="AS123">
        <v>0.9</v>
      </c>
      <c r="AT123">
        <v>27</v>
      </c>
      <c r="AU123">
        <v>0.2</v>
      </c>
      <c r="AV123">
        <v>29.1</v>
      </c>
      <c r="AW123">
        <v>64.75</v>
      </c>
      <c r="AX123">
        <v>14.37</v>
      </c>
      <c r="AY123">
        <v>7.0000000000000001E-3</v>
      </c>
      <c r="AZ123">
        <v>5.46</v>
      </c>
      <c r="BA123">
        <v>3.09</v>
      </c>
      <c r="BB123">
        <v>1.26</v>
      </c>
      <c r="BC123">
        <v>0.09</v>
      </c>
      <c r="BD123">
        <v>3.72</v>
      </c>
      <c r="BE123">
        <v>0.37</v>
      </c>
      <c r="BF123">
        <v>0.82</v>
      </c>
      <c r="BG123">
        <v>1170</v>
      </c>
      <c r="BH123">
        <v>1</v>
      </c>
      <c r="BI123">
        <v>154.9</v>
      </c>
      <c r="BJ123">
        <v>8.3000000000000007</v>
      </c>
      <c r="BK123">
        <v>0.5</v>
      </c>
      <c r="BL123">
        <v>10</v>
      </c>
      <c r="BM123">
        <v>9.33</v>
      </c>
      <c r="BN123">
        <v>5.31</v>
      </c>
      <c r="BO123">
        <v>2.4700000000000002</v>
      </c>
      <c r="BP123">
        <v>17.100000000000001</v>
      </c>
      <c r="BQ123">
        <v>11.55</v>
      </c>
      <c r="BR123">
        <v>24.3</v>
      </c>
      <c r="BS123">
        <v>1.72</v>
      </c>
      <c r="BT123">
        <v>63.6</v>
      </c>
      <c r="BU123">
        <v>0.75</v>
      </c>
      <c r="BV123">
        <v>22.4</v>
      </c>
      <c r="BW123">
        <v>73.5</v>
      </c>
      <c r="BX123">
        <v>-20</v>
      </c>
      <c r="BY123">
        <v>18.260000000000002</v>
      </c>
      <c r="BZ123">
        <v>62.3</v>
      </c>
      <c r="CA123">
        <v>15</v>
      </c>
      <c r="CB123">
        <v>13.81</v>
      </c>
      <c r="CC123">
        <v>3</v>
      </c>
      <c r="CD123">
        <v>397.2</v>
      </c>
      <c r="CE123">
        <v>1.3</v>
      </c>
      <c r="CF123">
        <v>1.72</v>
      </c>
      <c r="CG123">
        <v>9.4</v>
      </c>
      <c r="CH123">
        <v>0.79</v>
      </c>
      <c r="CI123">
        <v>1.7</v>
      </c>
      <c r="CJ123">
        <v>65</v>
      </c>
      <c r="CK123">
        <v>-0.5</v>
      </c>
      <c r="CL123">
        <v>48.4</v>
      </c>
      <c r="CM123">
        <v>5.21</v>
      </c>
      <c r="CN123">
        <v>69</v>
      </c>
      <c r="CO123">
        <v>1068.2</v>
      </c>
      <c r="CP123">
        <v>0.41</v>
      </c>
      <c r="CQ123">
        <v>-0.02</v>
      </c>
      <c r="CR123">
        <v>2</v>
      </c>
      <c r="CS123">
        <v>99.6</v>
      </c>
      <c r="CT123">
        <v>3</v>
      </c>
      <c r="CU123">
        <v>5</v>
      </c>
      <c r="CV123">
        <v>-2</v>
      </c>
    </row>
    <row r="124" spans="1:100" x14ac:dyDescent="0.3">
      <c r="A124" t="s">
        <v>569</v>
      </c>
      <c r="B124" t="s">
        <v>570</v>
      </c>
      <c r="C124" s="1" t="str">
        <f>HYPERLINK("http://geochem.nrcan.gc.ca/cdogs/content/bdl/bdl211136_e.htm", "21:1136")</f>
        <v>21:1136</v>
      </c>
      <c r="D124" s="1" t="str">
        <f>HYPERLINK("http://geochem.nrcan.gc.ca/cdogs/content/svy/svy210421_e.htm", "21:0421")</f>
        <v>21:0421</v>
      </c>
      <c r="E124" t="s">
        <v>571</v>
      </c>
      <c r="F124" t="s">
        <v>572</v>
      </c>
      <c r="H124">
        <v>54.9845361</v>
      </c>
      <c r="I124">
        <v>-64.248886499999998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HYPERLINK("http://geochem.nrcan.gc.ca/cdogs/content/kwd/kwd080004_e.htm", "&lt;63 micron")</f>
        <v>&lt;63 micron</v>
      </c>
      <c r="L124">
        <v>14</v>
      </c>
      <c r="M124">
        <v>1.1200000000000001</v>
      </c>
      <c r="N124">
        <v>0.2</v>
      </c>
      <c r="O124">
        <v>-0.2</v>
      </c>
      <c r="P124">
        <v>-20</v>
      </c>
      <c r="Q124">
        <v>68.8</v>
      </c>
      <c r="R124">
        <v>0.4</v>
      </c>
      <c r="S124">
        <v>0.69</v>
      </c>
      <c r="T124">
        <v>0.06</v>
      </c>
      <c r="U124">
        <v>7.6</v>
      </c>
      <c r="V124">
        <v>25.3</v>
      </c>
      <c r="W124">
        <v>11.79</v>
      </c>
      <c r="X124">
        <v>2.08</v>
      </c>
      <c r="Y124">
        <v>4.2</v>
      </c>
      <c r="Z124">
        <v>11</v>
      </c>
      <c r="AA124">
        <v>0.14000000000000001</v>
      </c>
      <c r="AB124">
        <v>48.9</v>
      </c>
      <c r="AC124">
        <v>0.33</v>
      </c>
      <c r="AD124">
        <v>177</v>
      </c>
      <c r="AE124">
        <v>0.23</v>
      </c>
      <c r="AF124">
        <v>3.4000000000000002E-2</v>
      </c>
      <c r="AG124">
        <v>10.8</v>
      </c>
      <c r="AH124">
        <v>0.24199999999999999</v>
      </c>
      <c r="AI124">
        <v>4.8</v>
      </c>
      <c r="AJ124">
        <v>-0.02</v>
      </c>
      <c r="AK124">
        <v>-0.02</v>
      </c>
      <c r="AL124">
        <v>3.6</v>
      </c>
      <c r="AM124">
        <v>0.2</v>
      </c>
      <c r="AN124">
        <v>23</v>
      </c>
      <c r="AO124">
        <v>-0.02</v>
      </c>
      <c r="AP124">
        <v>7.9</v>
      </c>
      <c r="AQ124">
        <v>0.123</v>
      </c>
      <c r="AR124">
        <v>0.08</v>
      </c>
      <c r="AS124">
        <v>0.7</v>
      </c>
      <c r="AT124">
        <v>48</v>
      </c>
      <c r="AU124">
        <v>-0.1</v>
      </c>
      <c r="AV124">
        <v>28.5</v>
      </c>
      <c r="AW124">
        <v>61.02</v>
      </c>
      <c r="AX124">
        <v>15.7</v>
      </c>
      <c r="AY124">
        <v>0.01</v>
      </c>
      <c r="AZ124">
        <v>5.74</v>
      </c>
      <c r="BA124">
        <v>2.73</v>
      </c>
      <c r="BB124">
        <v>1.96</v>
      </c>
      <c r="BC124">
        <v>0.08</v>
      </c>
      <c r="BD124">
        <v>3.72</v>
      </c>
      <c r="BE124">
        <v>0.52</v>
      </c>
      <c r="BF124">
        <v>0.88</v>
      </c>
      <c r="BG124">
        <v>1417</v>
      </c>
      <c r="BH124">
        <v>3</v>
      </c>
      <c r="BI124">
        <v>163.5</v>
      </c>
      <c r="BJ124">
        <v>13.5</v>
      </c>
      <c r="BK124">
        <v>0.4</v>
      </c>
      <c r="BL124">
        <v>10</v>
      </c>
      <c r="BM124">
        <v>6.99</v>
      </c>
      <c r="BN124">
        <v>3.34</v>
      </c>
      <c r="BO124">
        <v>3</v>
      </c>
      <c r="BP124">
        <v>18.100000000000001</v>
      </c>
      <c r="BQ124">
        <v>10.89</v>
      </c>
      <c r="BR124">
        <v>14.4</v>
      </c>
      <c r="BS124">
        <v>1.1499999999999999</v>
      </c>
      <c r="BT124">
        <v>70.400000000000006</v>
      </c>
      <c r="BU124">
        <v>0.43</v>
      </c>
      <c r="BV124">
        <v>15.1</v>
      </c>
      <c r="BW124">
        <v>73.900000000000006</v>
      </c>
      <c r="BX124">
        <v>-20</v>
      </c>
      <c r="BY124">
        <v>18.829999999999998</v>
      </c>
      <c r="BZ124">
        <v>56.5</v>
      </c>
      <c r="CA124">
        <v>14</v>
      </c>
      <c r="CB124">
        <v>12.66</v>
      </c>
      <c r="CC124">
        <v>1</v>
      </c>
      <c r="CD124">
        <v>707.8</v>
      </c>
      <c r="CE124">
        <v>0.9</v>
      </c>
      <c r="CF124">
        <v>1.36</v>
      </c>
      <c r="CG124">
        <v>9.8000000000000007</v>
      </c>
      <c r="CH124">
        <v>0.45</v>
      </c>
      <c r="CI124">
        <v>1.5</v>
      </c>
      <c r="CJ124">
        <v>97</v>
      </c>
      <c r="CK124">
        <v>-0.5</v>
      </c>
      <c r="CL124">
        <v>34.1</v>
      </c>
      <c r="CM124">
        <v>2.97</v>
      </c>
      <c r="CN124">
        <v>57</v>
      </c>
      <c r="CO124">
        <v>607.9</v>
      </c>
      <c r="CP124">
        <v>0.3</v>
      </c>
      <c r="CQ124">
        <v>-0.02</v>
      </c>
      <c r="CR124">
        <v>2.6</v>
      </c>
      <c r="CS124">
        <v>99.58</v>
      </c>
      <c r="CT124">
        <v>-2</v>
      </c>
      <c r="CU124">
        <v>-3</v>
      </c>
      <c r="CV124">
        <v>-2</v>
      </c>
    </row>
    <row r="125" spans="1:100" x14ac:dyDescent="0.3">
      <c r="A125" t="s">
        <v>573</v>
      </c>
      <c r="B125" t="s">
        <v>574</v>
      </c>
      <c r="C125" s="1" t="str">
        <f>HYPERLINK("http://geochem.nrcan.gc.ca/cdogs/content/bdl/bdl211136_e.htm", "21:1136")</f>
        <v>21:1136</v>
      </c>
      <c r="D125" s="1" t="str">
        <f>HYPERLINK("http://geochem.nrcan.gc.ca/cdogs/content/svy/svy210421_e.htm", "21:0421")</f>
        <v>21:0421</v>
      </c>
      <c r="E125" t="s">
        <v>575</v>
      </c>
      <c r="F125" t="s">
        <v>576</v>
      </c>
      <c r="H125">
        <v>54.993460499999998</v>
      </c>
      <c r="I125">
        <v>-64.066622100000004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HYPERLINK("http://geochem.nrcan.gc.ca/cdogs/content/kwd/kwd080004_e.htm", "&lt;63 micron")</f>
        <v>&lt;63 micron</v>
      </c>
      <c r="L125">
        <v>5</v>
      </c>
      <c r="M125">
        <v>1.0900000000000001</v>
      </c>
      <c r="N125">
        <v>0.1</v>
      </c>
      <c r="O125">
        <v>-0.2</v>
      </c>
      <c r="P125">
        <v>-20</v>
      </c>
      <c r="Q125">
        <v>51.4</v>
      </c>
      <c r="R125">
        <v>0.3</v>
      </c>
      <c r="S125">
        <v>0.53</v>
      </c>
      <c r="T125">
        <v>0.03</v>
      </c>
      <c r="U125">
        <v>6.3</v>
      </c>
      <c r="V125">
        <v>26.3</v>
      </c>
      <c r="W125">
        <v>31.76</v>
      </c>
      <c r="X125">
        <v>1.93</v>
      </c>
      <c r="Y125">
        <v>4</v>
      </c>
      <c r="Z125">
        <v>9</v>
      </c>
      <c r="AA125">
        <v>0.11</v>
      </c>
      <c r="AB125">
        <v>29.6</v>
      </c>
      <c r="AC125">
        <v>0.36</v>
      </c>
      <c r="AD125">
        <v>145</v>
      </c>
      <c r="AE125">
        <v>0.28000000000000003</v>
      </c>
      <c r="AF125">
        <v>3.9E-2</v>
      </c>
      <c r="AG125">
        <v>13.5</v>
      </c>
      <c r="AH125">
        <v>0.14599999999999999</v>
      </c>
      <c r="AI125">
        <v>2.72</v>
      </c>
      <c r="AJ125">
        <v>-0.02</v>
      </c>
      <c r="AK125">
        <v>-0.02</v>
      </c>
      <c r="AL125">
        <v>3.3</v>
      </c>
      <c r="AM125">
        <v>-0.1</v>
      </c>
      <c r="AN125">
        <v>19.399999999999999</v>
      </c>
      <c r="AO125">
        <v>-0.02</v>
      </c>
      <c r="AP125">
        <v>4</v>
      </c>
      <c r="AQ125">
        <v>9.2999999999999999E-2</v>
      </c>
      <c r="AR125">
        <v>0.08</v>
      </c>
      <c r="AS125">
        <v>0.5</v>
      </c>
      <c r="AT125">
        <v>47</v>
      </c>
      <c r="AU125">
        <v>0.2</v>
      </c>
      <c r="AV125">
        <v>23.6</v>
      </c>
      <c r="AW125">
        <v>60.13</v>
      </c>
      <c r="AX125">
        <v>15.6</v>
      </c>
      <c r="AY125">
        <v>1.0999999999999999E-2</v>
      </c>
      <c r="AZ125">
        <v>6.02</v>
      </c>
      <c r="BA125">
        <v>2.11</v>
      </c>
      <c r="BB125">
        <v>2.37</v>
      </c>
      <c r="BC125">
        <v>0.09</v>
      </c>
      <c r="BD125">
        <v>3.64</v>
      </c>
      <c r="BE125">
        <v>0.33</v>
      </c>
      <c r="BF125">
        <v>0.73</v>
      </c>
      <c r="BG125">
        <v>1074</v>
      </c>
      <c r="BH125">
        <v>2</v>
      </c>
      <c r="BI125">
        <v>99.5</v>
      </c>
      <c r="BJ125">
        <v>13.3</v>
      </c>
      <c r="BK125">
        <v>0.2</v>
      </c>
      <c r="BL125">
        <v>31</v>
      </c>
      <c r="BM125">
        <v>4.42</v>
      </c>
      <c r="BN125">
        <v>2.2000000000000002</v>
      </c>
      <c r="BO125">
        <v>2.02</v>
      </c>
      <c r="BP125">
        <v>17.100000000000001</v>
      </c>
      <c r="BQ125">
        <v>6.45</v>
      </c>
      <c r="BR125">
        <v>9.1</v>
      </c>
      <c r="BS125">
        <v>0.8</v>
      </c>
      <c r="BT125">
        <v>46.7</v>
      </c>
      <c r="BU125">
        <v>0.28000000000000003</v>
      </c>
      <c r="BV125">
        <v>10.1</v>
      </c>
      <c r="BW125">
        <v>44.9</v>
      </c>
      <c r="BX125">
        <v>25</v>
      </c>
      <c r="BY125">
        <v>11.58</v>
      </c>
      <c r="BZ125">
        <v>40.1</v>
      </c>
      <c r="CA125">
        <v>15</v>
      </c>
      <c r="CB125">
        <v>8.07</v>
      </c>
      <c r="CC125">
        <v>1</v>
      </c>
      <c r="CD125">
        <v>643.29999999999995</v>
      </c>
      <c r="CE125">
        <v>0.6</v>
      </c>
      <c r="CF125">
        <v>0.89</v>
      </c>
      <c r="CG125">
        <v>5</v>
      </c>
      <c r="CH125">
        <v>0.32</v>
      </c>
      <c r="CI125">
        <v>1</v>
      </c>
      <c r="CJ125">
        <v>105</v>
      </c>
      <c r="CK125">
        <v>11.4</v>
      </c>
      <c r="CL125">
        <v>20.5</v>
      </c>
      <c r="CM125">
        <v>2.04</v>
      </c>
      <c r="CN125">
        <v>55</v>
      </c>
      <c r="CO125">
        <v>378.3</v>
      </c>
      <c r="CP125">
        <v>0.8</v>
      </c>
      <c r="CQ125">
        <v>-0.02</v>
      </c>
      <c r="CR125">
        <v>3.8</v>
      </c>
      <c r="CS125">
        <v>99.67</v>
      </c>
      <c r="CT125">
        <v>-2</v>
      </c>
      <c r="CU125">
        <v>-3</v>
      </c>
      <c r="CV125">
        <v>-2</v>
      </c>
    </row>
    <row r="126" spans="1:100" x14ac:dyDescent="0.3">
      <c r="A126" t="s">
        <v>577</v>
      </c>
      <c r="B126" t="s">
        <v>578</v>
      </c>
      <c r="C126" s="1" t="str">
        <f>HYPERLINK("http://geochem.nrcan.gc.ca/cdogs/content/bdl/bdl211136_e.htm", "21:1136")</f>
        <v>21:1136</v>
      </c>
      <c r="D126" s="1" t="str">
        <f>HYPERLINK("http://geochem.nrcan.gc.ca/cdogs/content/svy/svy210421_e.htm", "21:0421")</f>
        <v>21:0421</v>
      </c>
      <c r="E126" t="s">
        <v>579</v>
      </c>
      <c r="F126" t="s">
        <v>580</v>
      </c>
      <c r="H126">
        <v>55.058830299999997</v>
      </c>
      <c r="I126">
        <v>-64.042870699999995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HYPERLINK("http://geochem.nrcan.gc.ca/cdogs/content/kwd/kwd080004_e.htm", "&lt;63 micron")</f>
        <v>&lt;63 micron</v>
      </c>
      <c r="L126">
        <v>6</v>
      </c>
      <c r="M126">
        <v>0.84</v>
      </c>
      <c r="N126">
        <v>0.2</v>
      </c>
      <c r="O126">
        <v>1.1000000000000001</v>
      </c>
      <c r="P126">
        <v>-20</v>
      </c>
      <c r="Q126">
        <v>61.9</v>
      </c>
      <c r="R126">
        <v>0.3</v>
      </c>
      <c r="S126">
        <v>0.52</v>
      </c>
      <c r="T126">
        <v>0.03</v>
      </c>
      <c r="U126">
        <v>5.8</v>
      </c>
      <c r="V126">
        <v>28.7</v>
      </c>
      <c r="W126">
        <v>29</v>
      </c>
      <c r="X126">
        <v>1.75</v>
      </c>
      <c r="Y126">
        <v>3.2</v>
      </c>
      <c r="Z126">
        <v>-5</v>
      </c>
      <c r="AA126">
        <v>0.14000000000000001</v>
      </c>
      <c r="AB126">
        <v>27.5</v>
      </c>
      <c r="AC126">
        <v>0.37</v>
      </c>
      <c r="AD126">
        <v>108</v>
      </c>
      <c r="AE126">
        <v>0.47</v>
      </c>
      <c r="AF126">
        <v>2.9000000000000001E-2</v>
      </c>
      <c r="AG126">
        <v>14.1</v>
      </c>
      <c r="AH126">
        <v>0.16600000000000001</v>
      </c>
      <c r="AI126">
        <v>2.69</v>
      </c>
      <c r="AJ126">
        <v>-0.02</v>
      </c>
      <c r="AK126">
        <v>-0.02</v>
      </c>
      <c r="AL126">
        <v>2.5</v>
      </c>
      <c r="AM126">
        <v>-0.1</v>
      </c>
      <c r="AN126">
        <v>17.7</v>
      </c>
      <c r="AO126">
        <v>-0.02</v>
      </c>
      <c r="AP126">
        <v>4.5</v>
      </c>
      <c r="AQ126">
        <v>9.2999999999999999E-2</v>
      </c>
      <c r="AR126">
        <v>0.08</v>
      </c>
      <c r="AS126">
        <v>0.6</v>
      </c>
      <c r="AT126">
        <v>44</v>
      </c>
      <c r="AU126">
        <v>0.1</v>
      </c>
      <c r="AV126">
        <v>23.1</v>
      </c>
      <c r="AW126">
        <v>61.19</v>
      </c>
      <c r="AX126">
        <v>15.16</v>
      </c>
      <c r="AY126">
        <v>1.0999999999999999E-2</v>
      </c>
      <c r="AZ126">
        <v>5.87</v>
      </c>
      <c r="BA126">
        <v>2.15</v>
      </c>
      <c r="BB126">
        <v>2.36</v>
      </c>
      <c r="BC126">
        <v>0.09</v>
      </c>
      <c r="BD126">
        <v>3.62</v>
      </c>
      <c r="BE126">
        <v>0.36</v>
      </c>
      <c r="BF126">
        <v>0.75</v>
      </c>
      <c r="BG126">
        <v>1048</v>
      </c>
      <c r="BH126">
        <v>-1</v>
      </c>
      <c r="BI126">
        <v>94.5</v>
      </c>
      <c r="BJ126">
        <v>11.6</v>
      </c>
      <c r="BK126">
        <v>0.3</v>
      </c>
      <c r="BL126">
        <v>27</v>
      </c>
      <c r="BM126">
        <v>4.62</v>
      </c>
      <c r="BN126">
        <v>2.27</v>
      </c>
      <c r="BO126">
        <v>1.89</v>
      </c>
      <c r="BP126">
        <v>16.899999999999999</v>
      </c>
      <c r="BQ126">
        <v>6.71</v>
      </c>
      <c r="BR126">
        <v>10.6</v>
      </c>
      <c r="BS126">
        <v>0.8</v>
      </c>
      <c r="BT126">
        <v>43.3</v>
      </c>
      <c r="BU126">
        <v>0.36</v>
      </c>
      <c r="BV126">
        <v>10.4</v>
      </c>
      <c r="BW126">
        <v>45</v>
      </c>
      <c r="BX126">
        <v>25</v>
      </c>
      <c r="BY126">
        <v>11.19</v>
      </c>
      <c r="BZ126">
        <v>44.8</v>
      </c>
      <c r="CA126">
        <v>15</v>
      </c>
      <c r="CB126">
        <v>8.2200000000000006</v>
      </c>
      <c r="CC126">
        <v>1</v>
      </c>
      <c r="CD126">
        <v>632.4</v>
      </c>
      <c r="CE126">
        <v>0.6</v>
      </c>
      <c r="CF126">
        <v>0.9</v>
      </c>
      <c r="CG126">
        <v>5.6</v>
      </c>
      <c r="CH126">
        <v>0.35</v>
      </c>
      <c r="CI126">
        <v>1.2</v>
      </c>
      <c r="CJ126">
        <v>106</v>
      </c>
      <c r="CK126">
        <v>-0.5</v>
      </c>
      <c r="CL126">
        <v>23.1</v>
      </c>
      <c r="CM126">
        <v>2.11</v>
      </c>
      <c r="CN126">
        <v>58</v>
      </c>
      <c r="CO126">
        <v>414.7</v>
      </c>
      <c r="CP126">
        <v>0.54</v>
      </c>
      <c r="CQ126">
        <v>-0.02</v>
      </c>
      <c r="CR126">
        <v>3.2</v>
      </c>
      <c r="CS126">
        <v>99.67</v>
      </c>
      <c r="CT126">
        <v>-2</v>
      </c>
      <c r="CU126">
        <v>-3</v>
      </c>
      <c r="CV126">
        <v>-2</v>
      </c>
    </row>
    <row r="127" spans="1:100" x14ac:dyDescent="0.3">
      <c r="A127" t="s">
        <v>581</v>
      </c>
      <c r="B127" t="s">
        <v>582</v>
      </c>
      <c r="C127" s="1" t="str">
        <f>HYPERLINK("http://geochem.nrcan.gc.ca/cdogs/content/bdl/bdl211136_e.htm", "21:1136")</f>
        <v>21:1136</v>
      </c>
      <c r="D127" s="1" t="str">
        <f>HYPERLINK("http://geochem.nrcan.gc.ca/cdogs/content/svy/svy210421_e.htm", "21:0421")</f>
        <v>21:0421</v>
      </c>
      <c r="E127" t="s">
        <v>583</v>
      </c>
      <c r="F127" t="s">
        <v>584</v>
      </c>
      <c r="H127">
        <v>54.926241400000002</v>
      </c>
      <c r="I127">
        <v>-64.306505200000004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HYPERLINK("http://geochem.nrcan.gc.ca/cdogs/content/kwd/kwd080004_e.htm", "&lt;63 micron")</f>
        <v>&lt;63 micron</v>
      </c>
      <c r="L127">
        <v>12</v>
      </c>
      <c r="M127">
        <v>1.17</v>
      </c>
      <c r="N127">
        <v>-0.1</v>
      </c>
      <c r="O127">
        <v>-0.2</v>
      </c>
      <c r="P127">
        <v>-20</v>
      </c>
      <c r="Q127">
        <v>111.4</v>
      </c>
      <c r="R127">
        <v>0.3</v>
      </c>
      <c r="S127">
        <v>0.7</v>
      </c>
      <c r="T127">
        <v>0.05</v>
      </c>
      <c r="U127">
        <v>8.4</v>
      </c>
      <c r="V127">
        <v>24.8</v>
      </c>
      <c r="W127">
        <v>16.559999999999999</v>
      </c>
      <c r="X127">
        <v>2.16</v>
      </c>
      <c r="Y127">
        <v>4.8</v>
      </c>
      <c r="Z127">
        <v>6</v>
      </c>
      <c r="AA127">
        <v>0.21</v>
      </c>
      <c r="AB127">
        <v>48.8</v>
      </c>
      <c r="AC127">
        <v>0.43</v>
      </c>
      <c r="AD127">
        <v>194</v>
      </c>
      <c r="AE127">
        <v>0.23</v>
      </c>
      <c r="AF127">
        <v>3.5999999999999997E-2</v>
      </c>
      <c r="AG127">
        <v>12.1</v>
      </c>
      <c r="AH127">
        <v>0.222</v>
      </c>
      <c r="AI127">
        <v>4.9800000000000004</v>
      </c>
      <c r="AJ127">
        <v>-0.02</v>
      </c>
      <c r="AK127">
        <v>-0.02</v>
      </c>
      <c r="AL127">
        <v>4.0999999999999996</v>
      </c>
      <c r="AM127">
        <v>0.1</v>
      </c>
      <c r="AN127">
        <v>24.1</v>
      </c>
      <c r="AO127">
        <v>0.03</v>
      </c>
      <c r="AP127">
        <v>8.3000000000000007</v>
      </c>
      <c r="AQ127">
        <v>0.13100000000000001</v>
      </c>
      <c r="AR127">
        <v>0.1</v>
      </c>
      <c r="AS127">
        <v>0.9</v>
      </c>
      <c r="AT127">
        <v>49</v>
      </c>
      <c r="AU127">
        <v>-0.1</v>
      </c>
      <c r="AV127">
        <v>33.5</v>
      </c>
      <c r="AW127">
        <v>61.57</v>
      </c>
      <c r="AX127">
        <v>15.51</v>
      </c>
      <c r="AY127">
        <v>8.9999999999999993E-3</v>
      </c>
      <c r="AZ127">
        <v>5.91</v>
      </c>
      <c r="BA127">
        <v>2.74</v>
      </c>
      <c r="BB127">
        <v>2.0299999999999998</v>
      </c>
      <c r="BC127">
        <v>0.08</v>
      </c>
      <c r="BD127">
        <v>3.6</v>
      </c>
      <c r="BE127">
        <v>0.5</v>
      </c>
      <c r="BF127">
        <v>0.89</v>
      </c>
      <c r="BG127">
        <v>1414</v>
      </c>
      <c r="BH127">
        <v>4</v>
      </c>
      <c r="BI127">
        <v>190.8</v>
      </c>
      <c r="BJ127">
        <v>14.7</v>
      </c>
      <c r="BK127">
        <v>0.5</v>
      </c>
      <c r="BL127">
        <v>16</v>
      </c>
      <c r="BM127">
        <v>6.27</v>
      </c>
      <c r="BN127">
        <v>3.13</v>
      </c>
      <c r="BO127">
        <v>2.93</v>
      </c>
      <c r="BP127">
        <v>23.2</v>
      </c>
      <c r="BQ127">
        <v>10.87</v>
      </c>
      <c r="BR127">
        <v>14.5</v>
      </c>
      <c r="BS127">
        <v>1.1000000000000001</v>
      </c>
      <c r="BT127">
        <v>79</v>
      </c>
      <c r="BU127">
        <v>0.43</v>
      </c>
      <c r="BV127">
        <v>18</v>
      </c>
      <c r="BW127">
        <v>75.099999999999994</v>
      </c>
      <c r="BX127">
        <v>22</v>
      </c>
      <c r="BY127">
        <v>19.38</v>
      </c>
      <c r="BZ127">
        <v>64.900000000000006</v>
      </c>
      <c r="CA127">
        <v>14</v>
      </c>
      <c r="CB127">
        <v>13.21</v>
      </c>
      <c r="CC127">
        <v>3</v>
      </c>
      <c r="CD127">
        <v>678.4</v>
      </c>
      <c r="CE127">
        <v>1</v>
      </c>
      <c r="CF127">
        <v>1.35</v>
      </c>
      <c r="CG127">
        <v>10.1</v>
      </c>
      <c r="CH127">
        <v>0.45</v>
      </c>
      <c r="CI127">
        <v>1.5</v>
      </c>
      <c r="CJ127">
        <v>102</v>
      </c>
      <c r="CK127">
        <v>-0.5</v>
      </c>
      <c r="CL127">
        <v>30.5</v>
      </c>
      <c r="CM127">
        <v>2.88</v>
      </c>
      <c r="CN127">
        <v>63</v>
      </c>
      <c r="CO127">
        <v>608.1</v>
      </c>
      <c r="CP127">
        <v>0.21</v>
      </c>
      <c r="CQ127">
        <v>-0.02</v>
      </c>
      <c r="CR127">
        <v>2.2999999999999998</v>
      </c>
      <c r="CS127">
        <v>99.57</v>
      </c>
      <c r="CT127">
        <v>2</v>
      </c>
      <c r="CU127">
        <v>-3</v>
      </c>
      <c r="CV127">
        <v>-2</v>
      </c>
    </row>
    <row r="128" spans="1:100" x14ac:dyDescent="0.3">
      <c r="A128" t="s">
        <v>585</v>
      </c>
      <c r="B128" t="s">
        <v>586</v>
      </c>
      <c r="C128" s="1" t="str">
        <f>HYPERLINK("http://geochem.nrcan.gc.ca/cdogs/content/bdl/bdl211136_e.htm", "21:1136")</f>
        <v>21:1136</v>
      </c>
      <c r="D128" s="1" t="str">
        <f>HYPERLINK("http://geochem.nrcan.gc.ca/cdogs/content/svy/svy210421_e.htm", "21:0421")</f>
        <v>21:0421</v>
      </c>
      <c r="E128" t="s">
        <v>587</v>
      </c>
      <c r="F128" t="s">
        <v>588</v>
      </c>
      <c r="H128">
        <v>54.865478299999999</v>
      </c>
      <c r="I128">
        <v>-64.378819100000001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HYPERLINK("http://geochem.nrcan.gc.ca/cdogs/content/kwd/kwd080004_e.htm", "&lt;63 micron")</f>
        <v>&lt;63 micron</v>
      </c>
      <c r="L128">
        <v>6</v>
      </c>
      <c r="M128">
        <v>0.69</v>
      </c>
      <c r="N128">
        <v>0.1</v>
      </c>
      <c r="O128">
        <v>0.4</v>
      </c>
      <c r="P128">
        <v>-20</v>
      </c>
      <c r="Q128">
        <v>47.8</v>
      </c>
      <c r="R128">
        <v>0.1</v>
      </c>
      <c r="S128">
        <v>0.64</v>
      </c>
      <c r="T128">
        <v>0.05</v>
      </c>
      <c r="U128">
        <v>7.3</v>
      </c>
      <c r="V128">
        <v>26</v>
      </c>
      <c r="W128">
        <v>9.9499999999999993</v>
      </c>
      <c r="X128">
        <v>1.73</v>
      </c>
      <c r="Y128">
        <v>3.1</v>
      </c>
      <c r="Z128">
        <v>7</v>
      </c>
      <c r="AA128">
        <v>0.1</v>
      </c>
      <c r="AB128">
        <v>34.799999999999997</v>
      </c>
      <c r="AC128">
        <v>0.25</v>
      </c>
      <c r="AD128">
        <v>135</v>
      </c>
      <c r="AE128">
        <v>0.25</v>
      </c>
      <c r="AF128">
        <v>0.03</v>
      </c>
      <c r="AG128">
        <v>11.2</v>
      </c>
      <c r="AH128">
        <v>0.24</v>
      </c>
      <c r="AI128">
        <v>3.34</v>
      </c>
      <c r="AJ128">
        <v>-0.02</v>
      </c>
      <c r="AK128">
        <v>-0.02</v>
      </c>
      <c r="AL128">
        <v>2.7</v>
      </c>
      <c r="AM128">
        <v>-0.1</v>
      </c>
      <c r="AN128">
        <v>21.6</v>
      </c>
      <c r="AO128">
        <v>-0.02</v>
      </c>
      <c r="AP128">
        <v>5.4</v>
      </c>
      <c r="AQ128">
        <v>0.08</v>
      </c>
      <c r="AR128">
        <v>0.05</v>
      </c>
      <c r="AS128">
        <v>0.6</v>
      </c>
      <c r="AT128">
        <v>44</v>
      </c>
      <c r="AU128">
        <v>-0.1</v>
      </c>
      <c r="AV128">
        <v>20.8</v>
      </c>
      <c r="AW128">
        <v>62.35</v>
      </c>
      <c r="AX128">
        <v>15.19</v>
      </c>
      <c r="AY128">
        <v>1.0999999999999999E-2</v>
      </c>
      <c r="AZ128">
        <v>5.61</v>
      </c>
      <c r="BA128">
        <v>2.2799999999999998</v>
      </c>
      <c r="BB128">
        <v>2.1</v>
      </c>
      <c r="BC128">
        <v>0.08</v>
      </c>
      <c r="BD128">
        <v>3.81</v>
      </c>
      <c r="BE128">
        <v>0.49</v>
      </c>
      <c r="BF128">
        <v>0.84</v>
      </c>
      <c r="BG128">
        <v>1267</v>
      </c>
      <c r="BH128">
        <v>1</v>
      </c>
      <c r="BI128">
        <v>139.69999999999999</v>
      </c>
      <c r="BJ128">
        <v>14.2</v>
      </c>
      <c r="BK128">
        <v>0.3</v>
      </c>
      <c r="BL128">
        <v>13</v>
      </c>
      <c r="BM128">
        <v>6.23</v>
      </c>
      <c r="BN128">
        <v>2.9</v>
      </c>
      <c r="BO128">
        <v>2.75</v>
      </c>
      <c r="BP128">
        <v>21.1</v>
      </c>
      <c r="BQ128">
        <v>9.73</v>
      </c>
      <c r="BR128">
        <v>14.7</v>
      </c>
      <c r="BS128">
        <v>1</v>
      </c>
      <c r="BT128">
        <v>62</v>
      </c>
      <c r="BU128">
        <v>0.37</v>
      </c>
      <c r="BV128">
        <v>13.5</v>
      </c>
      <c r="BW128">
        <v>64.599999999999994</v>
      </c>
      <c r="BX128">
        <v>22</v>
      </c>
      <c r="BY128">
        <v>16.3</v>
      </c>
      <c r="BZ128">
        <v>48.6</v>
      </c>
      <c r="CA128">
        <v>14</v>
      </c>
      <c r="CB128">
        <v>11.84</v>
      </c>
      <c r="CC128">
        <v>1</v>
      </c>
      <c r="CD128">
        <v>742.2</v>
      </c>
      <c r="CE128">
        <v>0.8</v>
      </c>
      <c r="CF128">
        <v>1.22</v>
      </c>
      <c r="CG128">
        <v>7.2</v>
      </c>
      <c r="CH128">
        <v>0.41</v>
      </c>
      <c r="CI128">
        <v>1.4</v>
      </c>
      <c r="CJ128">
        <v>105</v>
      </c>
      <c r="CK128">
        <v>-0.5</v>
      </c>
      <c r="CL128">
        <v>29.9</v>
      </c>
      <c r="CM128">
        <v>2.61</v>
      </c>
      <c r="CN128">
        <v>56</v>
      </c>
      <c r="CO128">
        <v>594.6</v>
      </c>
      <c r="CP128">
        <v>0.32</v>
      </c>
      <c r="CQ128">
        <v>-0.02</v>
      </c>
      <c r="CR128">
        <v>1.9</v>
      </c>
      <c r="CS128">
        <v>99.6</v>
      </c>
      <c r="CT128">
        <v>2</v>
      </c>
      <c r="CU128">
        <v>-3</v>
      </c>
      <c r="CV128">
        <v>-2</v>
      </c>
    </row>
    <row r="129" spans="1:100" x14ac:dyDescent="0.3">
      <c r="A129" t="s">
        <v>589</v>
      </c>
      <c r="B129" t="s">
        <v>590</v>
      </c>
      <c r="C129" s="1" t="str">
        <f>HYPERLINK("http://geochem.nrcan.gc.ca/cdogs/content/bdl/bdl211136_e.htm", "21:1136")</f>
        <v>21:1136</v>
      </c>
      <c r="D129" s="1" t="str">
        <f>HYPERLINK("http://geochem.nrcan.gc.ca/cdogs/content/svy/svy210421_e.htm", "21:0421")</f>
        <v>21:0421</v>
      </c>
      <c r="E129" t="s">
        <v>591</v>
      </c>
      <c r="F129" t="s">
        <v>592</v>
      </c>
      <c r="H129">
        <v>54.940241800000003</v>
      </c>
      <c r="I129">
        <v>-64.060186299999998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HYPERLINK("http://geochem.nrcan.gc.ca/cdogs/content/kwd/kwd080004_e.htm", "&lt;63 micron")</f>
        <v>&lt;63 micron</v>
      </c>
      <c r="L129">
        <v>5</v>
      </c>
      <c r="M129">
        <v>1.0900000000000001</v>
      </c>
      <c r="N129">
        <v>-0.1</v>
      </c>
      <c r="O129">
        <v>0.3</v>
      </c>
      <c r="P129">
        <v>-20</v>
      </c>
      <c r="Q129">
        <v>51.7</v>
      </c>
      <c r="R129">
        <v>-0.1</v>
      </c>
      <c r="S129">
        <v>0.5</v>
      </c>
      <c r="T129">
        <v>0.03</v>
      </c>
      <c r="U129">
        <v>5.4</v>
      </c>
      <c r="V129">
        <v>22.8</v>
      </c>
      <c r="W129">
        <v>13.25</v>
      </c>
      <c r="X129">
        <v>1.82</v>
      </c>
      <c r="Y129">
        <v>3.7</v>
      </c>
      <c r="Z129">
        <v>16</v>
      </c>
      <c r="AA129">
        <v>0.11</v>
      </c>
      <c r="AB129">
        <v>32</v>
      </c>
      <c r="AC129">
        <v>0.31</v>
      </c>
      <c r="AD129">
        <v>114</v>
      </c>
      <c r="AE129">
        <v>0.32</v>
      </c>
      <c r="AF129">
        <v>0.03</v>
      </c>
      <c r="AG129">
        <v>10.3</v>
      </c>
      <c r="AH129">
        <v>0.17599999999999999</v>
      </c>
      <c r="AI129">
        <v>3.53</v>
      </c>
      <c r="AJ129">
        <v>-0.02</v>
      </c>
      <c r="AK129">
        <v>-0.02</v>
      </c>
      <c r="AL129">
        <v>3.1</v>
      </c>
      <c r="AM129">
        <v>0.1</v>
      </c>
      <c r="AN129">
        <v>17.100000000000001</v>
      </c>
      <c r="AO129">
        <v>-0.02</v>
      </c>
      <c r="AP129">
        <v>4.8</v>
      </c>
      <c r="AQ129">
        <v>8.8999999999999996E-2</v>
      </c>
      <c r="AR129">
        <v>0.06</v>
      </c>
      <c r="AS129">
        <v>0.6</v>
      </c>
      <c r="AT129">
        <v>43</v>
      </c>
      <c r="AU129">
        <v>0.1</v>
      </c>
      <c r="AV129">
        <v>21.4</v>
      </c>
      <c r="AW129">
        <v>61.45</v>
      </c>
      <c r="AX129">
        <v>14.95</v>
      </c>
      <c r="AY129">
        <v>8.9999999999999993E-3</v>
      </c>
      <c r="AZ129">
        <v>5.25</v>
      </c>
      <c r="BA129">
        <v>2.1</v>
      </c>
      <c r="BB129">
        <v>1.84</v>
      </c>
      <c r="BC129">
        <v>7.0000000000000007E-2</v>
      </c>
      <c r="BD129">
        <v>3.62</v>
      </c>
      <c r="BE129">
        <v>0.37</v>
      </c>
      <c r="BF129">
        <v>0.77</v>
      </c>
      <c r="BG129">
        <v>1112</v>
      </c>
      <c r="BH129">
        <v>-1</v>
      </c>
      <c r="BI129">
        <v>111.2</v>
      </c>
      <c r="BJ129">
        <v>11.7</v>
      </c>
      <c r="BK129">
        <v>0.3</v>
      </c>
      <c r="BL129">
        <v>15</v>
      </c>
      <c r="BM129">
        <v>4.75</v>
      </c>
      <c r="BN129">
        <v>2.35</v>
      </c>
      <c r="BO129">
        <v>2.2999999999999998</v>
      </c>
      <c r="BP129">
        <v>19.5</v>
      </c>
      <c r="BQ129">
        <v>7.36</v>
      </c>
      <c r="BR129">
        <v>12.5</v>
      </c>
      <c r="BS129">
        <v>0.83</v>
      </c>
      <c r="BT129">
        <v>49.2</v>
      </c>
      <c r="BU129">
        <v>0.33</v>
      </c>
      <c r="BV129">
        <v>12.7</v>
      </c>
      <c r="BW129">
        <v>49.9</v>
      </c>
      <c r="BX129">
        <v>20</v>
      </c>
      <c r="BY129">
        <v>12.9</v>
      </c>
      <c r="BZ129">
        <v>45.6</v>
      </c>
      <c r="CA129">
        <v>12</v>
      </c>
      <c r="CB129">
        <v>9.0299999999999994</v>
      </c>
      <c r="CC129">
        <v>1</v>
      </c>
      <c r="CD129">
        <v>645.9</v>
      </c>
      <c r="CE129">
        <v>0.9</v>
      </c>
      <c r="CF129">
        <v>0.95</v>
      </c>
      <c r="CG129">
        <v>6.8</v>
      </c>
      <c r="CH129">
        <v>0.33</v>
      </c>
      <c r="CI129">
        <v>1.2</v>
      </c>
      <c r="CJ129">
        <v>93</v>
      </c>
      <c r="CK129">
        <v>-0.5</v>
      </c>
      <c r="CL129">
        <v>23.2</v>
      </c>
      <c r="CM129">
        <v>1.95</v>
      </c>
      <c r="CN129">
        <v>59</v>
      </c>
      <c r="CO129">
        <v>492</v>
      </c>
      <c r="CP129">
        <v>0.93</v>
      </c>
      <c r="CQ129">
        <v>-0.02</v>
      </c>
      <c r="CR129">
        <v>5</v>
      </c>
      <c r="CS129">
        <v>99.66</v>
      </c>
      <c r="CT129">
        <v>-2</v>
      </c>
      <c r="CU129">
        <v>-3</v>
      </c>
      <c r="CV129">
        <v>-2</v>
      </c>
    </row>
    <row r="130" spans="1:100" x14ac:dyDescent="0.3">
      <c r="A130" t="s">
        <v>593</v>
      </c>
      <c r="B130" t="s">
        <v>594</v>
      </c>
      <c r="C130" s="1" t="str">
        <f>HYPERLINK("http://geochem.nrcan.gc.ca/cdogs/content/bdl/bdl211136_e.htm", "21:1136")</f>
        <v>21:1136</v>
      </c>
      <c r="D130" s="1" t="str">
        <f>HYPERLINK("http://geochem.nrcan.gc.ca/cdogs/content/svy/svy210421_e.htm", "21:0421")</f>
        <v>21:0421</v>
      </c>
      <c r="E130" t="s">
        <v>591</v>
      </c>
      <c r="F130" t="s">
        <v>595</v>
      </c>
      <c r="H130">
        <v>54.940241800000003</v>
      </c>
      <c r="I130">
        <v>-64.060186299999998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HYPERLINK("http://geochem.nrcan.gc.ca/cdogs/content/kwd/kwd080004_e.htm", "&lt;63 micron")</f>
        <v>&lt;63 micron</v>
      </c>
      <c r="CT130">
        <v>3</v>
      </c>
      <c r="CU130">
        <v>4</v>
      </c>
      <c r="CV130">
        <v>2</v>
      </c>
    </row>
    <row r="131" spans="1:100" x14ac:dyDescent="0.3">
      <c r="A131" t="s">
        <v>596</v>
      </c>
      <c r="B131" t="s">
        <v>597</v>
      </c>
      <c r="C131" s="1" t="str">
        <f>HYPERLINK("http://geochem.nrcan.gc.ca/cdogs/content/bdl/bdl211136_e.htm", "21:1136")</f>
        <v>21:1136</v>
      </c>
      <c r="D131" s="1" t="str">
        <f>HYPERLINK("http://geochem.nrcan.gc.ca/cdogs/content/svy/svy210421_e.htm", "21:0421")</f>
        <v>21:0421</v>
      </c>
      <c r="E131" t="s">
        <v>598</v>
      </c>
      <c r="F131" t="s">
        <v>599</v>
      </c>
      <c r="H131">
        <v>54.963398300000001</v>
      </c>
      <c r="I131">
        <v>-64.220552499999997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HYPERLINK("http://geochem.nrcan.gc.ca/cdogs/content/kwd/kwd080004_e.htm", "&lt;63 micron")</f>
        <v>&lt;63 micron</v>
      </c>
      <c r="L131">
        <v>3</v>
      </c>
      <c r="M131">
        <v>1.1299999999999999</v>
      </c>
      <c r="N131">
        <v>0.3</v>
      </c>
      <c r="O131">
        <v>-0.2</v>
      </c>
      <c r="P131">
        <v>-20</v>
      </c>
      <c r="Q131">
        <v>82.1</v>
      </c>
      <c r="R131">
        <v>0.2</v>
      </c>
      <c r="S131">
        <v>0.56000000000000005</v>
      </c>
      <c r="T131">
        <v>0.05</v>
      </c>
      <c r="U131">
        <v>6.8</v>
      </c>
      <c r="V131">
        <v>25.9</v>
      </c>
      <c r="W131">
        <v>17.579999999999998</v>
      </c>
      <c r="X131">
        <v>1.95</v>
      </c>
      <c r="Y131">
        <v>4.2</v>
      </c>
      <c r="Z131">
        <v>14</v>
      </c>
      <c r="AA131">
        <v>0.15</v>
      </c>
      <c r="AB131">
        <v>36.6</v>
      </c>
      <c r="AC131">
        <v>0.37</v>
      </c>
      <c r="AD131">
        <v>141</v>
      </c>
      <c r="AE131">
        <v>0.34</v>
      </c>
      <c r="AF131">
        <v>3.2000000000000001E-2</v>
      </c>
      <c r="AG131">
        <v>15.5</v>
      </c>
      <c r="AH131">
        <v>0.185</v>
      </c>
      <c r="AI131">
        <v>3.68</v>
      </c>
      <c r="AJ131">
        <v>-0.02</v>
      </c>
      <c r="AK131">
        <v>-0.02</v>
      </c>
      <c r="AL131">
        <v>3.1</v>
      </c>
      <c r="AM131">
        <v>-0.1</v>
      </c>
      <c r="AN131">
        <v>18.600000000000001</v>
      </c>
      <c r="AO131">
        <v>-0.02</v>
      </c>
      <c r="AP131">
        <v>4.4000000000000004</v>
      </c>
      <c r="AQ131">
        <v>9.9000000000000005E-2</v>
      </c>
      <c r="AR131">
        <v>0.08</v>
      </c>
      <c r="AS131">
        <v>0.7</v>
      </c>
      <c r="AT131">
        <v>45</v>
      </c>
      <c r="AU131">
        <v>-0.1</v>
      </c>
      <c r="AV131">
        <v>28.9</v>
      </c>
      <c r="AW131">
        <v>59.54</v>
      </c>
      <c r="AX131">
        <v>15.09</v>
      </c>
      <c r="AY131">
        <v>0.01</v>
      </c>
      <c r="AZ131">
        <v>5.67</v>
      </c>
      <c r="BA131">
        <v>2.27</v>
      </c>
      <c r="BB131">
        <v>2.09</v>
      </c>
      <c r="BC131">
        <v>0.08</v>
      </c>
      <c r="BD131">
        <v>3.53</v>
      </c>
      <c r="BE131">
        <v>0.41</v>
      </c>
      <c r="BF131">
        <v>0.83</v>
      </c>
      <c r="BG131">
        <v>1208</v>
      </c>
      <c r="BH131">
        <v>-1</v>
      </c>
      <c r="BI131">
        <v>129.9</v>
      </c>
      <c r="BJ131">
        <v>13.5</v>
      </c>
      <c r="BK131">
        <v>0.4</v>
      </c>
      <c r="BL131">
        <v>37</v>
      </c>
      <c r="BM131">
        <v>5.53</v>
      </c>
      <c r="BN131">
        <v>2.59</v>
      </c>
      <c r="BO131">
        <v>2.41</v>
      </c>
      <c r="BP131">
        <v>19.600000000000001</v>
      </c>
      <c r="BQ131">
        <v>8.2799999999999994</v>
      </c>
      <c r="BR131">
        <v>13</v>
      </c>
      <c r="BS131">
        <v>0.97</v>
      </c>
      <c r="BT131">
        <v>59.3</v>
      </c>
      <c r="BU131">
        <v>0.37</v>
      </c>
      <c r="BV131">
        <v>12.8</v>
      </c>
      <c r="BW131">
        <v>57.2</v>
      </c>
      <c r="BX131">
        <v>28</v>
      </c>
      <c r="BY131">
        <v>15.09</v>
      </c>
      <c r="BZ131">
        <v>51.9</v>
      </c>
      <c r="CA131">
        <v>13</v>
      </c>
      <c r="CB131">
        <v>10.37</v>
      </c>
      <c r="CC131">
        <v>1</v>
      </c>
      <c r="CD131">
        <v>641.29999999999995</v>
      </c>
      <c r="CE131">
        <v>0.7</v>
      </c>
      <c r="CF131">
        <v>1.07</v>
      </c>
      <c r="CG131">
        <v>7.3</v>
      </c>
      <c r="CH131">
        <v>0.36</v>
      </c>
      <c r="CI131">
        <v>1.6</v>
      </c>
      <c r="CJ131">
        <v>95</v>
      </c>
      <c r="CK131">
        <v>1.2</v>
      </c>
      <c r="CL131">
        <v>27.2</v>
      </c>
      <c r="CM131">
        <v>2.36</v>
      </c>
      <c r="CN131">
        <v>59</v>
      </c>
      <c r="CO131">
        <v>533</v>
      </c>
      <c r="CP131">
        <v>0.95</v>
      </c>
      <c r="CQ131">
        <v>-0.02</v>
      </c>
      <c r="CR131">
        <v>5.7</v>
      </c>
      <c r="CS131">
        <v>99.63</v>
      </c>
      <c r="CT131">
        <v>-2</v>
      </c>
      <c r="CU131">
        <v>-3</v>
      </c>
      <c r="CV131">
        <v>-2</v>
      </c>
    </row>
    <row r="132" spans="1:100" x14ac:dyDescent="0.3">
      <c r="A132" t="s">
        <v>600</v>
      </c>
      <c r="B132" t="s">
        <v>601</v>
      </c>
      <c r="C132" s="1" t="str">
        <f>HYPERLINK("http://geochem.nrcan.gc.ca/cdogs/content/bdl/bdl211136_e.htm", "21:1136")</f>
        <v>21:1136</v>
      </c>
      <c r="D132" s="1" t="str">
        <f>HYPERLINK("http://geochem.nrcan.gc.ca/cdogs/content/svy/svy210421_e.htm", "21:0421")</f>
        <v>21:0421</v>
      </c>
      <c r="E132" t="s">
        <v>602</v>
      </c>
      <c r="F132" t="s">
        <v>603</v>
      </c>
      <c r="H132">
        <v>55.031468799999999</v>
      </c>
      <c r="I132">
        <v>-64.413068100000004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HYPERLINK("http://geochem.nrcan.gc.ca/cdogs/content/kwd/kwd080004_e.htm", "&lt;63 micron")</f>
        <v>&lt;63 micron</v>
      </c>
      <c r="L132">
        <v>11</v>
      </c>
      <c r="M132">
        <v>1.69</v>
      </c>
      <c r="N132">
        <v>0.3</v>
      </c>
      <c r="O132">
        <v>0.3</v>
      </c>
      <c r="P132">
        <v>-20</v>
      </c>
      <c r="Q132">
        <v>76.599999999999994</v>
      </c>
      <c r="R132">
        <v>0.4</v>
      </c>
      <c r="S132">
        <v>0.56000000000000005</v>
      </c>
      <c r="T132">
        <v>0.05</v>
      </c>
      <c r="U132">
        <v>8.3000000000000007</v>
      </c>
      <c r="V132">
        <v>31.6</v>
      </c>
      <c r="W132">
        <v>17.84</v>
      </c>
      <c r="X132">
        <v>2.35</v>
      </c>
      <c r="Y132">
        <v>5.3</v>
      </c>
      <c r="Z132">
        <v>25</v>
      </c>
      <c r="AA132">
        <v>0.17</v>
      </c>
      <c r="AB132">
        <v>41.3</v>
      </c>
      <c r="AC132">
        <v>0.43</v>
      </c>
      <c r="AD132">
        <v>166</v>
      </c>
      <c r="AE132">
        <v>0.26</v>
      </c>
      <c r="AF132">
        <v>2.8000000000000001E-2</v>
      </c>
      <c r="AG132">
        <v>13.8</v>
      </c>
      <c r="AH132">
        <v>0.219</v>
      </c>
      <c r="AI132">
        <v>4.8099999999999996</v>
      </c>
      <c r="AJ132">
        <v>-0.02</v>
      </c>
      <c r="AK132">
        <v>-0.02</v>
      </c>
      <c r="AL132">
        <v>4.2</v>
      </c>
      <c r="AM132">
        <v>0.3</v>
      </c>
      <c r="AN132">
        <v>19.899999999999999</v>
      </c>
      <c r="AO132">
        <v>-0.02</v>
      </c>
      <c r="AP132">
        <v>7.5</v>
      </c>
      <c r="AQ132">
        <v>0.129</v>
      </c>
      <c r="AR132">
        <v>0.1</v>
      </c>
      <c r="AS132">
        <v>0.9</v>
      </c>
      <c r="AT132">
        <v>51</v>
      </c>
      <c r="AU132">
        <v>0.1</v>
      </c>
      <c r="AV132">
        <v>33.5</v>
      </c>
      <c r="AW132">
        <v>57.65</v>
      </c>
      <c r="AX132">
        <v>15.97</v>
      </c>
      <c r="AY132">
        <v>0.01</v>
      </c>
      <c r="AZ132">
        <v>6.29</v>
      </c>
      <c r="BA132">
        <v>2.5299999999999998</v>
      </c>
      <c r="BB132">
        <v>2.25</v>
      </c>
      <c r="BC132">
        <v>0.08</v>
      </c>
      <c r="BD132">
        <v>3.4</v>
      </c>
      <c r="BE132">
        <v>0.48</v>
      </c>
      <c r="BF132">
        <v>0.88</v>
      </c>
      <c r="BG132">
        <v>1444</v>
      </c>
      <c r="BH132">
        <v>1</v>
      </c>
      <c r="BI132">
        <v>161.6</v>
      </c>
      <c r="BJ132">
        <v>14.5</v>
      </c>
      <c r="BK132">
        <v>0.4</v>
      </c>
      <c r="BL132">
        <v>18</v>
      </c>
      <c r="BM132">
        <v>6.47</v>
      </c>
      <c r="BN132">
        <v>3.02</v>
      </c>
      <c r="BO132">
        <v>3.01</v>
      </c>
      <c r="BP132">
        <v>22.1</v>
      </c>
      <c r="BQ132">
        <v>10.47</v>
      </c>
      <c r="BR132">
        <v>14.3</v>
      </c>
      <c r="BS132">
        <v>1.1000000000000001</v>
      </c>
      <c r="BT132">
        <v>72</v>
      </c>
      <c r="BU132">
        <v>0.42</v>
      </c>
      <c r="BV132">
        <v>14.3</v>
      </c>
      <c r="BW132">
        <v>73.7</v>
      </c>
      <c r="BX132">
        <v>-20</v>
      </c>
      <c r="BY132">
        <v>18.440000000000001</v>
      </c>
      <c r="BZ132">
        <v>58.6</v>
      </c>
      <c r="CA132">
        <v>14</v>
      </c>
      <c r="CB132">
        <v>12.73</v>
      </c>
      <c r="CC132">
        <v>2</v>
      </c>
      <c r="CD132">
        <v>712.6</v>
      </c>
      <c r="CE132">
        <v>0.8</v>
      </c>
      <c r="CF132">
        <v>1.32</v>
      </c>
      <c r="CG132">
        <v>10.4</v>
      </c>
      <c r="CH132">
        <v>0.43</v>
      </c>
      <c r="CI132">
        <v>1.7</v>
      </c>
      <c r="CJ132">
        <v>100</v>
      </c>
      <c r="CK132">
        <v>-0.5</v>
      </c>
      <c r="CL132">
        <v>31.1</v>
      </c>
      <c r="CM132">
        <v>2.92</v>
      </c>
      <c r="CN132">
        <v>66</v>
      </c>
      <c r="CO132">
        <v>606.9</v>
      </c>
      <c r="CP132">
        <v>0.83</v>
      </c>
      <c r="CQ132">
        <v>-0.02</v>
      </c>
      <c r="CR132">
        <v>5.8</v>
      </c>
      <c r="CS132">
        <v>99.57</v>
      </c>
      <c r="CT132">
        <v>-2</v>
      </c>
      <c r="CU132">
        <v>-3</v>
      </c>
      <c r="CV132">
        <v>-2</v>
      </c>
    </row>
    <row r="133" spans="1:100" x14ac:dyDescent="0.3">
      <c r="A133" t="s">
        <v>604</v>
      </c>
      <c r="B133" t="s">
        <v>605</v>
      </c>
      <c r="C133" s="1" t="str">
        <f>HYPERLINK("http://geochem.nrcan.gc.ca/cdogs/content/bdl/bdl211136_e.htm", "21:1136")</f>
        <v>21:1136</v>
      </c>
      <c r="D133" s="1" t="str">
        <f>HYPERLINK("http://geochem.nrcan.gc.ca/cdogs/content/svy/svy210421_e.htm", "21:0421")</f>
        <v>21:0421</v>
      </c>
      <c r="E133" t="s">
        <v>606</v>
      </c>
      <c r="F133" t="s">
        <v>607</v>
      </c>
      <c r="H133">
        <v>55.145907100000002</v>
      </c>
      <c r="I133">
        <v>-64.298813899999999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HYPERLINK("http://geochem.nrcan.gc.ca/cdogs/content/kwd/kwd080004_e.htm", "&lt;63 micron")</f>
        <v>&lt;63 micron</v>
      </c>
      <c r="L133">
        <v>7</v>
      </c>
      <c r="M133">
        <v>0.92</v>
      </c>
      <c r="N133">
        <v>-0.1</v>
      </c>
      <c r="O133">
        <v>-0.2</v>
      </c>
      <c r="P133">
        <v>-20</v>
      </c>
      <c r="Q133">
        <v>112.9</v>
      </c>
      <c r="R133">
        <v>0.2</v>
      </c>
      <c r="S133">
        <v>0.72</v>
      </c>
      <c r="T133">
        <v>0.05</v>
      </c>
      <c r="U133">
        <v>8.9</v>
      </c>
      <c r="V133">
        <v>29.9</v>
      </c>
      <c r="W133">
        <v>18.53</v>
      </c>
      <c r="X133">
        <v>1.95</v>
      </c>
      <c r="Y133">
        <v>4.2</v>
      </c>
      <c r="Z133">
        <v>8</v>
      </c>
      <c r="AA133">
        <v>0.17</v>
      </c>
      <c r="AB133">
        <v>45.1</v>
      </c>
      <c r="AC133">
        <v>0.37</v>
      </c>
      <c r="AD133">
        <v>184</v>
      </c>
      <c r="AE133">
        <v>0.25</v>
      </c>
      <c r="AF133">
        <v>4.3999999999999997E-2</v>
      </c>
      <c r="AG133">
        <v>13.8</v>
      </c>
      <c r="AH133">
        <v>0.24199999999999999</v>
      </c>
      <c r="AI133">
        <v>5.32</v>
      </c>
      <c r="AJ133">
        <v>-0.02</v>
      </c>
      <c r="AK133">
        <v>-0.02</v>
      </c>
      <c r="AL133">
        <v>3.8</v>
      </c>
      <c r="AM133">
        <v>0.1</v>
      </c>
      <c r="AN133">
        <v>25.4</v>
      </c>
      <c r="AO133">
        <v>-0.02</v>
      </c>
      <c r="AP133">
        <v>6.7</v>
      </c>
      <c r="AQ133">
        <v>0.105</v>
      </c>
      <c r="AR133">
        <v>0.08</v>
      </c>
      <c r="AS133">
        <v>0.6</v>
      </c>
      <c r="AT133">
        <v>52</v>
      </c>
      <c r="AU133">
        <v>-0.1</v>
      </c>
      <c r="AV133">
        <v>32.1</v>
      </c>
      <c r="AW133">
        <v>60.12</v>
      </c>
      <c r="AX133">
        <v>15.84</v>
      </c>
      <c r="AY133">
        <v>1.2E-2</v>
      </c>
      <c r="AZ133">
        <v>6.03</v>
      </c>
      <c r="BA133">
        <v>2.4500000000000002</v>
      </c>
      <c r="BB133">
        <v>2.37</v>
      </c>
      <c r="BC133">
        <v>0.09</v>
      </c>
      <c r="BD133">
        <v>3.76</v>
      </c>
      <c r="BE133">
        <v>0.52</v>
      </c>
      <c r="BF133">
        <v>0.84</v>
      </c>
      <c r="BG133">
        <v>1567</v>
      </c>
      <c r="BH133">
        <v>1</v>
      </c>
      <c r="BI133">
        <v>168.2</v>
      </c>
      <c r="BJ133">
        <v>16.600000000000001</v>
      </c>
      <c r="BK133">
        <v>0.3</v>
      </c>
      <c r="BL133">
        <v>18</v>
      </c>
      <c r="BM133">
        <v>6.35</v>
      </c>
      <c r="BN133">
        <v>2.76</v>
      </c>
      <c r="BO133">
        <v>3.1</v>
      </c>
      <c r="BP133">
        <v>20.7</v>
      </c>
      <c r="BQ133">
        <v>9.56</v>
      </c>
      <c r="BR133">
        <v>12.4</v>
      </c>
      <c r="BS133">
        <v>0.98</v>
      </c>
      <c r="BT133">
        <v>73.3</v>
      </c>
      <c r="BU133">
        <v>0.36</v>
      </c>
      <c r="BV133">
        <v>11.6</v>
      </c>
      <c r="BW133">
        <v>73.099999999999994</v>
      </c>
      <c r="BX133">
        <v>25</v>
      </c>
      <c r="BY133">
        <v>18.809999999999999</v>
      </c>
      <c r="BZ133">
        <v>50.2</v>
      </c>
      <c r="CA133">
        <v>15</v>
      </c>
      <c r="CB133">
        <v>12.3</v>
      </c>
      <c r="CC133">
        <v>1</v>
      </c>
      <c r="CD133">
        <v>810.7</v>
      </c>
      <c r="CE133">
        <v>0.7</v>
      </c>
      <c r="CF133">
        <v>1.2</v>
      </c>
      <c r="CG133">
        <v>8.1</v>
      </c>
      <c r="CH133">
        <v>0.37</v>
      </c>
      <c r="CI133">
        <v>1.2</v>
      </c>
      <c r="CJ133">
        <v>110</v>
      </c>
      <c r="CK133">
        <v>-0.5</v>
      </c>
      <c r="CL133">
        <v>29.1</v>
      </c>
      <c r="CM133">
        <v>2.4</v>
      </c>
      <c r="CN133">
        <v>69</v>
      </c>
      <c r="CO133">
        <v>495.6</v>
      </c>
      <c r="CP133">
        <v>0.14000000000000001</v>
      </c>
      <c r="CQ133">
        <v>-0.02</v>
      </c>
      <c r="CR133">
        <v>2.5</v>
      </c>
      <c r="CS133">
        <v>99.56</v>
      </c>
      <c r="CT133">
        <v>-2</v>
      </c>
      <c r="CU133">
        <v>-3</v>
      </c>
      <c r="CV133">
        <v>-2</v>
      </c>
    </row>
    <row r="134" spans="1:100" x14ac:dyDescent="0.3">
      <c r="A134" t="s">
        <v>608</v>
      </c>
      <c r="B134" t="s">
        <v>609</v>
      </c>
      <c r="C134" s="1" t="str">
        <f>HYPERLINK("http://geochem.nrcan.gc.ca/cdogs/content/bdl/bdl211136_e.htm", "21:1136")</f>
        <v>21:1136</v>
      </c>
      <c r="D134" s="1" t="str">
        <f>HYPERLINK("http://geochem.nrcan.gc.ca/cdogs/content/svy/svy210421_e.htm", "21:0421")</f>
        <v>21:0421</v>
      </c>
      <c r="E134" t="s">
        <v>610</v>
      </c>
      <c r="F134" t="s">
        <v>611</v>
      </c>
      <c r="H134">
        <v>55.173270100000003</v>
      </c>
      <c r="I134">
        <v>-64.5673934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HYPERLINK("http://geochem.nrcan.gc.ca/cdogs/content/kwd/kwd080004_e.htm", "&lt;63 micron")</f>
        <v>&lt;63 micron</v>
      </c>
      <c r="L134">
        <v>5</v>
      </c>
      <c r="M134">
        <v>1.65</v>
      </c>
      <c r="N134">
        <v>0.6</v>
      </c>
      <c r="O134">
        <v>-0.2</v>
      </c>
      <c r="P134">
        <v>-20</v>
      </c>
      <c r="Q134">
        <v>115.6</v>
      </c>
      <c r="R134">
        <v>0.5</v>
      </c>
      <c r="S134">
        <v>0.56999999999999995</v>
      </c>
      <c r="T134">
        <v>0.03</v>
      </c>
      <c r="U134">
        <v>10.3</v>
      </c>
      <c r="V134">
        <v>48</v>
      </c>
      <c r="W134">
        <v>19.170000000000002</v>
      </c>
      <c r="X134">
        <v>2.5099999999999998</v>
      </c>
      <c r="Y134">
        <v>5.4</v>
      </c>
      <c r="Z134">
        <v>13</v>
      </c>
      <c r="AA134">
        <v>0.14000000000000001</v>
      </c>
      <c r="AB134">
        <v>39.299999999999997</v>
      </c>
      <c r="AC134">
        <v>0.59</v>
      </c>
      <c r="AD134">
        <v>185</v>
      </c>
      <c r="AE134">
        <v>0.25</v>
      </c>
      <c r="AF134">
        <v>2.5999999999999999E-2</v>
      </c>
      <c r="AG134">
        <v>21.3</v>
      </c>
      <c r="AH134">
        <v>0.224</v>
      </c>
      <c r="AI134">
        <v>3.39</v>
      </c>
      <c r="AJ134">
        <v>-0.02</v>
      </c>
      <c r="AK134">
        <v>-0.02</v>
      </c>
      <c r="AL134">
        <v>4.0999999999999996</v>
      </c>
      <c r="AM134">
        <v>0.1</v>
      </c>
      <c r="AN134">
        <v>17.3</v>
      </c>
      <c r="AO134">
        <v>-0.02</v>
      </c>
      <c r="AP134">
        <v>4.2</v>
      </c>
      <c r="AQ134">
        <v>0.129</v>
      </c>
      <c r="AR134">
        <v>0.11</v>
      </c>
      <c r="AS134">
        <v>0.6</v>
      </c>
      <c r="AT134">
        <v>59</v>
      </c>
      <c r="AU134">
        <v>-0.1</v>
      </c>
      <c r="AV134">
        <v>38.5</v>
      </c>
      <c r="AW134">
        <v>56.27</v>
      </c>
      <c r="AX134">
        <v>16.02</v>
      </c>
      <c r="AY134">
        <v>1.4999999999999999E-2</v>
      </c>
      <c r="AZ134">
        <v>6.85</v>
      </c>
      <c r="BA134">
        <v>2.2799999999999998</v>
      </c>
      <c r="BB134">
        <v>2.85</v>
      </c>
      <c r="BC134">
        <v>0.08</v>
      </c>
      <c r="BD134">
        <v>3.33</v>
      </c>
      <c r="BE134">
        <v>0.48</v>
      </c>
      <c r="BF134">
        <v>0.88</v>
      </c>
      <c r="BG134">
        <v>1469</v>
      </c>
      <c r="BH134">
        <v>2</v>
      </c>
      <c r="BI134">
        <v>166.8</v>
      </c>
      <c r="BJ134">
        <v>18.100000000000001</v>
      </c>
      <c r="BK134">
        <v>0.3</v>
      </c>
      <c r="BL134">
        <v>18</v>
      </c>
      <c r="BM134">
        <v>5.21</v>
      </c>
      <c r="BN134">
        <v>2.27</v>
      </c>
      <c r="BO134">
        <v>2.88</v>
      </c>
      <c r="BP134">
        <v>20.9</v>
      </c>
      <c r="BQ134">
        <v>9.35</v>
      </c>
      <c r="BR134">
        <v>9.5</v>
      </c>
      <c r="BS134">
        <v>0.9</v>
      </c>
      <c r="BT134">
        <v>83.4</v>
      </c>
      <c r="BU134">
        <v>0.32</v>
      </c>
      <c r="BV134">
        <v>10.199999999999999</v>
      </c>
      <c r="BW134">
        <v>72.099999999999994</v>
      </c>
      <c r="BX134">
        <v>33</v>
      </c>
      <c r="BY134">
        <v>19.05</v>
      </c>
      <c r="BZ134">
        <v>51</v>
      </c>
      <c r="CA134">
        <v>15</v>
      </c>
      <c r="CB134">
        <v>12.16</v>
      </c>
      <c r="CC134">
        <v>-1</v>
      </c>
      <c r="CD134">
        <v>748.9</v>
      </c>
      <c r="CE134">
        <v>0.4</v>
      </c>
      <c r="CF134">
        <v>1.06</v>
      </c>
      <c r="CG134">
        <v>6.6</v>
      </c>
      <c r="CH134">
        <v>0.34</v>
      </c>
      <c r="CI134">
        <v>1</v>
      </c>
      <c r="CJ134">
        <v>136</v>
      </c>
      <c r="CK134">
        <v>-0.5</v>
      </c>
      <c r="CL134">
        <v>26.1</v>
      </c>
      <c r="CM134">
        <v>2.25</v>
      </c>
      <c r="CN134">
        <v>74</v>
      </c>
      <c r="CO134">
        <v>406.9</v>
      </c>
      <c r="CP134">
        <v>0.71</v>
      </c>
      <c r="CQ134">
        <v>-0.02</v>
      </c>
      <c r="CR134">
        <v>6</v>
      </c>
      <c r="CS134">
        <v>99.57</v>
      </c>
      <c r="CT134">
        <v>2</v>
      </c>
      <c r="CU134">
        <v>-3</v>
      </c>
      <c r="CV134">
        <v>-2</v>
      </c>
    </row>
    <row r="135" spans="1:100" x14ac:dyDescent="0.3">
      <c r="A135" t="s">
        <v>612</v>
      </c>
      <c r="B135" t="s">
        <v>613</v>
      </c>
      <c r="C135" s="1" t="str">
        <f>HYPERLINK("http://geochem.nrcan.gc.ca/cdogs/content/bdl/bdl211136_e.htm", "21:1136")</f>
        <v>21:1136</v>
      </c>
      <c r="D135" s="1" t="str">
        <f>HYPERLINK("http://geochem.nrcan.gc.ca/cdogs/content/svy/svy210421_e.htm", "21:0421")</f>
        <v>21:0421</v>
      </c>
      <c r="E135" t="s">
        <v>614</v>
      </c>
      <c r="F135" t="s">
        <v>615</v>
      </c>
      <c r="H135">
        <v>55.219493499999999</v>
      </c>
      <c r="I135">
        <v>-64.588106400000001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HYPERLINK("http://geochem.nrcan.gc.ca/cdogs/content/kwd/kwd080004_e.htm", "&lt;63 micron")</f>
        <v>&lt;63 micron</v>
      </c>
      <c r="L135">
        <v>5</v>
      </c>
      <c r="M135">
        <v>1.31</v>
      </c>
      <c r="N135">
        <v>-0.1</v>
      </c>
      <c r="O135">
        <v>-0.2</v>
      </c>
      <c r="P135">
        <v>-20</v>
      </c>
      <c r="Q135">
        <v>77</v>
      </c>
      <c r="R135">
        <v>0.2</v>
      </c>
      <c r="S135">
        <v>0.63</v>
      </c>
      <c r="T135">
        <v>0.04</v>
      </c>
      <c r="U135">
        <v>7.5</v>
      </c>
      <c r="V135">
        <v>37.299999999999997</v>
      </c>
      <c r="W135">
        <v>16.3</v>
      </c>
      <c r="X135">
        <v>2.09</v>
      </c>
      <c r="Y135">
        <v>4</v>
      </c>
      <c r="Z135">
        <v>21</v>
      </c>
      <c r="AA135">
        <v>0.16</v>
      </c>
      <c r="AB135">
        <v>32.299999999999997</v>
      </c>
      <c r="AC135">
        <v>0.38</v>
      </c>
      <c r="AD135">
        <v>150</v>
      </c>
      <c r="AE135">
        <v>0.4</v>
      </c>
      <c r="AF135">
        <v>3.3000000000000002E-2</v>
      </c>
      <c r="AG135">
        <v>15.3</v>
      </c>
      <c r="AH135">
        <v>0.23699999999999999</v>
      </c>
      <c r="AI135">
        <v>3.57</v>
      </c>
      <c r="AJ135">
        <v>-0.02</v>
      </c>
      <c r="AK135">
        <v>-0.02</v>
      </c>
      <c r="AL135">
        <v>3.5</v>
      </c>
      <c r="AM135">
        <v>-0.1</v>
      </c>
      <c r="AN135">
        <v>19.3</v>
      </c>
      <c r="AO135">
        <v>0.02</v>
      </c>
      <c r="AP135">
        <v>4.9000000000000004</v>
      </c>
      <c r="AQ135">
        <v>9.7000000000000003E-2</v>
      </c>
      <c r="AR135">
        <v>0.09</v>
      </c>
      <c r="AS135">
        <v>0.5</v>
      </c>
      <c r="AT135">
        <v>57</v>
      </c>
      <c r="AU135">
        <v>-0.1</v>
      </c>
      <c r="AV135">
        <v>24.5</v>
      </c>
      <c r="AW135">
        <v>56.7</v>
      </c>
      <c r="AX135">
        <v>15.9</v>
      </c>
      <c r="AY135">
        <v>1.4E-2</v>
      </c>
      <c r="AZ135">
        <v>6.7</v>
      </c>
      <c r="BA135">
        <v>2.1800000000000002</v>
      </c>
      <c r="BB135">
        <v>2.7</v>
      </c>
      <c r="BC135">
        <v>0.09</v>
      </c>
      <c r="BD135">
        <v>3.61</v>
      </c>
      <c r="BE135">
        <v>0.52</v>
      </c>
      <c r="BF135">
        <v>0.86</v>
      </c>
      <c r="BG135">
        <v>1322</v>
      </c>
      <c r="BH135">
        <v>1</v>
      </c>
      <c r="BI135">
        <v>136.19999999999999</v>
      </c>
      <c r="BJ135">
        <v>16.3</v>
      </c>
      <c r="BK135">
        <v>0.4</v>
      </c>
      <c r="BL135">
        <v>14</v>
      </c>
      <c r="BM135">
        <v>5.0599999999999996</v>
      </c>
      <c r="BN135">
        <v>2.59</v>
      </c>
      <c r="BO135">
        <v>2.58</v>
      </c>
      <c r="BP135">
        <v>19.399999999999999</v>
      </c>
      <c r="BQ135">
        <v>8.32</v>
      </c>
      <c r="BR135">
        <v>12.4</v>
      </c>
      <c r="BS135">
        <v>0.85</v>
      </c>
      <c r="BT135">
        <v>61.8</v>
      </c>
      <c r="BU135">
        <v>0.32</v>
      </c>
      <c r="BV135">
        <v>10.1</v>
      </c>
      <c r="BW135">
        <v>62.5</v>
      </c>
      <c r="BX135">
        <v>28</v>
      </c>
      <c r="BY135">
        <v>15.98</v>
      </c>
      <c r="BZ135">
        <v>41.6</v>
      </c>
      <c r="CA135">
        <v>15</v>
      </c>
      <c r="CB135">
        <v>10.93</v>
      </c>
      <c r="CC135">
        <v>1</v>
      </c>
      <c r="CD135">
        <v>740.7</v>
      </c>
      <c r="CE135">
        <v>0.4</v>
      </c>
      <c r="CF135">
        <v>1.03</v>
      </c>
      <c r="CG135">
        <v>6.2</v>
      </c>
      <c r="CH135">
        <v>0.33</v>
      </c>
      <c r="CI135">
        <v>1</v>
      </c>
      <c r="CJ135">
        <v>119</v>
      </c>
      <c r="CK135">
        <v>-0.5</v>
      </c>
      <c r="CL135">
        <v>23.2</v>
      </c>
      <c r="CM135">
        <v>2.1</v>
      </c>
      <c r="CN135">
        <v>65</v>
      </c>
      <c r="CO135">
        <v>492.4</v>
      </c>
      <c r="CP135">
        <v>0.84</v>
      </c>
      <c r="CQ135">
        <v>-0.02</v>
      </c>
      <c r="CR135">
        <v>5.3</v>
      </c>
      <c r="CS135">
        <v>99.59</v>
      </c>
      <c r="CT135">
        <v>-2</v>
      </c>
      <c r="CU135">
        <v>-3</v>
      </c>
      <c r="CV135">
        <v>-2</v>
      </c>
    </row>
    <row r="136" spans="1:100" x14ac:dyDescent="0.3">
      <c r="A136" t="s">
        <v>616</v>
      </c>
      <c r="B136" t="s">
        <v>617</v>
      </c>
      <c r="C136" s="1" t="str">
        <f>HYPERLINK("http://geochem.nrcan.gc.ca/cdogs/content/bdl/bdl211136_e.htm", "21:1136")</f>
        <v>21:1136</v>
      </c>
      <c r="D136" s="1" t="str">
        <f>HYPERLINK("http://geochem.nrcan.gc.ca/cdogs/content/svy/svy210421_e.htm", "21:0421")</f>
        <v>21:0421</v>
      </c>
      <c r="E136" t="s">
        <v>618</v>
      </c>
      <c r="F136" t="s">
        <v>619</v>
      </c>
      <c r="H136">
        <v>55.035536299999997</v>
      </c>
      <c r="I136">
        <v>-65.425396000000006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HYPERLINK("http://geochem.nrcan.gc.ca/cdogs/content/kwd/kwd080004_e.htm", "&lt;63 micron")</f>
        <v>&lt;63 micron</v>
      </c>
      <c r="L136">
        <v>10</v>
      </c>
      <c r="M136">
        <v>2.09</v>
      </c>
      <c r="N136">
        <v>6.1</v>
      </c>
      <c r="O136">
        <v>0.7</v>
      </c>
      <c r="P136">
        <v>-20</v>
      </c>
      <c r="Q136">
        <v>148.69999999999999</v>
      </c>
      <c r="R136">
        <v>0.3</v>
      </c>
      <c r="S136">
        <v>0.28000000000000003</v>
      </c>
      <c r="T136">
        <v>7.0000000000000007E-2</v>
      </c>
      <c r="U136">
        <v>20.100000000000001</v>
      </c>
      <c r="V136">
        <v>75.599999999999994</v>
      </c>
      <c r="W136">
        <v>72.31</v>
      </c>
      <c r="X136">
        <v>3.38</v>
      </c>
      <c r="Y136">
        <v>6.1</v>
      </c>
      <c r="Z136">
        <v>8</v>
      </c>
      <c r="AA136">
        <v>0.25</v>
      </c>
      <c r="AB136">
        <v>16.100000000000001</v>
      </c>
      <c r="AC136">
        <v>1.1299999999999999</v>
      </c>
      <c r="AD136">
        <v>446</v>
      </c>
      <c r="AE136">
        <v>0.19</v>
      </c>
      <c r="AF136">
        <v>1.7000000000000001E-2</v>
      </c>
      <c r="AG136">
        <v>47.6</v>
      </c>
      <c r="AH136">
        <v>7.9000000000000001E-2</v>
      </c>
      <c r="AI136">
        <v>3.38</v>
      </c>
      <c r="AJ136">
        <v>-0.02</v>
      </c>
      <c r="AK136">
        <v>0.06</v>
      </c>
      <c r="AL136">
        <v>6</v>
      </c>
      <c r="AM136">
        <v>-0.1</v>
      </c>
      <c r="AN136">
        <v>9.1</v>
      </c>
      <c r="AO136">
        <v>0.02</v>
      </c>
      <c r="AP136">
        <v>2.5</v>
      </c>
      <c r="AQ136">
        <v>0.104</v>
      </c>
      <c r="AR136">
        <v>0.12</v>
      </c>
      <c r="AS136">
        <v>0.4</v>
      </c>
      <c r="AT136">
        <v>75</v>
      </c>
      <c r="AU136">
        <v>-0.1</v>
      </c>
      <c r="AV136">
        <v>48.7</v>
      </c>
      <c r="AW136">
        <v>56.42</v>
      </c>
      <c r="AX136">
        <v>15.16</v>
      </c>
      <c r="AY136">
        <v>2.4E-2</v>
      </c>
      <c r="AZ136">
        <v>8.85</v>
      </c>
      <c r="BA136">
        <v>1.35</v>
      </c>
      <c r="BB136">
        <v>4.12</v>
      </c>
      <c r="BC136">
        <v>0.12</v>
      </c>
      <c r="BD136">
        <v>2.94</v>
      </c>
      <c r="BE136">
        <v>0.18</v>
      </c>
      <c r="BF136">
        <v>0.92</v>
      </c>
      <c r="BG136">
        <v>717</v>
      </c>
      <c r="BH136">
        <v>4</v>
      </c>
      <c r="BI136">
        <v>76.900000000000006</v>
      </c>
      <c r="BJ136">
        <v>28.7</v>
      </c>
      <c r="BK136">
        <v>0.4</v>
      </c>
      <c r="BL136">
        <v>79</v>
      </c>
      <c r="BM136">
        <v>4.46</v>
      </c>
      <c r="BN136">
        <v>2.3199999999999998</v>
      </c>
      <c r="BO136">
        <v>1.55</v>
      </c>
      <c r="BP136">
        <v>18.5</v>
      </c>
      <c r="BQ136">
        <v>5.29</v>
      </c>
      <c r="BR136">
        <v>5.6</v>
      </c>
      <c r="BS136">
        <v>0.81</v>
      </c>
      <c r="BT136">
        <v>33.799999999999997</v>
      </c>
      <c r="BU136">
        <v>0.34</v>
      </c>
      <c r="BV136">
        <v>7.3</v>
      </c>
      <c r="BW136">
        <v>32.799999999999997</v>
      </c>
      <c r="BX136">
        <v>68</v>
      </c>
      <c r="BY136">
        <v>8.31</v>
      </c>
      <c r="BZ136">
        <v>33.1</v>
      </c>
      <c r="CA136">
        <v>25</v>
      </c>
      <c r="CB136">
        <v>5.93</v>
      </c>
      <c r="CC136">
        <v>-1</v>
      </c>
      <c r="CD136">
        <v>360.6</v>
      </c>
      <c r="CE136">
        <v>0.3</v>
      </c>
      <c r="CF136">
        <v>0.76</v>
      </c>
      <c r="CG136">
        <v>4.5999999999999996</v>
      </c>
      <c r="CH136">
        <v>0.33</v>
      </c>
      <c r="CI136">
        <v>1.1000000000000001</v>
      </c>
      <c r="CJ136">
        <v>197</v>
      </c>
      <c r="CK136">
        <v>-0.5</v>
      </c>
      <c r="CL136">
        <v>23.2</v>
      </c>
      <c r="CM136">
        <v>2.31</v>
      </c>
      <c r="CN136">
        <v>84</v>
      </c>
      <c r="CO136">
        <v>220.4</v>
      </c>
      <c r="CP136">
        <v>0.19</v>
      </c>
      <c r="CQ136">
        <v>-0.02</v>
      </c>
      <c r="CR136">
        <v>5.0999999999999996</v>
      </c>
      <c r="CS136">
        <v>99.71</v>
      </c>
      <c r="CT136">
        <v>4</v>
      </c>
      <c r="CU136">
        <v>-3</v>
      </c>
      <c r="CV136">
        <v>3</v>
      </c>
    </row>
    <row r="137" spans="1:100" x14ac:dyDescent="0.3">
      <c r="A137" t="s">
        <v>620</v>
      </c>
      <c r="B137" t="s">
        <v>621</v>
      </c>
      <c r="C137" s="1" t="str">
        <f>HYPERLINK("http://geochem.nrcan.gc.ca/cdogs/content/bdl/bdl211136_e.htm", "21:1136")</f>
        <v>21:1136</v>
      </c>
      <c r="D137" s="1" t="str">
        <f>HYPERLINK("http://geochem.nrcan.gc.ca/cdogs/content/svy/svy210421_e.htm", "21:0421")</f>
        <v>21:0421</v>
      </c>
      <c r="E137" t="s">
        <v>618</v>
      </c>
      <c r="F137" t="s">
        <v>622</v>
      </c>
      <c r="H137">
        <v>55.035536299999997</v>
      </c>
      <c r="I137">
        <v>-65.425396000000006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HYPERLINK("http://geochem.nrcan.gc.ca/cdogs/content/kwd/kwd080004_e.htm", "&lt;63 micron")</f>
        <v>&lt;63 micron</v>
      </c>
      <c r="L137">
        <v>12</v>
      </c>
      <c r="M137">
        <v>2.1</v>
      </c>
      <c r="N137">
        <v>6.4</v>
      </c>
      <c r="O137">
        <v>1.4</v>
      </c>
      <c r="P137">
        <v>-20</v>
      </c>
      <c r="Q137">
        <v>152.9</v>
      </c>
      <c r="R137">
        <v>0.2</v>
      </c>
      <c r="S137">
        <v>0.28000000000000003</v>
      </c>
      <c r="T137">
        <v>0.08</v>
      </c>
      <c r="U137">
        <v>20</v>
      </c>
      <c r="V137">
        <v>77.2</v>
      </c>
      <c r="W137">
        <v>72.39</v>
      </c>
      <c r="X137">
        <v>3.45</v>
      </c>
      <c r="Y137">
        <v>5.9</v>
      </c>
      <c r="Z137">
        <v>5</v>
      </c>
      <c r="AA137">
        <v>0.25</v>
      </c>
      <c r="AB137">
        <v>16.399999999999999</v>
      </c>
      <c r="AC137">
        <v>1.1399999999999999</v>
      </c>
      <c r="AD137">
        <v>446</v>
      </c>
      <c r="AE137">
        <v>0.21</v>
      </c>
      <c r="AF137">
        <v>1.7999999999999999E-2</v>
      </c>
      <c r="AG137">
        <v>47.6</v>
      </c>
      <c r="AH137">
        <v>7.8E-2</v>
      </c>
      <c r="AI137">
        <v>3.4</v>
      </c>
      <c r="AJ137">
        <v>-0.02</v>
      </c>
      <c r="AK137">
        <v>0.06</v>
      </c>
      <c r="AL137">
        <v>6.2</v>
      </c>
      <c r="AM137">
        <v>-0.1</v>
      </c>
      <c r="AN137">
        <v>9.3000000000000007</v>
      </c>
      <c r="AO137">
        <v>0.05</v>
      </c>
      <c r="AP137">
        <v>2.6</v>
      </c>
      <c r="AQ137">
        <v>0.106</v>
      </c>
      <c r="AR137">
        <v>0.12</v>
      </c>
      <c r="AS137">
        <v>0.4</v>
      </c>
      <c r="AT137">
        <v>77</v>
      </c>
      <c r="AU137">
        <v>0.1</v>
      </c>
      <c r="AV137">
        <v>49.6</v>
      </c>
    </row>
    <row r="138" spans="1:100" x14ac:dyDescent="0.3">
      <c r="A138" t="s">
        <v>623</v>
      </c>
      <c r="B138" t="s">
        <v>624</v>
      </c>
      <c r="C138" s="1" t="str">
        <f>HYPERLINK("http://geochem.nrcan.gc.ca/cdogs/content/bdl/bdl211136_e.htm", "21:1136")</f>
        <v>21:1136</v>
      </c>
      <c r="D138" s="1" t="str">
        <f>HYPERLINK("http://geochem.nrcan.gc.ca/cdogs/content/svy/svy210421_e.htm", "21:0421")</f>
        <v>21:0421</v>
      </c>
      <c r="E138" t="s">
        <v>625</v>
      </c>
      <c r="F138" t="s">
        <v>626</v>
      </c>
      <c r="H138">
        <v>55.558754899999997</v>
      </c>
      <c r="I138">
        <v>-65.137867700000001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HYPERLINK("http://geochem.nrcan.gc.ca/cdogs/content/kwd/kwd080004_e.htm", "&lt;63 micron")</f>
        <v>&lt;63 micron</v>
      </c>
      <c r="L138">
        <v>6</v>
      </c>
      <c r="M138">
        <v>1.41</v>
      </c>
      <c r="N138">
        <v>0.4</v>
      </c>
      <c r="O138">
        <v>0.3</v>
      </c>
      <c r="P138">
        <v>-20</v>
      </c>
      <c r="Q138">
        <v>107.6</v>
      </c>
      <c r="R138">
        <v>0.4</v>
      </c>
      <c r="S138">
        <v>0.38</v>
      </c>
      <c r="T138">
        <v>0.03</v>
      </c>
      <c r="U138">
        <v>9.9</v>
      </c>
      <c r="V138">
        <v>49.9</v>
      </c>
      <c r="W138">
        <v>26.41</v>
      </c>
      <c r="X138">
        <v>2.1800000000000002</v>
      </c>
      <c r="Y138">
        <v>4.7</v>
      </c>
      <c r="Z138">
        <v>9</v>
      </c>
      <c r="AA138">
        <v>0.32</v>
      </c>
      <c r="AB138">
        <v>32.4</v>
      </c>
      <c r="AC138">
        <v>0.86</v>
      </c>
      <c r="AD138">
        <v>194</v>
      </c>
      <c r="AE138">
        <v>0.17</v>
      </c>
      <c r="AF138">
        <v>2.4E-2</v>
      </c>
      <c r="AG138">
        <v>25</v>
      </c>
      <c r="AH138">
        <v>0.121</v>
      </c>
      <c r="AI138">
        <v>2.75</v>
      </c>
      <c r="AJ138">
        <v>-0.02</v>
      </c>
      <c r="AK138">
        <v>-0.02</v>
      </c>
      <c r="AL138">
        <v>4.5</v>
      </c>
      <c r="AM138">
        <v>-0.1</v>
      </c>
      <c r="AN138">
        <v>12.6</v>
      </c>
      <c r="AO138">
        <v>-0.02</v>
      </c>
      <c r="AP138">
        <v>5.7</v>
      </c>
      <c r="AQ138">
        <v>0.128</v>
      </c>
      <c r="AR138">
        <v>0.12</v>
      </c>
      <c r="AS138">
        <v>0.8</v>
      </c>
      <c r="AT138">
        <v>51</v>
      </c>
      <c r="AU138">
        <v>-0.1</v>
      </c>
      <c r="AV138">
        <v>28.2</v>
      </c>
      <c r="AW138">
        <v>58.02</v>
      </c>
      <c r="AX138">
        <v>15.51</v>
      </c>
      <c r="AY138">
        <v>2.1999999999999999E-2</v>
      </c>
      <c r="AZ138">
        <v>7.05</v>
      </c>
      <c r="BA138">
        <v>2.4500000000000002</v>
      </c>
      <c r="BB138">
        <v>4.03</v>
      </c>
      <c r="BC138">
        <v>0.09</v>
      </c>
      <c r="BD138">
        <v>3.38</v>
      </c>
      <c r="BE138">
        <v>0.28000000000000003</v>
      </c>
      <c r="BF138">
        <v>0.86</v>
      </c>
      <c r="BG138">
        <v>1058</v>
      </c>
      <c r="BH138">
        <v>-1</v>
      </c>
      <c r="BI138">
        <v>127.6</v>
      </c>
      <c r="BJ138">
        <v>20.6</v>
      </c>
      <c r="BK138">
        <v>0.8</v>
      </c>
      <c r="BL138">
        <v>28</v>
      </c>
      <c r="BM138">
        <v>5.0999999999999996</v>
      </c>
      <c r="BN138">
        <v>2.67</v>
      </c>
      <c r="BO138">
        <v>2.1800000000000002</v>
      </c>
      <c r="BP138">
        <v>19</v>
      </c>
      <c r="BQ138">
        <v>6.97</v>
      </c>
      <c r="BR138">
        <v>10.5</v>
      </c>
      <c r="BS138">
        <v>0.92</v>
      </c>
      <c r="BT138">
        <v>64.599999999999994</v>
      </c>
      <c r="BU138">
        <v>0.39</v>
      </c>
      <c r="BV138">
        <v>8.6</v>
      </c>
      <c r="BW138">
        <v>53.8</v>
      </c>
      <c r="BX138">
        <v>48</v>
      </c>
      <c r="BY138">
        <v>14.56</v>
      </c>
      <c r="BZ138">
        <v>59</v>
      </c>
      <c r="CA138">
        <v>18</v>
      </c>
      <c r="CB138">
        <v>8.4</v>
      </c>
      <c r="CC138">
        <v>-1</v>
      </c>
      <c r="CD138">
        <v>443.1</v>
      </c>
      <c r="CE138">
        <v>0.5</v>
      </c>
      <c r="CF138">
        <v>0.98</v>
      </c>
      <c r="CG138">
        <v>9.6999999999999993</v>
      </c>
      <c r="CH138">
        <v>0.38</v>
      </c>
      <c r="CI138">
        <v>1.7</v>
      </c>
      <c r="CJ138">
        <v>128</v>
      </c>
      <c r="CK138">
        <v>-0.5</v>
      </c>
      <c r="CL138">
        <v>25.5</v>
      </c>
      <c r="CM138">
        <v>2.5099999999999998</v>
      </c>
      <c r="CN138">
        <v>58</v>
      </c>
      <c r="CO138">
        <v>401.5</v>
      </c>
      <c r="CP138">
        <v>0.6</v>
      </c>
      <c r="CQ138">
        <v>-0.02</v>
      </c>
      <c r="CR138">
        <v>3.8</v>
      </c>
      <c r="CS138">
        <v>99.65</v>
      </c>
      <c r="CT138">
        <v>2</v>
      </c>
      <c r="CU138">
        <v>4</v>
      </c>
      <c r="CV138">
        <v>-2</v>
      </c>
    </row>
    <row r="139" spans="1:100" x14ac:dyDescent="0.3">
      <c r="A139" t="s">
        <v>627</v>
      </c>
      <c r="B139" t="s">
        <v>628</v>
      </c>
      <c r="C139" s="1" t="str">
        <f>HYPERLINK("http://geochem.nrcan.gc.ca/cdogs/content/bdl/bdl211136_e.htm", "21:1136")</f>
        <v>21:1136</v>
      </c>
      <c r="D139" s="1" t="str">
        <f>HYPERLINK("http://geochem.nrcan.gc.ca/cdogs/content/svy/svy210421_e.htm", "21:0421")</f>
        <v>21:0421</v>
      </c>
      <c r="E139" t="s">
        <v>629</v>
      </c>
      <c r="F139" t="s">
        <v>630</v>
      </c>
      <c r="H139">
        <v>55.499285700000001</v>
      </c>
      <c r="I139">
        <v>-65.367248500000002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HYPERLINK("http://geochem.nrcan.gc.ca/cdogs/content/kwd/kwd080004_e.htm", "&lt;63 micron")</f>
        <v>&lt;63 micron</v>
      </c>
      <c r="L139">
        <v>5</v>
      </c>
      <c r="M139">
        <v>1.58</v>
      </c>
      <c r="N139">
        <v>0.8</v>
      </c>
      <c r="O139">
        <v>0.6</v>
      </c>
      <c r="P139">
        <v>-20</v>
      </c>
      <c r="Q139">
        <v>76.599999999999994</v>
      </c>
      <c r="R139">
        <v>0.4</v>
      </c>
      <c r="S139">
        <v>0.25</v>
      </c>
      <c r="T139">
        <v>0.06</v>
      </c>
      <c r="U139">
        <v>12.2</v>
      </c>
      <c r="V139">
        <v>52.7</v>
      </c>
      <c r="W139">
        <v>27.49</v>
      </c>
      <c r="X139">
        <v>1.89</v>
      </c>
      <c r="Y139">
        <v>4.9000000000000004</v>
      </c>
      <c r="Z139">
        <v>13</v>
      </c>
      <c r="AA139">
        <v>0.42</v>
      </c>
      <c r="AB139">
        <v>24.5</v>
      </c>
      <c r="AC139">
        <v>1.1200000000000001</v>
      </c>
      <c r="AD139">
        <v>266</v>
      </c>
      <c r="AE139">
        <v>0.33</v>
      </c>
      <c r="AF139">
        <v>1.7999999999999999E-2</v>
      </c>
      <c r="AG139">
        <v>31</v>
      </c>
      <c r="AH139">
        <v>6.5000000000000002E-2</v>
      </c>
      <c r="AI139">
        <v>3.18</v>
      </c>
      <c r="AJ139">
        <v>-0.02</v>
      </c>
      <c r="AK139">
        <v>0.03</v>
      </c>
      <c r="AL139">
        <v>4.2</v>
      </c>
      <c r="AM139">
        <v>0.2</v>
      </c>
      <c r="AN139">
        <v>7.6</v>
      </c>
      <c r="AO139">
        <v>-0.02</v>
      </c>
      <c r="AP139">
        <v>4.5</v>
      </c>
      <c r="AQ139">
        <v>0.13400000000000001</v>
      </c>
      <c r="AR139">
        <v>0.16</v>
      </c>
      <c r="AS139">
        <v>0.9</v>
      </c>
      <c r="AT139">
        <v>46</v>
      </c>
      <c r="AU139">
        <v>-0.1</v>
      </c>
      <c r="AV139">
        <v>27.2</v>
      </c>
      <c r="AW139">
        <v>58.46</v>
      </c>
      <c r="AX139">
        <v>15.05</v>
      </c>
      <c r="AY139">
        <v>2.1000000000000001E-2</v>
      </c>
      <c r="AZ139">
        <v>6.57</v>
      </c>
      <c r="BA139">
        <v>2.75</v>
      </c>
      <c r="BB139">
        <v>4.63</v>
      </c>
      <c r="BC139">
        <v>0.09</v>
      </c>
      <c r="BD139">
        <v>3.07</v>
      </c>
      <c r="BE139">
        <v>0.15</v>
      </c>
      <c r="BF139">
        <v>0.78</v>
      </c>
      <c r="BG139">
        <v>824</v>
      </c>
      <c r="BH139">
        <v>3</v>
      </c>
      <c r="BI139">
        <v>71.5</v>
      </c>
      <c r="BJ139">
        <v>21.8</v>
      </c>
      <c r="BK139">
        <v>1.2</v>
      </c>
      <c r="BL139">
        <v>30</v>
      </c>
      <c r="BM139">
        <v>3.96</v>
      </c>
      <c r="BN139">
        <v>2.17</v>
      </c>
      <c r="BO139">
        <v>1.46</v>
      </c>
      <c r="BP139">
        <v>18</v>
      </c>
      <c r="BQ139">
        <v>4.76</v>
      </c>
      <c r="BR139">
        <v>7.5</v>
      </c>
      <c r="BS139">
        <v>0.83</v>
      </c>
      <c r="BT139">
        <v>35.9</v>
      </c>
      <c r="BU139">
        <v>0.35</v>
      </c>
      <c r="BV139">
        <v>7.6</v>
      </c>
      <c r="BW139">
        <v>29.4</v>
      </c>
      <c r="BX139">
        <v>58</v>
      </c>
      <c r="BY139">
        <v>7.95</v>
      </c>
      <c r="BZ139">
        <v>69.5</v>
      </c>
      <c r="CA139">
        <v>17</v>
      </c>
      <c r="CB139">
        <v>5.47</v>
      </c>
      <c r="CC139">
        <v>1</v>
      </c>
      <c r="CD139">
        <v>240.9</v>
      </c>
      <c r="CE139">
        <v>0.5</v>
      </c>
      <c r="CF139">
        <v>0.71</v>
      </c>
      <c r="CG139">
        <v>7.9</v>
      </c>
      <c r="CH139">
        <v>0.34</v>
      </c>
      <c r="CI139">
        <v>1.6</v>
      </c>
      <c r="CJ139">
        <v>135</v>
      </c>
      <c r="CK139">
        <v>-0.5</v>
      </c>
      <c r="CL139">
        <v>21</v>
      </c>
      <c r="CM139">
        <v>2.2400000000000002</v>
      </c>
      <c r="CN139">
        <v>41</v>
      </c>
      <c r="CO139">
        <v>285.3</v>
      </c>
      <c r="CP139">
        <v>0.71</v>
      </c>
      <c r="CQ139">
        <v>-0.02</v>
      </c>
      <c r="CR139">
        <v>4.5999999999999996</v>
      </c>
      <c r="CS139">
        <v>99.72</v>
      </c>
      <c r="CT139">
        <v>-2</v>
      </c>
      <c r="CU139">
        <v>-3</v>
      </c>
      <c r="CV139">
        <v>-2</v>
      </c>
    </row>
    <row r="140" spans="1:100" x14ac:dyDescent="0.3">
      <c r="A140" t="s">
        <v>631</v>
      </c>
      <c r="B140" t="s">
        <v>632</v>
      </c>
      <c r="C140" s="1" t="str">
        <f>HYPERLINK("http://geochem.nrcan.gc.ca/cdogs/content/bdl/bdl211136_e.htm", "21:1136")</f>
        <v>21:1136</v>
      </c>
      <c r="D140" s="1" t="str">
        <f>HYPERLINK("http://geochem.nrcan.gc.ca/cdogs/content/svy/svy210421_e.htm", "21:0421")</f>
        <v>21:0421</v>
      </c>
      <c r="E140" t="s">
        <v>633</v>
      </c>
      <c r="F140" t="s">
        <v>634</v>
      </c>
      <c r="H140">
        <v>55.464307300000002</v>
      </c>
      <c r="I140">
        <v>-65.5850808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HYPERLINK("http://geochem.nrcan.gc.ca/cdogs/content/kwd/kwd080004_e.htm", "&lt;63 micron")</f>
        <v>&lt;63 micron</v>
      </c>
      <c r="L140">
        <v>26</v>
      </c>
      <c r="M140">
        <v>2.9</v>
      </c>
      <c r="N140">
        <v>1.3</v>
      </c>
      <c r="O140">
        <v>1.2</v>
      </c>
      <c r="P140">
        <v>-20</v>
      </c>
      <c r="Q140">
        <v>255.3</v>
      </c>
      <c r="R140">
        <v>0.4</v>
      </c>
      <c r="S140">
        <v>0.41</v>
      </c>
      <c r="T140">
        <v>0.08</v>
      </c>
      <c r="U140">
        <v>20.8</v>
      </c>
      <c r="V140">
        <v>87.4</v>
      </c>
      <c r="W140">
        <v>106.46</v>
      </c>
      <c r="X140">
        <v>4.34</v>
      </c>
      <c r="Y140">
        <v>9.1999999999999993</v>
      </c>
      <c r="Z140">
        <v>14</v>
      </c>
      <c r="AA140">
        <v>1.39</v>
      </c>
      <c r="AB140">
        <v>42.6</v>
      </c>
      <c r="AC140">
        <v>1.39</v>
      </c>
      <c r="AD140">
        <v>325</v>
      </c>
      <c r="AE140">
        <v>1.08</v>
      </c>
      <c r="AF140">
        <v>2.4E-2</v>
      </c>
      <c r="AG140">
        <v>57.6</v>
      </c>
      <c r="AH140">
        <v>0.17199999999999999</v>
      </c>
      <c r="AI140">
        <v>8.0399999999999991</v>
      </c>
      <c r="AJ140">
        <v>-0.02</v>
      </c>
      <c r="AK140">
        <v>0.04</v>
      </c>
      <c r="AL140">
        <v>8.4</v>
      </c>
      <c r="AM140">
        <v>0.5</v>
      </c>
      <c r="AN140">
        <v>6.4</v>
      </c>
      <c r="AO140">
        <v>0.06</v>
      </c>
      <c r="AP140">
        <v>11.4</v>
      </c>
      <c r="AQ140">
        <v>0.26800000000000002</v>
      </c>
      <c r="AR140">
        <v>0.59</v>
      </c>
      <c r="AS140">
        <v>3.2</v>
      </c>
      <c r="AT140">
        <v>83</v>
      </c>
      <c r="AU140">
        <v>-0.1</v>
      </c>
      <c r="AV140">
        <v>105.8</v>
      </c>
      <c r="AW140">
        <v>52.95</v>
      </c>
      <c r="AX140">
        <v>18.61</v>
      </c>
      <c r="AY140">
        <v>2.4E-2</v>
      </c>
      <c r="AZ140">
        <v>8.44</v>
      </c>
      <c r="BA140">
        <v>3.73</v>
      </c>
      <c r="BB140">
        <v>3.49</v>
      </c>
      <c r="BC140">
        <v>0.08</v>
      </c>
      <c r="BD140">
        <v>2.73</v>
      </c>
      <c r="BE140">
        <v>0.39</v>
      </c>
      <c r="BF140">
        <v>1.02</v>
      </c>
      <c r="BG140">
        <v>1019</v>
      </c>
      <c r="BH140">
        <v>3</v>
      </c>
      <c r="BI140">
        <v>141.1</v>
      </c>
      <c r="BJ140">
        <v>25.4</v>
      </c>
      <c r="BK140">
        <v>5.4</v>
      </c>
      <c r="BL140">
        <v>96</v>
      </c>
      <c r="BM140">
        <v>9.92</v>
      </c>
      <c r="BN140">
        <v>5.47</v>
      </c>
      <c r="BO140">
        <v>1.96</v>
      </c>
      <c r="BP140">
        <v>24.1</v>
      </c>
      <c r="BQ140">
        <v>11.31</v>
      </c>
      <c r="BR140">
        <v>13</v>
      </c>
      <c r="BS140">
        <v>1.92</v>
      </c>
      <c r="BT140">
        <v>68.7</v>
      </c>
      <c r="BU140">
        <v>0.86</v>
      </c>
      <c r="BV140">
        <v>14.9</v>
      </c>
      <c r="BW140">
        <v>63.7</v>
      </c>
      <c r="BX140">
        <v>65</v>
      </c>
      <c r="BY140">
        <v>16.78</v>
      </c>
      <c r="BZ140">
        <v>121</v>
      </c>
      <c r="CA140">
        <v>22</v>
      </c>
      <c r="CB140">
        <v>12</v>
      </c>
      <c r="CC140">
        <v>2</v>
      </c>
      <c r="CD140">
        <v>276.89999999999998</v>
      </c>
      <c r="CE140">
        <v>0.9</v>
      </c>
      <c r="CF140">
        <v>1.75</v>
      </c>
      <c r="CG140">
        <v>17.399999999999999</v>
      </c>
      <c r="CH140">
        <v>0.84</v>
      </c>
      <c r="CI140">
        <v>5.9</v>
      </c>
      <c r="CJ140">
        <v>168</v>
      </c>
      <c r="CK140">
        <v>1.7</v>
      </c>
      <c r="CL140">
        <v>54.9</v>
      </c>
      <c r="CM140">
        <v>5.51</v>
      </c>
      <c r="CN140">
        <v>116</v>
      </c>
      <c r="CO140">
        <v>469</v>
      </c>
      <c r="CP140">
        <v>0.96</v>
      </c>
      <c r="CQ140">
        <v>-0.02</v>
      </c>
      <c r="CR140">
        <v>5.5</v>
      </c>
      <c r="CS140">
        <v>99.63</v>
      </c>
      <c r="CT140">
        <v>-2</v>
      </c>
      <c r="CU140">
        <v>-3</v>
      </c>
      <c r="CV140">
        <v>-2</v>
      </c>
    </row>
    <row r="141" spans="1:100" x14ac:dyDescent="0.3">
      <c r="A141" t="s">
        <v>635</v>
      </c>
      <c r="B141" t="s">
        <v>636</v>
      </c>
      <c r="C141" s="1" t="str">
        <f>HYPERLINK("http://geochem.nrcan.gc.ca/cdogs/content/bdl/bdl211136_e.htm", "21:1136")</f>
        <v>21:1136</v>
      </c>
      <c r="D141" s="1" t="str">
        <f>HYPERLINK("http://geochem.nrcan.gc.ca/cdogs/content/svy/svy210421_e.htm", "21:0421")</f>
        <v>21:0421</v>
      </c>
      <c r="E141" t="s">
        <v>637</v>
      </c>
      <c r="F141" t="s">
        <v>638</v>
      </c>
      <c r="H141">
        <v>55.442011299999997</v>
      </c>
      <c r="I141">
        <v>-65.692715500000006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HYPERLINK("http://geochem.nrcan.gc.ca/cdogs/content/kwd/kwd080004_e.htm", "&lt;63 micron")</f>
        <v>&lt;63 micron</v>
      </c>
      <c r="L141">
        <v>30</v>
      </c>
      <c r="M141">
        <v>3.24</v>
      </c>
      <c r="N141">
        <v>0.5</v>
      </c>
      <c r="O141">
        <v>-0.2</v>
      </c>
      <c r="P141">
        <v>-20</v>
      </c>
      <c r="Q141">
        <v>343.1</v>
      </c>
      <c r="R141">
        <v>0.2</v>
      </c>
      <c r="S141">
        <v>0.44</v>
      </c>
      <c r="T141">
        <v>0.14000000000000001</v>
      </c>
      <c r="U141">
        <v>20.6</v>
      </c>
      <c r="V141">
        <v>86.4</v>
      </c>
      <c r="W141">
        <v>97.01</v>
      </c>
      <c r="X141">
        <v>4.96</v>
      </c>
      <c r="Y141">
        <v>10.7</v>
      </c>
      <c r="Z141">
        <v>11</v>
      </c>
      <c r="AA141">
        <v>1.96</v>
      </c>
      <c r="AB141">
        <v>52.7</v>
      </c>
      <c r="AC141">
        <v>1.61</v>
      </c>
      <c r="AD141">
        <v>424</v>
      </c>
      <c r="AE141">
        <v>3.09</v>
      </c>
      <c r="AF141">
        <v>2.3E-2</v>
      </c>
      <c r="AG141">
        <v>67.099999999999994</v>
      </c>
      <c r="AH141">
        <v>0.223</v>
      </c>
      <c r="AI141">
        <v>8.3699999999999992</v>
      </c>
      <c r="AJ141">
        <v>-0.02</v>
      </c>
      <c r="AK141">
        <v>-0.02</v>
      </c>
      <c r="AL141">
        <v>8.6999999999999993</v>
      </c>
      <c r="AM141">
        <v>0.3</v>
      </c>
      <c r="AN141">
        <v>11</v>
      </c>
      <c r="AO141">
        <v>0.04</v>
      </c>
      <c r="AP141">
        <v>12.1</v>
      </c>
      <c r="AQ141">
        <v>0.33700000000000002</v>
      </c>
      <c r="AR141">
        <v>0.91</v>
      </c>
      <c r="AS141">
        <v>4.8</v>
      </c>
      <c r="AT141">
        <v>88</v>
      </c>
      <c r="AU141">
        <v>-0.1</v>
      </c>
      <c r="AV141">
        <v>150.6</v>
      </c>
      <c r="AW141">
        <v>51.1</v>
      </c>
      <c r="AX141">
        <v>19.77</v>
      </c>
      <c r="AY141">
        <v>2.3E-2</v>
      </c>
      <c r="AZ141">
        <v>9.39</v>
      </c>
      <c r="BA141">
        <v>4.75</v>
      </c>
      <c r="BB141">
        <v>3.68</v>
      </c>
      <c r="BC141">
        <v>0.08</v>
      </c>
      <c r="BD141">
        <v>2.5</v>
      </c>
      <c r="BE141">
        <v>0.49</v>
      </c>
      <c r="BF141">
        <v>1.1200000000000001</v>
      </c>
      <c r="BG141">
        <v>1057</v>
      </c>
      <c r="BH141">
        <v>-1</v>
      </c>
      <c r="BI141">
        <v>156.9</v>
      </c>
      <c r="BJ141">
        <v>23.2</v>
      </c>
      <c r="BK141">
        <v>8.6999999999999993</v>
      </c>
      <c r="BL141">
        <v>100</v>
      </c>
      <c r="BM141">
        <v>11.93</v>
      </c>
      <c r="BN141">
        <v>7.78</v>
      </c>
      <c r="BO141">
        <v>2.02</v>
      </c>
      <c r="BP141">
        <v>27.1</v>
      </c>
      <c r="BQ141">
        <v>12.51</v>
      </c>
      <c r="BR141">
        <v>12.7</v>
      </c>
      <c r="BS141">
        <v>2.59</v>
      </c>
      <c r="BT141">
        <v>76.8</v>
      </c>
      <c r="BU141">
        <v>1.1100000000000001</v>
      </c>
      <c r="BV141">
        <v>17.399999999999999</v>
      </c>
      <c r="BW141">
        <v>68.900000000000006</v>
      </c>
      <c r="BX141">
        <v>79</v>
      </c>
      <c r="BY141">
        <v>18.27</v>
      </c>
      <c r="BZ141">
        <v>168.3</v>
      </c>
      <c r="CA141">
        <v>22</v>
      </c>
      <c r="CB141">
        <v>12.96</v>
      </c>
      <c r="CC141">
        <v>3</v>
      </c>
      <c r="CD141">
        <v>249.4</v>
      </c>
      <c r="CE141">
        <v>1.3</v>
      </c>
      <c r="CF141">
        <v>2.02</v>
      </c>
      <c r="CG141">
        <v>18.8</v>
      </c>
      <c r="CH141">
        <v>1.1499999999999999</v>
      </c>
      <c r="CI141">
        <v>7.6</v>
      </c>
      <c r="CJ141">
        <v>168</v>
      </c>
      <c r="CK141">
        <v>1.4</v>
      </c>
      <c r="CL141">
        <v>72.8</v>
      </c>
      <c r="CM141">
        <v>7.58</v>
      </c>
      <c r="CN141">
        <v>158</v>
      </c>
      <c r="CO141">
        <v>465.2</v>
      </c>
      <c r="CP141">
        <v>0.4</v>
      </c>
      <c r="CQ141">
        <v>-0.02</v>
      </c>
      <c r="CR141">
        <v>4.5999999999999996</v>
      </c>
      <c r="CS141">
        <v>99.62</v>
      </c>
      <c r="CT141">
        <v>3</v>
      </c>
      <c r="CU141">
        <v>4</v>
      </c>
      <c r="CV141">
        <v>-2</v>
      </c>
    </row>
    <row r="142" spans="1:100" x14ac:dyDescent="0.3">
      <c r="A142" t="s">
        <v>639</v>
      </c>
      <c r="B142" t="s">
        <v>640</v>
      </c>
      <c r="C142" s="1" t="str">
        <f>HYPERLINK("http://geochem.nrcan.gc.ca/cdogs/content/bdl/bdl211136_e.htm", "21:1136")</f>
        <v>21:1136</v>
      </c>
      <c r="D142" s="1" t="str">
        <f>HYPERLINK("http://geochem.nrcan.gc.ca/cdogs/content/svy/svy210421_e.htm", "21:0421")</f>
        <v>21:0421</v>
      </c>
      <c r="E142" t="s">
        <v>641</v>
      </c>
      <c r="F142" t="s">
        <v>642</v>
      </c>
      <c r="H142">
        <v>55.627071000000001</v>
      </c>
      <c r="I142">
        <v>-64.2713854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HYPERLINK("http://geochem.nrcan.gc.ca/cdogs/content/kwd/kwd080004_e.htm", "&lt;63 micron")</f>
        <v>&lt;63 micron</v>
      </c>
      <c r="L142">
        <v>19</v>
      </c>
      <c r="M142">
        <v>1.1200000000000001</v>
      </c>
      <c r="N142">
        <v>0.5</v>
      </c>
      <c r="O142">
        <v>-0.2</v>
      </c>
      <c r="P142">
        <v>-20</v>
      </c>
      <c r="Q142">
        <v>77.900000000000006</v>
      </c>
      <c r="R142">
        <v>0.4</v>
      </c>
      <c r="S142">
        <v>0.56999999999999995</v>
      </c>
      <c r="T142">
        <v>0.05</v>
      </c>
      <c r="U142">
        <v>7.6</v>
      </c>
      <c r="V142">
        <v>26.1</v>
      </c>
      <c r="W142">
        <v>19.61</v>
      </c>
      <c r="X142">
        <v>1.86</v>
      </c>
      <c r="Y142">
        <v>4.7</v>
      </c>
      <c r="Z142">
        <v>12</v>
      </c>
      <c r="AA142">
        <v>0.18</v>
      </c>
      <c r="AB142">
        <v>41</v>
      </c>
      <c r="AC142">
        <v>0.43</v>
      </c>
      <c r="AD142">
        <v>228</v>
      </c>
      <c r="AE142">
        <v>0.28000000000000003</v>
      </c>
      <c r="AF142">
        <v>3.7999999999999999E-2</v>
      </c>
      <c r="AG142">
        <v>13.8</v>
      </c>
      <c r="AH142">
        <v>0.157</v>
      </c>
      <c r="AI142">
        <v>7.87</v>
      </c>
      <c r="AJ142">
        <v>-0.02</v>
      </c>
      <c r="AK142">
        <v>-0.02</v>
      </c>
      <c r="AL142">
        <v>4</v>
      </c>
      <c r="AM142">
        <v>-0.1</v>
      </c>
      <c r="AN142">
        <v>21.1</v>
      </c>
      <c r="AO142">
        <v>-0.02</v>
      </c>
      <c r="AP142">
        <v>8.8000000000000007</v>
      </c>
      <c r="AQ142">
        <v>0.13</v>
      </c>
      <c r="AR142">
        <v>0.14000000000000001</v>
      </c>
      <c r="AS142">
        <v>1.6</v>
      </c>
      <c r="AT142">
        <v>39</v>
      </c>
      <c r="AU142">
        <v>0.4</v>
      </c>
      <c r="AV142">
        <v>35.700000000000003</v>
      </c>
      <c r="AW142">
        <v>61.49</v>
      </c>
      <c r="AX142">
        <v>15.09</v>
      </c>
      <c r="AY142">
        <v>1.0999999999999999E-2</v>
      </c>
      <c r="AZ142">
        <v>5.78</v>
      </c>
      <c r="BA142">
        <v>2.59</v>
      </c>
      <c r="BB142">
        <v>2.2000000000000002</v>
      </c>
      <c r="BC142">
        <v>0.1</v>
      </c>
      <c r="BD142">
        <v>3.51</v>
      </c>
      <c r="BE142">
        <v>0.33</v>
      </c>
      <c r="BF142">
        <v>0.85</v>
      </c>
      <c r="BG142">
        <v>1020</v>
      </c>
      <c r="BH142">
        <v>3</v>
      </c>
      <c r="BI142">
        <v>112.9</v>
      </c>
      <c r="BJ142">
        <v>13.9</v>
      </c>
      <c r="BK142">
        <v>1.4</v>
      </c>
      <c r="BL142">
        <v>20</v>
      </c>
      <c r="BM142">
        <v>5.86</v>
      </c>
      <c r="BN142">
        <v>3.34</v>
      </c>
      <c r="BO142">
        <v>2.2400000000000002</v>
      </c>
      <c r="BP142">
        <v>17.399999999999999</v>
      </c>
      <c r="BQ142">
        <v>7.83</v>
      </c>
      <c r="BR142">
        <v>13.1</v>
      </c>
      <c r="BS142">
        <v>1.1299999999999999</v>
      </c>
      <c r="BT142">
        <v>44.9</v>
      </c>
      <c r="BU142">
        <v>0.51</v>
      </c>
      <c r="BV142">
        <v>18.7</v>
      </c>
      <c r="BW142">
        <v>46.4</v>
      </c>
      <c r="BX142">
        <v>25</v>
      </c>
      <c r="BY142">
        <v>11.88</v>
      </c>
      <c r="BZ142">
        <v>74</v>
      </c>
      <c r="CA142">
        <v>15</v>
      </c>
      <c r="CB142">
        <v>9.01</v>
      </c>
      <c r="CC142">
        <v>2</v>
      </c>
      <c r="CD142">
        <v>487.1</v>
      </c>
      <c r="CE142">
        <v>1.3</v>
      </c>
      <c r="CF142">
        <v>1.0900000000000001</v>
      </c>
      <c r="CG142">
        <v>9.6</v>
      </c>
      <c r="CH142">
        <v>0.5</v>
      </c>
      <c r="CI142">
        <v>2.6</v>
      </c>
      <c r="CJ142">
        <v>101</v>
      </c>
      <c r="CK142">
        <v>0.6</v>
      </c>
      <c r="CL142">
        <v>29.5</v>
      </c>
      <c r="CM142">
        <v>3.13</v>
      </c>
      <c r="CN142">
        <v>63</v>
      </c>
      <c r="CO142">
        <v>532.29999999999995</v>
      </c>
      <c r="CP142">
        <v>0.31</v>
      </c>
      <c r="CQ142">
        <v>-0.02</v>
      </c>
      <c r="CR142">
        <v>3.2</v>
      </c>
      <c r="CS142">
        <v>99.67</v>
      </c>
      <c r="CT142">
        <v>-2</v>
      </c>
      <c r="CU142">
        <v>-3</v>
      </c>
      <c r="CV142">
        <v>-2</v>
      </c>
    </row>
    <row r="143" spans="1:100" x14ac:dyDescent="0.3">
      <c r="A143" t="s">
        <v>643</v>
      </c>
      <c r="B143" t="s">
        <v>644</v>
      </c>
      <c r="C143" s="1" t="str">
        <f>HYPERLINK("http://geochem.nrcan.gc.ca/cdogs/content/bdl/bdl211136_e.htm", "21:1136")</f>
        <v>21:1136</v>
      </c>
      <c r="D143" s="1" t="str">
        <f>HYPERLINK("http://geochem.nrcan.gc.ca/cdogs/content/svy/svy210421_e.htm", "21:0421")</f>
        <v>21:0421</v>
      </c>
      <c r="E143" t="s">
        <v>641</v>
      </c>
      <c r="F143" t="s">
        <v>645</v>
      </c>
      <c r="H143">
        <v>55.627071000000001</v>
      </c>
      <c r="I143">
        <v>-64.2713854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HYPERLINK("http://geochem.nrcan.gc.ca/cdogs/content/kwd/kwd080004_e.htm", "&lt;63 micron")</f>
        <v>&lt;63 micron</v>
      </c>
      <c r="CP143">
        <v>0.3</v>
      </c>
      <c r="CQ143">
        <v>-0.02</v>
      </c>
    </row>
    <row r="144" spans="1:100" x14ac:dyDescent="0.3">
      <c r="A144" t="s">
        <v>646</v>
      </c>
      <c r="B144" t="s">
        <v>647</v>
      </c>
      <c r="C144" s="1" t="str">
        <f>HYPERLINK("http://geochem.nrcan.gc.ca/cdogs/content/bdl/bdl211136_e.htm", "21:1136")</f>
        <v>21:1136</v>
      </c>
      <c r="D144" s="1" t="str">
        <f>HYPERLINK("http://geochem.nrcan.gc.ca/cdogs/content/svy/svy210421_e.htm", "21:0421")</f>
        <v>21:0421</v>
      </c>
      <c r="E144" t="s">
        <v>648</v>
      </c>
      <c r="F144" t="s">
        <v>649</v>
      </c>
      <c r="H144">
        <v>55.567314799999998</v>
      </c>
      <c r="I144">
        <v>-64.187782999999996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HYPERLINK("http://geochem.nrcan.gc.ca/cdogs/content/kwd/kwd080004_e.htm", "&lt;63 micron")</f>
        <v>&lt;63 micron</v>
      </c>
      <c r="L144">
        <v>10</v>
      </c>
      <c r="M144">
        <v>1.28</v>
      </c>
      <c r="N144">
        <v>0.4</v>
      </c>
      <c r="O144">
        <v>0.8</v>
      </c>
      <c r="P144">
        <v>-20</v>
      </c>
      <c r="Q144">
        <v>77.400000000000006</v>
      </c>
      <c r="R144">
        <v>0.4</v>
      </c>
      <c r="S144">
        <v>0.52</v>
      </c>
      <c r="T144">
        <v>0.04</v>
      </c>
      <c r="U144">
        <v>7.9</v>
      </c>
      <c r="V144">
        <v>35.5</v>
      </c>
      <c r="W144">
        <v>23.9</v>
      </c>
      <c r="X144">
        <v>2.02</v>
      </c>
      <c r="Y144">
        <v>4.9000000000000004</v>
      </c>
      <c r="Z144">
        <v>11</v>
      </c>
      <c r="AA144">
        <v>0.23</v>
      </c>
      <c r="AB144">
        <v>36</v>
      </c>
      <c r="AC144">
        <v>0.5</v>
      </c>
      <c r="AD144">
        <v>189</v>
      </c>
      <c r="AE144">
        <v>0.31</v>
      </c>
      <c r="AF144">
        <v>3.5000000000000003E-2</v>
      </c>
      <c r="AG144">
        <v>17.399999999999999</v>
      </c>
      <c r="AH144">
        <v>0.14599999999999999</v>
      </c>
      <c r="AI144">
        <v>7.65</v>
      </c>
      <c r="AJ144">
        <v>-0.02</v>
      </c>
      <c r="AK144">
        <v>-0.02</v>
      </c>
      <c r="AL144">
        <v>4.5999999999999996</v>
      </c>
      <c r="AM144">
        <v>0.2</v>
      </c>
      <c r="AN144">
        <v>16.899999999999999</v>
      </c>
      <c r="AO144">
        <v>-0.02</v>
      </c>
      <c r="AP144">
        <v>9.1</v>
      </c>
      <c r="AQ144">
        <v>0.13100000000000001</v>
      </c>
      <c r="AR144">
        <v>0.15</v>
      </c>
      <c r="AS144">
        <v>1.1000000000000001</v>
      </c>
      <c r="AT144">
        <v>46</v>
      </c>
      <c r="AU144">
        <v>0.3</v>
      </c>
      <c r="AV144">
        <v>31.9</v>
      </c>
      <c r="AW144">
        <v>60.53</v>
      </c>
      <c r="AX144">
        <v>14.95</v>
      </c>
      <c r="AY144">
        <v>1.4E-2</v>
      </c>
      <c r="AZ144">
        <v>5.91</v>
      </c>
      <c r="BA144">
        <v>2.42</v>
      </c>
      <c r="BB144">
        <v>2.37</v>
      </c>
      <c r="BC144">
        <v>0.09</v>
      </c>
      <c r="BD144">
        <v>3.41</v>
      </c>
      <c r="BE144">
        <v>0.31</v>
      </c>
      <c r="BF144">
        <v>0.87</v>
      </c>
      <c r="BG144">
        <v>948</v>
      </c>
      <c r="BH144">
        <v>2</v>
      </c>
      <c r="BI144">
        <v>103.8</v>
      </c>
      <c r="BJ144">
        <v>13.3</v>
      </c>
      <c r="BK144">
        <v>1.2</v>
      </c>
      <c r="BL144">
        <v>23</v>
      </c>
      <c r="BM144">
        <v>5.39</v>
      </c>
      <c r="BN144">
        <v>2.86</v>
      </c>
      <c r="BO144">
        <v>1.93</v>
      </c>
      <c r="BP144">
        <v>16.5</v>
      </c>
      <c r="BQ144">
        <v>6.97</v>
      </c>
      <c r="BR144">
        <v>12.6</v>
      </c>
      <c r="BS144">
        <v>1.01</v>
      </c>
      <c r="BT144">
        <v>44.6</v>
      </c>
      <c r="BU144">
        <v>0.44</v>
      </c>
      <c r="BV144">
        <v>15.1</v>
      </c>
      <c r="BW144">
        <v>45.9</v>
      </c>
      <c r="BX144">
        <v>25</v>
      </c>
      <c r="BY144">
        <v>11.56</v>
      </c>
      <c r="BZ144">
        <v>64</v>
      </c>
      <c r="CA144">
        <v>15</v>
      </c>
      <c r="CB144">
        <v>8.41</v>
      </c>
      <c r="CC144">
        <v>2</v>
      </c>
      <c r="CD144">
        <v>459.1</v>
      </c>
      <c r="CE144">
        <v>1</v>
      </c>
      <c r="CF144">
        <v>0.99</v>
      </c>
      <c r="CG144">
        <v>10</v>
      </c>
      <c r="CH144">
        <v>0.39</v>
      </c>
      <c r="CI144">
        <v>1.8</v>
      </c>
      <c r="CJ144">
        <v>104</v>
      </c>
      <c r="CK144">
        <v>0.8</v>
      </c>
      <c r="CL144">
        <v>27.9</v>
      </c>
      <c r="CM144">
        <v>2.7</v>
      </c>
      <c r="CN144">
        <v>58</v>
      </c>
      <c r="CO144">
        <v>470</v>
      </c>
      <c r="CP144">
        <v>0.79</v>
      </c>
      <c r="CQ144">
        <v>-0.02</v>
      </c>
      <c r="CR144">
        <v>4.5</v>
      </c>
      <c r="CS144">
        <v>99.69</v>
      </c>
      <c r="CT144">
        <v>-2</v>
      </c>
      <c r="CU144">
        <v>-3</v>
      </c>
      <c r="CV144">
        <v>-2</v>
      </c>
    </row>
    <row r="145" spans="1:100" x14ac:dyDescent="0.3">
      <c r="A145" t="s">
        <v>650</v>
      </c>
      <c r="B145" t="s">
        <v>651</v>
      </c>
      <c r="C145" s="1" t="str">
        <f>HYPERLINK("http://geochem.nrcan.gc.ca/cdogs/content/bdl/bdl211136_e.htm", "21:1136")</f>
        <v>21:1136</v>
      </c>
      <c r="D145" s="1" t="str">
        <f>HYPERLINK("http://geochem.nrcan.gc.ca/cdogs/content/svy/svy210421_e.htm", "21:0421")</f>
        <v>21:0421</v>
      </c>
      <c r="E145" t="s">
        <v>652</v>
      </c>
      <c r="F145" t="s">
        <v>653</v>
      </c>
      <c r="H145">
        <v>55.526933900000003</v>
      </c>
      <c r="I145">
        <v>-64.346430999999995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HYPERLINK("http://geochem.nrcan.gc.ca/cdogs/content/kwd/kwd080004_e.htm", "&lt;63 micron")</f>
        <v>&lt;63 micron</v>
      </c>
      <c r="L145">
        <v>10</v>
      </c>
      <c r="M145">
        <v>1.38</v>
      </c>
      <c r="N145">
        <v>0.4</v>
      </c>
      <c r="O145">
        <v>-0.2</v>
      </c>
      <c r="P145">
        <v>-20</v>
      </c>
      <c r="Q145">
        <v>106.6</v>
      </c>
      <c r="R145">
        <v>0.5</v>
      </c>
      <c r="S145">
        <v>0.56000000000000005</v>
      </c>
      <c r="T145">
        <v>0.05</v>
      </c>
      <c r="U145">
        <v>8.8000000000000007</v>
      </c>
      <c r="V145">
        <v>32.700000000000003</v>
      </c>
      <c r="W145">
        <v>22.94</v>
      </c>
      <c r="X145">
        <v>2.06</v>
      </c>
      <c r="Y145">
        <v>5.8</v>
      </c>
      <c r="Z145">
        <v>12</v>
      </c>
      <c r="AA145">
        <v>0.24</v>
      </c>
      <c r="AB145">
        <v>47.8</v>
      </c>
      <c r="AC145">
        <v>0.51</v>
      </c>
      <c r="AD145">
        <v>260</v>
      </c>
      <c r="AE145">
        <v>0.28000000000000003</v>
      </c>
      <c r="AF145">
        <v>3.6999999999999998E-2</v>
      </c>
      <c r="AG145">
        <v>15.9</v>
      </c>
      <c r="AH145">
        <v>0.153</v>
      </c>
      <c r="AI145">
        <v>9.6</v>
      </c>
      <c r="AJ145">
        <v>-0.02</v>
      </c>
      <c r="AK145">
        <v>-0.02</v>
      </c>
      <c r="AL145">
        <v>4.2</v>
      </c>
      <c r="AM145">
        <v>-0.1</v>
      </c>
      <c r="AN145">
        <v>18.5</v>
      </c>
      <c r="AO145">
        <v>-0.02</v>
      </c>
      <c r="AP145">
        <v>11.7</v>
      </c>
      <c r="AQ145">
        <v>0.14199999999999999</v>
      </c>
      <c r="AR145">
        <v>0.21</v>
      </c>
      <c r="AS145">
        <v>2.2000000000000002</v>
      </c>
      <c r="AT145">
        <v>42</v>
      </c>
      <c r="AU145">
        <v>0.6</v>
      </c>
      <c r="AV145">
        <v>39</v>
      </c>
      <c r="AW145">
        <v>60.76</v>
      </c>
      <c r="AX145">
        <v>15.2</v>
      </c>
      <c r="AY145">
        <v>1.2E-2</v>
      </c>
      <c r="AZ145">
        <v>6.07</v>
      </c>
      <c r="BA145">
        <v>2.74</v>
      </c>
      <c r="BB145">
        <v>2.39</v>
      </c>
      <c r="BC145">
        <v>0.1</v>
      </c>
      <c r="BD145">
        <v>3.35</v>
      </c>
      <c r="BE145">
        <v>0.33</v>
      </c>
      <c r="BF145">
        <v>0.88</v>
      </c>
      <c r="BG145">
        <v>1053</v>
      </c>
      <c r="BH145">
        <v>2</v>
      </c>
      <c r="BI145">
        <v>122.2</v>
      </c>
      <c r="BJ145">
        <v>14.7</v>
      </c>
      <c r="BK145">
        <v>1.7</v>
      </c>
      <c r="BL145">
        <v>22</v>
      </c>
      <c r="BM145">
        <v>5.72</v>
      </c>
      <c r="BN145">
        <v>2.95</v>
      </c>
      <c r="BO145">
        <v>2.16</v>
      </c>
      <c r="BP145">
        <v>18.5</v>
      </c>
      <c r="BQ145">
        <v>7.82</v>
      </c>
      <c r="BR145">
        <v>13.4</v>
      </c>
      <c r="BS145">
        <v>1.07</v>
      </c>
      <c r="BT145">
        <v>57.3</v>
      </c>
      <c r="BU145">
        <v>0.44</v>
      </c>
      <c r="BV145">
        <v>19.399999999999999</v>
      </c>
      <c r="BW145">
        <v>52.7</v>
      </c>
      <c r="BX145">
        <v>28</v>
      </c>
      <c r="BY145">
        <v>13.7</v>
      </c>
      <c r="BZ145">
        <v>87.5</v>
      </c>
      <c r="CA145">
        <v>15</v>
      </c>
      <c r="CB145">
        <v>9.2100000000000009</v>
      </c>
      <c r="CC145">
        <v>2</v>
      </c>
      <c r="CD145">
        <v>457.4</v>
      </c>
      <c r="CE145">
        <v>1.4</v>
      </c>
      <c r="CF145">
        <v>1.06</v>
      </c>
      <c r="CG145">
        <v>13.9</v>
      </c>
      <c r="CH145">
        <v>0.44</v>
      </c>
      <c r="CI145">
        <v>3</v>
      </c>
      <c r="CJ145">
        <v>101</v>
      </c>
      <c r="CK145">
        <v>0.7</v>
      </c>
      <c r="CL145">
        <v>31.8</v>
      </c>
      <c r="CM145">
        <v>2.97</v>
      </c>
      <c r="CN145">
        <v>70</v>
      </c>
      <c r="CO145">
        <v>540.9</v>
      </c>
      <c r="CP145">
        <v>0.55000000000000004</v>
      </c>
      <c r="CQ145">
        <v>-0.02</v>
      </c>
      <c r="CR145">
        <v>3.4</v>
      </c>
      <c r="CS145">
        <v>99.65</v>
      </c>
      <c r="CT145">
        <v>-2</v>
      </c>
      <c r="CU145">
        <v>-3</v>
      </c>
      <c r="CV145">
        <v>-2</v>
      </c>
    </row>
    <row r="146" spans="1:100" x14ac:dyDescent="0.3">
      <c r="A146" t="s">
        <v>654</v>
      </c>
      <c r="B146" t="s">
        <v>655</v>
      </c>
      <c r="C146" s="1" t="str">
        <f>HYPERLINK("http://geochem.nrcan.gc.ca/cdogs/content/bdl/bdl211136_e.htm", "21:1136")</f>
        <v>21:1136</v>
      </c>
      <c r="D146" s="1" t="str">
        <f>HYPERLINK("http://geochem.nrcan.gc.ca/cdogs/content/svy/svy210421_e.htm", "21:0421")</f>
        <v>21:0421</v>
      </c>
      <c r="E146" t="s">
        <v>656</v>
      </c>
      <c r="F146" t="s">
        <v>657</v>
      </c>
      <c r="H146">
        <v>55.788963299999999</v>
      </c>
      <c r="I146">
        <v>-64.329411800000003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HYPERLINK("http://geochem.nrcan.gc.ca/cdogs/content/kwd/kwd080004_e.htm", "&lt;63 micron")</f>
        <v>&lt;63 micron</v>
      </c>
      <c r="L146">
        <v>12</v>
      </c>
      <c r="M146">
        <v>1.74</v>
      </c>
      <c r="N146">
        <v>0.6</v>
      </c>
      <c r="O146">
        <v>15.2</v>
      </c>
      <c r="P146">
        <v>-20</v>
      </c>
      <c r="Q146">
        <v>137.6</v>
      </c>
      <c r="R146">
        <v>0.6</v>
      </c>
      <c r="S146">
        <v>0.52</v>
      </c>
      <c r="T146">
        <v>7.0000000000000007E-2</v>
      </c>
      <c r="U146">
        <v>12.5</v>
      </c>
      <c r="V146">
        <v>45.2</v>
      </c>
      <c r="W146">
        <v>41.65</v>
      </c>
      <c r="X146">
        <v>2.44</v>
      </c>
      <c r="Y146">
        <v>6.8</v>
      </c>
      <c r="Z146">
        <v>12</v>
      </c>
      <c r="AA146">
        <v>0.27</v>
      </c>
      <c r="AB146">
        <v>38</v>
      </c>
      <c r="AC146">
        <v>0.74</v>
      </c>
      <c r="AD146">
        <v>347</v>
      </c>
      <c r="AE146">
        <v>0.85</v>
      </c>
      <c r="AF146">
        <v>3.6999999999999998E-2</v>
      </c>
      <c r="AG146">
        <v>27.4</v>
      </c>
      <c r="AH146">
        <v>0.122</v>
      </c>
      <c r="AI146">
        <v>10.8</v>
      </c>
      <c r="AJ146">
        <v>-0.02</v>
      </c>
      <c r="AK146">
        <v>-0.02</v>
      </c>
      <c r="AL146">
        <v>4.7</v>
      </c>
      <c r="AM146">
        <v>-0.1</v>
      </c>
      <c r="AN146">
        <v>18.8</v>
      </c>
      <c r="AO146">
        <v>-0.02</v>
      </c>
      <c r="AP146">
        <v>14.1</v>
      </c>
      <c r="AQ146">
        <v>0.152</v>
      </c>
      <c r="AR146">
        <v>0.22</v>
      </c>
      <c r="AS146">
        <v>2.7</v>
      </c>
      <c r="AT146">
        <v>50</v>
      </c>
      <c r="AU146">
        <v>0.5</v>
      </c>
      <c r="AV146">
        <v>51.6</v>
      </c>
      <c r="AW146">
        <v>59.61</v>
      </c>
      <c r="AX146">
        <v>15.49</v>
      </c>
      <c r="AY146">
        <v>1.4E-2</v>
      </c>
      <c r="AZ146">
        <v>6.3</v>
      </c>
      <c r="BA146">
        <v>2.79</v>
      </c>
      <c r="BB146">
        <v>2.77</v>
      </c>
      <c r="BC146">
        <v>0.1</v>
      </c>
      <c r="BD146">
        <v>3.21</v>
      </c>
      <c r="BE146">
        <v>0.27</v>
      </c>
      <c r="BF146">
        <v>0.82</v>
      </c>
      <c r="BG146">
        <v>901</v>
      </c>
      <c r="BH146">
        <v>3</v>
      </c>
      <c r="BI146">
        <v>108.8</v>
      </c>
      <c r="BJ146">
        <v>17.399999999999999</v>
      </c>
      <c r="BK146">
        <v>2.2000000000000002</v>
      </c>
      <c r="BL146">
        <v>38</v>
      </c>
      <c r="BM146">
        <v>5.29</v>
      </c>
      <c r="BN146">
        <v>2.75</v>
      </c>
      <c r="BO146">
        <v>1.56</v>
      </c>
      <c r="BP146">
        <v>18.8</v>
      </c>
      <c r="BQ146">
        <v>6.07</v>
      </c>
      <c r="BR146">
        <v>9.1</v>
      </c>
      <c r="BS146">
        <v>0.96</v>
      </c>
      <c r="BT146">
        <v>41.7</v>
      </c>
      <c r="BU146">
        <v>0.44</v>
      </c>
      <c r="BV146">
        <v>18.2</v>
      </c>
      <c r="BW146">
        <v>41.4</v>
      </c>
      <c r="BX146">
        <v>34</v>
      </c>
      <c r="BY146">
        <v>10.34</v>
      </c>
      <c r="BZ146">
        <v>98.7</v>
      </c>
      <c r="CA146">
        <v>16</v>
      </c>
      <c r="CB146">
        <v>7.26</v>
      </c>
      <c r="CC146">
        <v>2</v>
      </c>
      <c r="CD146">
        <v>401.2</v>
      </c>
      <c r="CE146">
        <v>1.3</v>
      </c>
      <c r="CF146">
        <v>0.89</v>
      </c>
      <c r="CG146">
        <v>14.5</v>
      </c>
      <c r="CH146">
        <v>0.41</v>
      </c>
      <c r="CI146">
        <v>3.4</v>
      </c>
      <c r="CJ146">
        <v>107</v>
      </c>
      <c r="CK146">
        <v>0.6</v>
      </c>
      <c r="CL146">
        <v>25.9</v>
      </c>
      <c r="CM146">
        <v>2.86</v>
      </c>
      <c r="CN146">
        <v>73</v>
      </c>
      <c r="CO146">
        <v>336.8</v>
      </c>
      <c r="CP146">
        <v>0.33</v>
      </c>
      <c r="CQ146">
        <v>-0.02</v>
      </c>
      <c r="CR146">
        <v>4.2</v>
      </c>
      <c r="CS146">
        <v>99.71</v>
      </c>
      <c r="CT146">
        <v>-2</v>
      </c>
      <c r="CU146">
        <v>-3</v>
      </c>
      <c r="CV146">
        <v>-2</v>
      </c>
    </row>
    <row r="147" spans="1:100" x14ac:dyDescent="0.3">
      <c r="A147" t="s">
        <v>658</v>
      </c>
      <c r="B147" t="s">
        <v>659</v>
      </c>
      <c r="C147" s="1" t="str">
        <f>HYPERLINK("http://geochem.nrcan.gc.ca/cdogs/content/bdl/bdl211136_e.htm", "21:1136")</f>
        <v>21:1136</v>
      </c>
      <c r="D147" s="1" t="str">
        <f>HYPERLINK("http://geochem.nrcan.gc.ca/cdogs/content/svy/svy210421_e.htm", "21:0421")</f>
        <v>21:0421</v>
      </c>
      <c r="E147" t="s">
        <v>660</v>
      </c>
      <c r="F147" t="s">
        <v>661</v>
      </c>
      <c r="H147">
        <v>55.654437000000001</v>
      </c>
      <c r="I147">
        <v>-64.863518900000003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HYPERLINK("http://geochem.nrcan.gc.ca/cdogs/content/kwd/kwd080004_e.htm", "&lt;63 micron")</f>
        <v>&lt;63 micron</v>
      </c>
      <c r="L147">
        <v>7</v>
      </c>
      <c r="M147">
        <v>1.42</v>
      </c>
      <c r="N147">
        <v>0.1</v>
      </c>
      <c r="O147">
        <v>-0.2</v>
      </c>
      <c r="P147">
        <v>-20</v>
      </c>
      <c r="Q147">
        <v>158</v>
      </c>
      <c r="R147">
        <v>0.2</v>
      </c>
      <c r="S147">
        <v>0.63</v>
      </c>
      <c r="T147">
        <v>0.02</v>
      </c>
      <c r="U147">
        <v>11</v>
      </c>
      <c r="V147">
        <v>47.3</v>
      </c>
      <c r="W147">
        <v>23.45</v>
      </c>
      <c r="X147">
        <v>2.5299999999999998</v>
      </c>
      <c r="Y147">
        <v>5.9</v>
      </c>
      <c r="Z147">
        <v>8</v>
      </c>
      <c r="AA147">
        <v>0.28000000000000003</v>
      </c>
      <c r="AB147">
        <v>47.3</v>
      </c>
      <c r="AC147">
        <v>0.77</v>
      </c>
      <c r="AD147">
        <v>220</v>
      </c>
      <c r="AE147">
        <v>0.35</v>
      </c>
      <c r="AF147">
        <v>3.5000000000000003E-2</v>
      </c>
      <c r="AG147">
        <v>25.5</v>
      </c>
      <c r="AH147">
        <v>0.217</v>
      </c>
      <c r="AI147">
        <v>3.67</v>
      </c>
      <c r="AJ147">
        <v>-0.02</v>
      </c>
      <c r="AK147">
        <v>-0.02</v>
      </c>
      <c r="AL147">
        <v>4.2</v>
      </c>
      <c r="AM147">
        <v>0.2</v>
      </c>
      <c r="AN147">
        <v>23.2</v>
      </c>
      <c r="AO147">
        <v>-0.02</v>
      </c>
      <c r="AP147">
        <v>5.9</v>
      </c>
      <c r="AQ147">
        <v>0.16200000000000001</v>
      </c>
      <c r="AR147">
        <v>0.15</v>
      </c>
      <c r="AS147">
        <v>0.7</v>
      </c>
      <c r="AT147">
        <v>60</v>
      </c>
      <c r="AU147">
        <v>-0.1</v>
      </c>
      <c r="AV147">
        <v>36.9</v>
      </c>
      <c r="AW147">
        <v>57.49</v>
      </c>
      <c r="AX147">
        <v>15.91</v>
      </c>
      <c r="AY147">
        <v>1.7000000000000001E-2</v>
      </c>
      <c r="AZ147">
        <v>7.04</v>
      </c>
      <c r="BA147">
        <v>2.36</v>
      </c>
      <c r="BB147">
        <v>3.39</v>
      </c>
      <c r="BC147">
        <v>0.09</v>
      </c>
      <c r="BD147">
        <v>3.53</v>
      </c>
      <c r="BE147">
        <v>0.49</v>
      </c>
      <c r="BF147">
        <v>0.92</v>
      </c>
      <c r="BG147">
        <v>1249</v>
      </c>
      <c r="BH147">
        <v>-1</v>
      </c>
      <c r="BI147">
        <v>147</v>
      </c>
      <c r="BJ147">
        <v>18.5</v>
      </c>
      <c r="BK147">
        <v>0.4</v>
      </c>
      <c r="BL147">
        <v>24</v>
      </c>
      <c r="BM147">
        <v>5.0599999999999996</v>
      </c>
      <c r="BN147">
        <v>2.72</v>
      </c>
      <c r="BO147">
        <v>2.58</v>
      </c>
      <c r="BP147">
        <v>19.2</v>
      </c>
      <c r="BQ147">
        <v>8.4700000000000006</v>
      </c>
      <c r="BR147">
        <v>9.6</v>
      </c>
      <c r="BS147">
        <v>0.97</v>
      </c>
      <c r="BT147">
        <v>70.2</v>
      </c>
      <c r="BU147">
        <v>0.37</v>
      </c>
      <c r="BV147">
        <v>9.9</v>
      </c>
      <c r="BW147">
        <v>65.5</v>
      </c>
      <c r="BX147">
        <v>43</v>
      </c>
      <c r="BY147">
        <v>17.079999999999998</v>
      </c>
      <c r="BZ147">
        <v>51.9</v>
      </c>
      <c r="CA147">
        <v>17</v>
      </c>
      <c r="CB147">
        <v>11.34</v>
      </c>
      <c r="CC147">
        <v>1</v>
      </c>
      <c r="CD147">
        <v>636</v>
      </c>
      <c r="CE147">
        <v>0.4</v>
      </c>
      <c r="CF147">
        <v>1.0900000000000001</v>
      </c>
      <c r="CG147">
        <v>8.3000000000000007</v>
      </c>
      <c r="CH147">
        <v>0.33</v>
      </c>
      <c r="CI147">
        <v>1.4</v>
      </c>
      <c r="CJ147">
        <v>130</v>
      </c>
      <c r="CK147">
        <v>-0.5</v>
      </c>
      <c r="CL147">
        <v>26.3</v>
      </c>
      <c r="CM147">
        <v>2.14</v>
      </c>
      <c r="CN147">
        <v>67</v>
      </c>
      <c r="CO147">
        <v>391.4</v>
      </c>
      <c r="CP147">
        <v>0.46</v>
      </c>
      <c r="CQ147">
        <v>-0.02</v>
      </c>
      <c r="CR147">
        <v>3.5</v>
      </c>
      <c r="CS147">
        <v>99.61</v>
      </c>
      <c r="CT147">
        <v>11</v>
      </c>
      <c r="CU147">
        <v>-3</v>
      </c>
      <c r="CV147">
        <v>-2</v>
      </c>
    </row>
    <row r="148" spans="1:100" x14ac:dyDescent="0.3">
      <c r="A148" t="s">
        <v>662</v>
      </c>
      <c r="B148" t="s">
        <v>663</v>
      </c>
      <c r="C148" s="1" t="str">
        <f>HYPERLINK("http://geochem.nrcan.gc.ca/cdogs/content/bdl/bdl211136_e.htm", "21:1136")</f>
        <v>21:1136</v>
      </c>
      <c r="D148" s="1" t="str">
        <f>HYPERLINK("http://geochem.nrcan.gc.ca/cdogs/content/svy/svy210421_e.htm", "21:0421")</f>
        <v>21:0421</v>
      </c>
      <c r="E148" t="s">
        <v>664</v>
      </c>
      <c r="F148" t="s">
        <v>665</v>
      </c>
      <c r="H148">
        <v>55.591017399999998</v>
      </c>
      <c r="I148">
        <v>-64.731523800000005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HYPERLINK("http://geochem.nrcan.gc.ca/cdogs/content/kwd/kwd080004_e.htm", "&lt;63 micron")</f>
        <v>&lt;63 micron</v>
      </c>
      <c r="L148">
        <v>-2</v>
      </c>
      <c r="M148">
        <v>1.72</v>
      </c>
      <c r="N148">
        <v>0.4</v>
      </c>
      <c r="O148">
        <v>0.3</v>
      </c>
      <c r="P148">
        <v>-20</v>
      </c>
      <c r="Q148">
        <v>106</v>
      </c>
      <c r="R148">
        <v>0.2</v>
      </c>
      <c r="S148">
        <v>0.49</v>
      </c>
      <c r="T148">
        <v>0.04</v>
      </c>
      <c r="U148">
        <v>11.6</v>
      </c>
      <c r="V148">
        <v>46.8</v>
      </c>
      <c r="W148">
        <v>34.07</v>
      </c>
      <c r="X148">
        <v>2.6</v>
      </c>
      <c r="Y148">
        <v>6.3</v>
      </c>
      <c r="Z148">
        <v>16</v>
      </c>
      <c r="AA148">
        <v>0.28000000000000003</v>
      </c>
      <c r="AB148">
        <v>40.6</v>
      </c>
      <c r="AC148">
        <v>0.74</v>
      </c>
      <c r="AD148">
        <v>238</v>
      </c>
      <c r="AE148">
        <v>0.43</v>
      </c>
      <c r="AF148">
        <v>3.2000000000000001E-2</v>
      </c>
      <c r="AG148">
        <v>26.6</v>
      </c>
      <c r="AH148">
        <v>0.17199999999999999</v>
      </c>
      <c r="AI148">
        <v>5.41</v>
      </c>
      <c r="AJ148">
        <v>-0.02</v>
      </c>
      <c r="AK148">
        <v>-0.02</v>
      </c>
      <c r="AL148">
        <v>4.7</v>
      </c>
      <c r="AM148">
        <v>0.2</v>
      </c>
      <c r="AN148">
        <v>16.399999999999999</v>
      </c>
      <c r="AO148">
        <v>-0.02</v>
      </c>
      <c r="AP148">
        <v>6.6</v>
      </c>
      <c r="AQ148">
        <v>0.156</v>
      </c>
      <c r="AR148">
        <v>0.2</v>
      </c>
      <c r="AS148">
        <v>1.4</v>
      </c>
      <c r="AT148">
        <v>59</v>
      </c>
      <c r="AU148">
        <v>-0.1</v>
      </c>
      <c r="AV148">
        <v>42.3</v>
      </c>
      <c r="AW148">
        <v>56.32</v>
      </c>
      <c r="AX148">
        <v>15.88</v>
      </c>
      <c r="AY148">
        <v>1.6E-2</v>
      </c>
      <c r="AZ148">
        <v>7.16</v>
      </c>
      <c r="BA148">
        <v>2.35</v>
      </c>
      <c r="BB148">
        <v>3.29</v>
      </c>
      <c r="BC148">
        <v>0.09</v>
      </c>
      <c r="BD148">
        <v>3.32</v>
      </c>
      <c r="BE148">
        <v>0.39</v>
      </c>
      <c r="BF148">
        <v>0.94</v>
      </c>
      <c r="BG148">
        <v>1141</v>
      </c>
      <c r="BH148">
        <v>3</v>
      </c>
      <c r="BI148">
        <v>144.4</v>
      </c>
      <c r="BJ148">
        <v>20.100000000000001</v>
      </c>
      <c r="BK148">
        <v>2.1</v>
      </c>
      <c r="BL148">
        <v>35</v>
      </c>
      <c r="BM148">
        <v>5.83</v>
      </c>
      <c r="BN148">
        <v>2.83</v>
      </c>
      <c r="BO148">
        <v>2.4500000000000002</v>
      </c>
      <c r="BP148">
        <v>21.6</v>
      </c>
      <c r="BQ148">
        <v>9.3000000000000007</v>
      </c>
      <c r="BR148">
        <v>11.9</v>
      </c>
      <c r="BS148">
        <v>1.01</v>
      </c>
      <c r="BT148">
        <v>65.599999999999994</v>
      </c>
      <c r="BU148">
        <v>0.41</v>
      </c>
      <c r="BV148">
        <v>12.7</v>
      </c>
      <c r="BW148">
        <v>64.099999999999994</v>
      </c>
      <c r="BX148">
        <v>41</v>
      </c>
      <c r="BY148">
        <v>16.34</v>
      </c>
      <c r="BZ148">
        <v>62.7</v>
      </c>
      <c r="CA148">
        <v>17</v>
      </c>
      <c r="CB148">
        <v>11.26</v>
      </c>
      <c r="CC148">
        <v>2</v>
      </c>
      <c r="CD148">
        <v>577.4</v>
      </c>
      <c r="CE148">
        <v>0.9</v>
      </c>
      <c r="CF148">
        <v>1.2</v>
      </c>
      <c r="CG148">
        <v>10.6</v>
      </c>
      <c r="CH148">
        <v>0.39</v>
      </c>
      <c r="CI148">
        <v>2.2999999999999998</v>
      </c>
      <c r="CJ148">
        <v>124</v>
      </c>
      <c r="CK148">
        <v>0.7</v>
      </c>
      <c r="CL148">
        <v>30.4</v>
      </c>
      <c r="CM148">
        <v>2.63</v>
      </c>
      <c r="CN148">
        <v>73</v>
      </c>
      <c r="CO148">
        <v>458.3</v>
      </c>
      <c r="CP148">
        <v>1.04</v>
      </c>
      <c r="CQ148">
        <v>-0.02</v>
      </c>
      <c r="CR148">
        <v>5.4</v>
      </c>
      <c r="CS148">
        <v>99.61</v>
      </c>
      <c r="CT148">
        <v>3</v>
      </c>
      <c r="CU148">
        <v>-3</v>
      </c>
      <c r="CV148">
        <v>-2</v>
      </c>
    </row>
    <row r="149" spans="1:100" x14ac:dyDescent="0.3">
      <c r="A149" t="s">
        <v>666</v>
      </c>
      <c r="B149" t="s">
        <v>667</v>
      </c>
      <c r="C149" s="1" t="str">
        <f>HYPERLINK("http://geochem.nrcan.gc.ca/cdogs/content/bdl/bdl211136_e.htm", "21:1136")</f>
        <v>21:1136</v>
      </c>
      <c r="D149" s="1" t="str">
        <f>HYPERLINK("http://geochem.nrcan.gc.ca/cdogs/content/svy/svy210421_e.htm", "21:0421")</f>
        <v>21:0421</v>
      </c>
      <c r="E149" t="s">
        <v>668</v>
      </c>
      <c r="F149" t="s">
        <v>669</v>
      </c>
      <c r="H149">
        <v>55.311559299999999</v>
      </c>
      <c r="I149">
        <v>-65.943789600000002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HYPERLINK("http://geochem.nrcan.gc.ca/cdogs/content/kwd/kwd080004_e.htm", "&lt;63 micron")</f>
        <v>&lt;63 micron</v>
      </c>
      <c r="L149">
        <v>693</v>
      </c>
      <c r="M149">
        <v>2.21</v>
      </c>
      <c r="N149">
        <v>4.0999999999999996</v>
      </c>
      <c r="O149">
        <v>2.1</v>
      </c>
      <c r="P149">
        <v>-20</v>
      </c>
      <c r="Q149">
        <v>12.3</v>
      </c>
      <c r="R149">
        <v>-0.1</v>
      </c>
      <c r="S149">
        <v>0.13</v>
      </c>
      <c r="T149">
        <v>0.09</v>
      </c>
      <c r="U149">
        <v>17.100000000000001</v>
      </c>
      <c r="V149">
        <v>139.80000000000001</v>
      </c>
      <c r="W149">
        <v>79.61</v>
      </c>
      <c r="X149">
        <v>9.25</v>
      </c>
      <c r="Y149">
        <v>6.3</v>
      </c>
      <c r="Z149">
        <v>79</v>
      </c>
      <c r="AA149">
        <v>0.05</v>
      </c>
      <c r="AB149">
        <v>6.1</v>
      </c>
      <c r="AC149">
        <v>1.1000000000000001</v>
      </c>
      <c r="AD149">
        <v>386</v>
      </c>
      <c r="AE149">
        <v>0.73</v>
      </c>
      <c r="AF149">
        <v>5.0000000000000001E-3</v>
      </c>
      <c r="AG149">
        <v>62.1</v>
      </c>
      <c r="AH149">
        <v>2.8000000000000001E-2</v>
      </c>
      <c r="AI149">
        <v>13.86</v>
      </c>
      <c r="AJ149">
        <v>0.08</v>
      </c>
      <c r="AK149">
        <v>0.28000000000000003</v>
      </c>
      <c r="AL149">
        <v>10.199999999999999</v>
      </c>
      <c r="AM149">
        <v>0.9</v>
      </c>
      <c r="AN149">
        <v>4.7</v>
      </c>
      <c r="AO149">
        <v>0.05</v>
      </c>
      <c r="AP149">
        <v>1.6</v>
      </c>
      <c r="AQ149">
        <v>0.35599999999999998</v>
      </c>
      <c r="AR149">
        <v>1.57</v>
      </c>
      <c r="AS149">
        <v>3.4</v>
      </c>
      <c r="AT149">
        <v>107</v>
      </c>
      <c r="AU149">
        <v>-0.1</v>
      </c>
      <c r="AV149">
        <v>70.8</v>
      </c>
      <c r="AW149">
        <v>46.23</v>
      </c>
      <c r="AX149">
        <v>12.2</v>
      </c>
      <c r="AY149">
        <v>5.0999999999999997E-2</v>
      </c>
      <c r="AZ149">
        <v>17.96</v>
      </c>
      <c r="BA149">
        <v>0.69</v>
      </c>
      <c r="BB149">
        <v>4.55</v>
      </c>
      <c r="BC149">
        <v>0.12</v>
      </c>
      <c r="BD149">
        <v>1.54</v>
      </c>
      <c r="BE149">
        <v>0.09</v>
      </c>
      <c r="BF149">
        <v>1.08</v>
      </c>
      <c r="BG149">
        <v>195</v>
      </c>
      <c r="BH149">
        <v>-1</v>
      </c>
      <c r="BI149">
        <v>29.3</v>
      </c>
      <c r="BJ149">
        <v>29.3</v>
      </c>
      <c r="BK149">
        <v>1.6</v>
      </c>
      <c r="BL149">
        <v>86</v>
      </c>
      <c r="BM149">
        <v>4.5599999999999996</v>
      </c>
      <c r="BN149">
        <v>2.74</v>
      </c>
      <c r="BO149">
        <v>1.31</v>
      </c>
      <c r="BP149">
        <v>17.399999999999999</v>
      </c>
      <c r="BQ149">
        <v>4.76</v>
      </c>
      <c r="BR149">
        <v>3.2</v>
      </c>
      <c r="BS149">
        <v>1</v>
      </c>
      <c r="BT149">
        <v>13</v>
      </c>
      <c r="BU149">
        <v>0.43</v>
      </c>
      <c r="BV149">
        <v>8.4</v>
      </c>
      <c r="BW149">
        <v>16.399999999999999</v>
      </c>
      <c r="BX149">
        <v>88</v>
      </c>
      <c r="BY149">
        <v>3.69</v>
      </c>
      <c r="BZ149">
        <v>22.4</v>
      </c>
      <c r="CA149">
        <v>34</v>
      </c>
      <c r="CB149">
        <v>4.4000000000000004</v>
      </c>
      <c r="CC149">
        <v>1</v>
      </c>
      <c r="CD149">
        <v>136.1</v>
      </c>
      <c r="CE149">
        <v>0.4</v>
      </c>
      <c r="CF149">
        <v>0.81</v>
      </c>
      <c r="CG149">
        <v>3.4</v>
      </c>
      <c r="CH149">
        <v>0.4</v>
      </c>
      <c r="CI149">
        <v>4</v>
      </c>
      <c r="CJ149">
        <v>272</v>
      </c>
      <c r="CK149">
        <v>-0.5</v>
      </c>
      <c r="CL149">
        <v>25.4</v>
      </c>
      <c r="CM149">
        <v>2.65</v>
      </c>
      <c r="CN149">
        <v>93</v>
      </c>
      <c r="CO149">
        <v>128.1</v>
      </c>
      <c r="CP149">
        <v>2.15</v>
      </c>
      <c r="CQ149">
        <v>0.06</v>
      </c>
      <c r="CR149">
        <v>10.6</v>
      </c>
      <c r="CS149">
        <v>99.79</v>
      </c>
      <c r="CT149">
        <v>19</v>
      </c>
      <c r="CU149">
        <v>4</v>
      </c>
      <c r="CV149">
        <v>3</v>
      </c>
    </row>
    <row r="150" spans="1:100" x14ac:dyDescent="0.3">
      <c r="A150" t="s">
        <v>670</v>
      </c>
      <c r="B150" t="s">
        <v>671</v>
      </c>
      <c r="C150" s="1" t="str">
        <f>HYPERLINK("http://geochem.nrcan.gc.ca/cdogs/content/bdl/bdl211136_e.htm", "21:1136")</f>
        <v>21:1136</v>
      </c>
      <c r="D150" s="1" t="str">
        <f>HYPERLINK("http://geochem.nrcan.gc.ca/cdogs/content/svy/svy210421_e.htm", "21:0421")</f>
        <v>21:0421</v>
      </c>
      <c r="E150" t="s">
        <v>672</v>
      </c>
      <c r="F150" t="s">
        <v>673</v>
      </c>
      <c r="H150">
        <v>55.441644500000002</v>
      </c>
      <c r="I150">
        <v>-65.913051999999993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HYPERLINK("http://geochem.nrcan.gc.ca/cdogs/content/kwd/kwd080004_e.htm", "&lt;63 micron")</f>
        <v>&lt;63 micron</v>
      </c>
      <c r="L150">
        <v>45</v>
      </c>
      <c r="M150">
        <v>2.82</v>
      </c>
      <c r="N150">
        <v>0.8</v>
      </c>
      <c r="O150">
        <v>0.7</v>
      </c>
      <c r="P150">
        <v>-20</v>
      </c>
      <c r="Q150">
        <v>250.1</v>
      </c>
      <c r="R150">
        <v>0.4</v>
      </c>
      <c r="S150">
        <v>0.26</v>
      </c>
      <c r="T150">
        <v>0.09</v>
      </c>
      <c r="U150">
        <v>18.899999999999999</v>
      </c>
      <c r="V150">
        <v>84</v>
      </c>
      <c r="W150">
        <v>80.709999999999994</v>
      </c>
      <c r="X150">
        <v>3.7</v>
      </c>
      <c r="Y150">
        <v>8.9</v>
      </c>
      <c r="Z150">
        <v>17</v>
      </c>
      <c r="AA150">
        <v>0.99</v>
      </c>
      <c r="AB150">
        <v>37.700000000000003</v>
      </c>
      <c r="AC150">
        <v>1.1599999999999999</v>
      </c>
      <c r="AD150">
        <v>314</v>
      </c>
      <c r="AE150">
        <v>0.59</v>
      </c>
      <c r="AF150">
        <v>0.02</v>
      </c>
      <c r="AG150">
        <v>56.3</v>
      </c>
      <c r="AH150">
        <v>0.111</v>
      </c>
      <c r="AI150">
        <v>5.69</v>
      </c>
      <c r="AJ150">
        <v>-0.02</v>
      </c>
      <c r="AK150">
        <v>0.02</v>
      </c>
      <c r="AL150">
        <v>7.8</v>
      </c>
      <c r="AM150">
        <v>0.3</v>
      </c>
      <c r="AN150">
        <v>6.2</v>
      </c>
      <c r="AO150">
        <v>0.05</v>
      </c>
      <c r="AP150">
        <v>9.9</v>
      </c>
      <c r="AQ150">
        <v>0.245</v>
      </c>
      <c r="AR150">
        <v>0.53</v>
      </c>
      <c r="AS150">
        <v>2.4</v>
      </c>
      <c r="AT150">
        <v>74</v>
      </c>
      <c r="AU150">
        <v>-0.1</v>
      </c>
      <c r="AV150">
        <v>91</v>
      </c>
      <c r="AW150">
        <v>55.79</v>
      </c>
      <c r="AX150">
        <v>18.420000000000002</v>
      </c>
      <c r="AY150">
        <v>2.1999999999999999E-2</v>
      </c>
      <c r="AZ150">
        <v>7.48</v>
      </c>
      <c r="BA150">
        <v>3.02</v>
      </c>
      <c r="BB150">
        <v>3.13</v>
      </c>
      <c r="BC150">
        <v>7.0000000000000007E-2</v>
      </c>
      <c r="BD150">
        <v>2.83</v>
      </c>
      <c r="BE150">
        <v>0.26</v>
      </c>
      <c r="BF150">
        <v>0.86</v>
      </c>
      <c r="BG150">
        <v>981</v>
      </c>
      <c r="BH150">
        <v>2</v>
      </c>
      <c r="BI150">
        <v>98.3</v>
      </c>
      <c r="BJ150">
        <v>26.3</v>
      </c>
      <c r="BK150">
        <v>5.0999999999999996</v>
      </c>
      <c r="BL150">
        <v>76</v>
      </c>
      <c r="BM150">
        <v>5.59</v>
      </c>
      <c r="BN150">
        <v>3.24</v>
      </c>
      <c r="BO150">
        <v>1.63</v>
      </c>
      <c r="BP150">
        <v>24.4</v>
      </c>
      <c r="BQ150">
        <v>7.18</v>
      </c>
      <c r="BR150">
        <v>7.5</v>
      </c>
      <c r="BS150">
        <v>1.0900000000000001</v>
      </c>
      <c r="BT150">
        <v>45</v>
      </c>
      <c r="BU150">
        <v>0.48</v>
      </c>
      <c r="BV150">
        <v>12.6</v>
      </c>
      <c r="BW150">
        <v>40.6</v>
      </c>
      <c r="BX150">
        <v>63</v>
      </c>
      <c r="BY150">
        <v>10.91</v>
      </c>
      <c r="BZ150">
        <v>110.5</v>
      </c>
      <c r="CA150">
        <v>20</v>
      </c>
      <c r="CB150">
        <v>7.77</v>
      </c>
      <c r="CC150">
        <v>2</v>
      </c>
      <c r="CD150">
        <v>297.60000000000002</v>
      </c>
      <c r="CE150">
        <v>0.7</v>
      </c>
      <c r="CF150">
        <v>1.05</v>
      </c>
      <c r="CG150">
        <v>11.8</v>
      </c>
      <c r="CH150">
        <v>0.43</v>
      </c>
      <c r="CI150">
        <v>3.5</v>
      </c>
      <c r="CJ150">
        <v>156</v>
      </c>
      <c r="CK150">
        <v>1.4</v>
      </c>
      <c r="CL150">
        <v>32.799999999999997</v>
      </c>
      <c r="CM150">
        <v>3.05</v>
      </c>
      <c r="CN150">
        <v>97</v>
      </c>
      <c r="CO150">
        <v>291.5</v>
      </c>
      <c r="CP150">
        <v>0.55000000000000004</v>
      </c>
      <c r="CQ150">
        <v>-0.02</v>
      </c>
      <c r="CR150">
        <v>5.0999999999999996</v>
      </c>
      <c r="CS150">
        <v>99.69</v>
      </c>
      <c r="CT150">
        <v>2</v>
      </c>
      <c r="CU150">
        <v>3</v>
      </c>
      <c r="CV150">
        <v>-2</v>
      </c>
    </row>
    <row r="151" spans="1:100" x14ac:dyDescent="0.3">
      <c r="A151" t="s">
        <v>674</v>
      </c>
      <c r="B151" t="s">
        <v>675</v>
      </c>
      <c r="C151" s="1" t="str">
        <f>HYPERLINK("http://geochem.nrcan.gc.ca/cdogs/content/bdl/bdl211136_e.htm", "21:1136")</f>
        <v>21:1136</v>
      </c>
      <c r="D151" s="1" t="str">
        <f>HYPERLINK("http://geochem.nrcan.gc.ca/cdogs/content/svy/svy210421_e.htm", "21:0421")</f>
        <v>21:0421</v>
      </c>
      <c r="E151" t="s">
        <v>676</v>
      </c>
      <c r="F151" t="s">
        <v>677</v>
      </c>
      <c r="H151">
        <v>55.3129548</v>
      </c>
      <c r="I151">
        <v>-65.796103599999995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HYPERLINK("http://geochem.nrcan.gc.ca/cdogs/content/kwd/kwd080004_e.htm", "&lt;63 micron")</f>
        <v>&lt;63 micron</v>
      </c>
      <c r="L151">
        <v>17</v>
      </c>
      <c r="M151">
        <v>2.29</v>
      </c>
      <c r="N151">
        <v>4.0999999999999996</v>
      </c>
      <c r="O151">
        <v>3.4</v>
      </c>
      <c r="P151">
        <v>-20</v>
      </c>
      <c r="Q151">
        <v>37.6</v>
      </c>
      <c r="R151">
        <v>0.1</v>
      </c>
      <c r="S151">
        <v>0.24</v>
      </c>
      <c r="T151">
        <v>0.09</v>
      </c>
      <c r="U151">
        <v>22.5</v>
      </c>
      <c r="V151">
        <v>90.9</v>
      </c>
      <c r="W151">
        <v>125.77</v>
      </c>
      <c r="X151">
        <v>3.72</v>
      </c>
      <c r="Y151">
        <v>5.3</v>
      </c>
      <c r="Z151">
        <v>24</v>
      </c>
      <c r="AA151">
        <v>0.09</v>
      </c>
      <c r="AB151">
        <v>10.1</v>
      </c>
      <c r="AC151">
        <v>0.98</v>
      </c>
      <c r="AD151">
        <v>351</v>
      </c>
      <c r="AE151">
        <v>0.84</v>
      </c>
      <c r="AF151">
        <v>1.6E-2</v>
      </c>
      <c r="AG151">
        <v>65</v>
      </c>
      <c r="AH151">
        <v>4.7E-2</v>
      </c>
      <c r="AI151">
        <v>3.28</v>
      </c>
      <c r="AJ151">
        <v>-0.02</v>
      </c>
      <c r="AK151">
        <v>0.12</v>
      </c>
      <c r="AL151">
        <v>4.9000000000000004</v>
      </c>
      <c r="AM151">
        <v>0.3</v>
      </c>
      <c r="AN151">
        <v>4.8</v>
      </c>
      <c r="AO151">
        <v>0.03</v>
      </c>
      <c r="AP151">
        <v>2.2000000000000002</v>
      </c>
      <c r="AQ151">
        <v>0.16300000000000001</v>
      </c>
      <c r="AR151">
        <v>0.14000000000000001</v>
      </c>
      <c r="AS151">
        <v>0.7</v>
      </c>
      <c r="AT151">
        <v>73</v>
      </c>
      <c r="AU151">
        <v>-0.1</v>
      </c>
      <c r="AV151">
        <v>53.9</v>
      </c>
      <c r="AW151">
        <v>52.53</v>
      </c>
      <c r="AX151">
        <v>15.53</v>
      </c>
      <c r="AY151">
        <v>3.4000000000000002E-2</v>
      </c>
      <c r="AZ151">
        <v>10.73</v>
      </c>
      <c r="BA151">
        <v>0.94</v>
      </c>
      <c r="BB151">
        <v>4.66</v>
      </c>
      <c r="BC151">
        <v>0.13</v>
      </c>
      <c r="BD151">
        <v>2.4300000000000002</v>
      </c>
      <c r="BE151">
        <v>0.12</v>
      </c>
      <c r="BF151">
        <v>1.03</v>
      </c>
      <c r="BG151">
        <v>379</v>
      </c>
      <c r="BH151">
        <v>-1</v>
      </c>
      <c r="BI151">
        <v>40.299999999999997</v>
      </c>
      <c r="BJ151">
        <v>39.200000000000003</v>
      </c>
      <c r="BK151">
        <v>1.3</v>
      </c>
      <c r="BL151">
        <v>146</v>
      </c>
      <c r="BM151">
        <v>4.95</v>
      </c>
      <c r="BN151">
        <v>2.98</v>
      </c>
      <c r="BO151">
        <v>1.27</v>
      </c>
      <c r="BP151">
        <v>20.100000000000001</v>
      </c>
      <c r="BQ151">
        <v>4.6399999999999997</v>
      </c>
      <c r="BR151">
        <v>4.9000000000000004</v>
      </c>
      <c r="BS151">
        <v>1</v>
      </c>
      <c r="BT151">
        <v>19.100000000000001</v>
      </c>
      <c r="BU151">
        <v>0.41</v>
      </c>
      <c r="BV151">
        <v>7.2</v>
      </c>
      <c r="BW151">
        <v>19.100000000000001</v>
      </c>
      <c r="BX151">
        <v>96</v>
      </c>
      <c r="BY151">
        <v>4.47</v>
      </c>
      <c r="BZ151">
        <v>24.4</v>
      </c>
      <c r="CA151">
        <v>31</v>
      </c>
      <c r="CB151">
        <v>4.33</v>
      </c>
      <c r="CC151">
        <v>1</v>
      </c>
      <c r="CD151">
        <v>229.2</v>
      </c>
      <c r="CE151">
        <v>0.5</v>
      </c>
      <c r="CF151">
        <v>0.79</v>
      </c>
      <c r="CG151">
        <v>3.9</v>
      </c>
      <c r="CH151">
        <v>0.46</v>
      </c>
      <c r="CI151">
        <v>1.4</v>
      </c>
      <c r="CJ151">
        <v>265</v>
      </c>
      <c r="CK151">
        <v>0.7</v>
      </c>
      <c r="CL151">
        <v>26.6</v>
      </c>
      <c r="CM151">
        <v>2.69</v>
      </c>
      <c r="CN151">
        <v>91</v>
      </c>
      <c r="CO151">
        <v>180.4</v>
      </c>
      <c r="CP151">
        <v>0.9</v>
      </c>
      <c r="CQ151">
        <v>-0.02</v>
      </c>
      <c r="CR151">
        <v>6.2</v>
      </c>
      <c r="CS151">
        <v>99.74</v>
      </c>
      <c r="CT151">
        <v>4</v>
      </c>
      <c r="CU151">
        <v>-3</v>
      </c>
      <c r="CV151">
        <v>2</v>
      </c>
    </row>
    <row r="152" spans="1:100" x14ac:dyDescent="0.3">
      <c r="A152" t="s">
        <v>678</v>
      </c>
      <c r="B152" t="s">
        <v>679</v>
      </c>
      <c r="C152" s="1" t="str">
        <f>HYPERLINK("http://geochem.nrcan.gc.ca/cdogs/content/bdl/bdl211136_e.htm", "21:1136")</f>
        <v>21:1136</v>
      </c>
      <c r="D152" s="1" t="str">
        <f>HYPERLINK("http://geochem.nrcan.gc.ca/cdogs/content/svy/svy210421_e.htm", "21:0421")</f>
        <v>21:0421</v>
      </c>
      <c r="E152" t="s">
        <v>680</v>
      </c>
      <c r="F152" t="s">
        <v>681</v>
      </c>
      <c r="H152">
        <v>55.2070972</v>
      </c>
      <c r="I152">
        <v>-65.644758800000005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HYPERLINK("http://geochem.nrcan.gc.ca/cdogs/content/kwd/kwd080004_e.htm", "&lt;63 micron")</f>
        <v>&lt;63 micron</v>
      </c>
      <c r="L152">
        <v>31</v>
      </c>
      <c r="M152">
        <v>2.31</v>
      </c>
      <c r="N152">
        <v>4.3</v>
      </c>
      <c r="O152">
        <v>0.7</v>
      </c>
      <c r="P152">
        <v>-20</v>
      </c>
      <c r="Q152">
        <v>92.3</v>
      </c>
      <c r="R152">
        <v>0.2</v>
      </c>
      <c r="S152">
        <v>0.22</v>
      </c>
      <c r="T152">
        <v>0.1</v>
      </c>
      <c r="U152">
        <v>14.6</v>
      </c>
      <c r="V152">
        <v>69.900000000000006</v>
      </c>
      <c r="W152">
        <v>66.06</v>
      </c>
      <c r="X152">
        <v>3.82</v>
      </c>
      <c r="Y152">
        <v>7</v>
      </c>
      <c r="Z152">
        <v>17</v>
      </c>
      <c r="AA152">
        <v>0.44</v>
      </c>
      <c r="AB152">
        <v>17.600000000000001</v>
      </c>
      <c r="AC152">
        <v>1.01</v>
      </c>
      <c r="AD152">
        <v>284</v>
      </c>
      <c r="AE152">
        <v>0.69</v>
      </c>
      <c r="AF152">
        <v>8.0000000000000002E-3</v>
      </c>
      <c r="AG152">
        <v>38</v>
      </c>
      <c r="AH152">
        <v>6.5000000000000002E-2</v>
      </c>
      <c r="AI152">
        <v>5.25</v>
      </c>
      <c r="AJ152">
        <v>-0.02</v>
      </c>
      <c r="AK152">
        <v>7.0000000000000007E-2</v>
      </c>
      <c r="AL152">
        <v>5.0999999999999996</v>
      </c>
      <c r="AM152">
        <v>0.3</v>
      </c>
      <c r="AN152">
        <v>5.2</v>
      </c>
      <c r="AO152">
        <v>-0.02</v>
      </c>
      <c r="AP152">
        <v>4.5999999999999996</v>
      </c>
      <c r="AQ152">
        <v>0.20799999999999999</v>
      </c>
      <c r="AR152">
        <v>0.28999999999999998</v>
      </c>
      <c r="AS152">
        <v>1.6</v>
      </c>
      <c r="AT152">
        <v>78</v>
      </c>
      <c r="AU152">
        <v>-0.1</v>
      </c>
      <c r="AV152">
        <v>66.900000000000006</v>
      </c>
      <c r="AW152">
        <v>55.55</v>
      </c>
      <c r="AX152">
        <v>16.510000000000002</v>
      </c>
      <c r="AY152">
        <v>0.02</v>
      </c>
      <c r="AZ152">
        <v>8.23</v>
      </c>
      <c r="BA152">
        <v>1.98</v>
      </c>
      <c r="BB152">
        <v>3.09</v>
      </c>
      <c r="BC152">
        <v>0.08</v>
      </c>
      <c r="BD152">
        <v>2.82</v>
      </c>
      <c r="BE152">
        <v>0.16</v>
      </c>
      <c r="BF152">
        <v>0.91</v>
      </c>
      <c r="BG152">
        <v>628</v>
      </c>
      <c r="BH152">
        <v>2</v>
      </c>
      <c r="BI152">
        <v>46.8</v>
      </c>
      <c r="BJ152">
        <v>21.8</v>
      </c>
      <c r="BK152">
        <v>3.1</v>
      </c>
      <c r="BL152">
        <v>69</v>
      </c>
      <c r="BM152">
        <v>4.57</v>
      </c>
      <c r="BN152">
        <v>2.75</v>
      </c>
      <c r="BO152">
        <v>1.21</v>
      </c>
      <c r="BP152">
        <v>22.6</v>
      </c>
      <c r="BQ152">
        <v>4.43</v>
      </c>
      <c r="BR152">
        <v>6</v>
      </c>
      <c r="BS152">
        <v>0.98</v>
      </c>
      <c r="BT152">
        <v>23.1</v>
      </c>
      <c r="BU152">
        <v>0.43</v>
      </c>
      <c r="BV152">
        <v>11.2</v>
      </c>
      <c r="BW152">
        <v>20.3</v>
      </c>
      <c r="BX152">
        <v>51</v>
      </c>
      <c r="BY152">
        <v>5.33</v>
      </c>
      <c r="BZ152">
        <v>63.1</v>
      </c>
      <c r="CA152">
        <v>23</v>
      </c>
      <c r="CB152">
        <v>4.3099999999999996</v>
      </c>
      <c r="CC152">
        <v>2</v>
      </c>
      <c r="CD152">
        <v>259.89999999999998</v>
      </c>
      <c r="CE152">
        <v>0.6</v>
      </c>
      <c r="CF152">
        <v>0.72</v>
      </c>
      <c r="CG152">
        <v>6.9</v>
      </c>
      <c r="CH152">
        <v>0.42</v>
      </c>
      <c r="CI152">
        <v>2.5</v>
      </c>
      <c r="CJ152">
        <v>196</v>
      </c>
      <c r="CK152">
        <v>1.2</v>
      </c>
      <c r="CL152">
        <v>26.1</v>
      </c>
      <c r="CM152">
        <v>2.8</v>
      </c>
      <c r="CN152">
        <v>82</v>
      </c>
      <c r="CO152">
        <v>227.5</v>
      </c>
      <c r="CP152">
        <v>1.62</v>
      </c>
      <c r="CQ152">
        <v>-0.02</v>
      </c>
      <c r="CR152">
        <v>7.1</v>
      </c>
      <c r="CS152">
        <v>99.75</v>
      </c>
      <c r="CT152">
        <v>3</v>
      </c>
      <c r="CU152">
        <v>-3</v>
      </c>
      <c r="CV152">
        <v>-2</v>
      </c>
    </row>
    <row r="153" spans="1:100" x14ac:dyDescent="0.3">
      <c r="A153" t="s">
        <v>682</v>
      </c>
      <c r="B153" t="s">
        <v>683</v>
      </c>
      <c r="C153" s="1" t="str">
        <f>HYPERLINK("http://geochem.nrcan.gc.ca/cdogs/content/bdl/bdl211136_e.htm", "21:1136")</f>
        <v>21:1136</v>
      </c>
      <c r="D153" s="1" t="str">
        <f>HYPERLINK("http://geochem.nrcan.gc.ca/cdogs/content/svy/svy210421_e.htm", "21:0421")</f>
        <v>21:0421</v>
      </c>
      <c r="E153" t="s">
        <v>684</v>
      </c>
      <c r="F153" t="s">
        <v>685</v>
      </c>
      <c r="H153">
        <v>54.833824200000002</v>
      </c>
      <c r="I153">
        <v>-65.954281199999997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HYPERLINK("http://geochem.nrcan.gc.ca/cdogs/content/kwd/kwd080004_e.htm", "&lt;63 micron")</f>
        <v>&lt;63 micron</v>
      </c>
      <c r="L153">
        <v>91</v>
      </c>
      <c r="M153">
        <v>2.12</v>
      </c>
      <c r="N153">
        <v>21.9</v>
      </c>
      <c r="O153">
        <v>1.2</v>
      </c>
      <c r="P153">
        <v>-20</v>
      </c>
      <c r="Q153">
        <v>44.1</v>
      </c>
      <c r="R153">
        <v>0.4</v>
      </c>
      <c r="S153">
        <v>0.09</v>
      </c>
      <c r="T153">
        <v>0.16</v>
      </c>
      <c r="U153">
        <v>13.4</v>
      </c>
      <c r="V153">
        <v>67</v>
      </c>
      <c r="W153">
        <v>103.52</v>
      </c>
      <c r="X153">
        <v>6.09</v>
      </c>
      <c r="Y153">
        <v>6.4</v>
      </c>
      <c r="Z153">
        <v>241</v>
      </c>
      <c r="AA153">
        <v>7.0000000000000007E-2</v>
      </c>
      <c r="AB153">
        <v>25.9</v>
      </c>
      <c r="AC153">
        <v>0.93</v>
      </c>
      <c r="AD153">
        <v>324</v>
      </c>
      <c r="AE153">
        <v>4.13</v>
      </c>
      <c r="AF153">
        <v>4.0000000000000001E-3</v>
      </c>
      <c r="AG153">
        <v>39.1</v>
      </c>
      <c r="AH153">
        <v>3.5999999999999997E-2</v>
      </c>
      <c r="AI153">
        <v>13.13</v>
      </c>
      <c r="AJ153">
        <v>-0.02</v>
      </c>
      <c r="AK153">
        <v>1.07</v>
      </c>
      <c r="AL153">
        <v>8.9</v>
      </c>
      <c r="AM153">
        <v>1.6</v>
      </c>
      <c r="AN153">
        <v>5.0999999999999996</v>
      </c>
      <c r="AO153">
        <v>0.13</v>
      </c>
      <c r="AP153">
        <v>5.3</v>
      </c>
      <c r="AQ153">
        <v>0.106</v>
      </c>
      <c r="AR153">
        <v>0.28000000000000003</v>
      </c>
      <c r="AS153">
        <v>2</v>
      </c>
      <c r="AT153">
        <v>108</v>
      </c>
      <c r="AU153">
        <v>-0.1</v>
      </c>
      <c r="AV153">
        <v>87.3</v>
      </c>
      <c r="AW153">
        <v>59.54</v>
      </c>
      <c r="AX153">
        <v>13.78</v>
      </c>
      <c r="AY153">
        <v>1.9E-2</v>
      </c>
      <c r="AZ153">
        <v>11.45</v>
      </c>
      <c r="BA153">
        <v>2.15</v>
      </c>
      <c r="BB153">
        <v>2.74</v>
      </c>
      <c r="BC153">
        <v>7.0000000000000007E-2</v>
      </c>
      <c r="BD153">
        <v>1.37</v>
      </c>
      <c r="BE153">
        <v>0.09</v>
      </c>
      <c r="BF153">
        <v>0.9</v>
      </c>
      <c r="BG153">
        <v>439</v>
      </c>
      <c r="BH153">
        <v>3</v>
      </c>
      <c r="BI153">
        <v>64.5</v>
      </c>
      <c r="BJ153">
        <v>18.2</v>
      </c>
      <c r="BK153">
        <v>2.5</v>
      </c>
      <c r="BL153">
        <v>97</v>
      </c>
      <c r="BM153">
        <v>4.45</v>
      </c>
      <c r="BN153">
        <v>2.71</v>
      </c>
      <c r="BO153">
        <v>1.49</v>
      </c>
      <c r="BP153">
        <v>17.600000000000001</v>
      </c>
      <c r="BQ153">
        <v>5.24</v>
      </c>
      <c r="BR153">
        <v>5</v>
      </c>
      <c r="BS153">
        <v>0.87</v>
      </c>
      <c r="BT153">
        <v>33.5</v>
      </c>
      <c r="BU153">
        <v>0.36</v>
      </c>
      <c r="BV153">
        <v>13.3</v>
      </c>
      <c r="BW153">
        <v>31.4</v>
      </c>
      <c r="BX153">
        <v>47</v>
      </c>
      <c r="BY153">
        <v>7.99</v>
      </c>
      <c r="BZ153">
        <v>77.2</v>
      </c>
      <c r="CA153">
        <v>22</v>
      </c>
      <c r="CB153">
        <v>6.04</v>
      </c>
      <c r="CC153">
        <v>1</v>
      </c>
      <c r="CD153">
        <v>108</v>
      </c>
      <c r="CE153">
        <v>0.9</v>
      </c>
      <c r="CF153">
        <v>0.81</v>
      </c>
      <c r="CG153">
        <v>8.1</v>
      </c>
      <c r="CH153">
        <v>0.38</v>
      </c>
      <c r="CI153">
        <v>3.6</v>
      </c>
      <c r="CJ153">
        <v>224</v>
      </c>
      <c r="CK153">
        <v>1.2</v>
      </c>
      <c r="CL153">
        <v>25.3</v>
      </c>
      <c r="CM153">
        <v>2.5099999999999998</v>
      </c>
      <c r="CN153">
        <v>95</v>
      </c>
      <c r="CO153">
        <v>196.9</v>
      </c>
      <c r="CP153">
        <v>0.52</v>
      </c>
      <c r="CQ153">
        <v>-0.02</v>
      </c>
      <c r="CR153">
        <v>6.2</v>
      </c>
      <c r="CS153">
        <v>99.79</v>
      </c>
      <c r="CT153">
        <v>9</v>
      </c>
      <c r="CU153">
        <v>4</v>
      </c>
      <c r="CV153">
        <v>3</v>
      </c>
    </row>
    <row r="154" spans="1:100" x14ac:dyDescent="0.3">
      <c r="A154" t="s">
        <v>686</v>
      </c>
      <c r="B154" t="s">
        <v>687</v>
      </c>
      <c r="C154" s="1" t="str">
        <f>HYPERLINK("http://geochem.nrcan.gc.ca/cdogs/content/bdl/bdl211136_e.htm", "21:1136")</f>
        <v>21:1136</v>
      </c>
      <c r="D154" s="1" t="str">
        <f>HYPERLINK("http://geochem.nrcan.gc.ca/cdogs/content/svy/svy210421_e.htm", "21:0421")</f>
        <v>21:0421</v>
      </c>
      <c r="E154" t="s">
        <v>688</v>
      </c>
      <c r="F154" t="s">
        <v>689</v>
      </c>
      <c r="H154">
        <v>55.207200999999998</v>
      </c>
      <c r="I154">
        <v>-64.261725299999995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HYPERLINK("http://geochem.nrcan.gc.ca/cdogs/content/kwd/kwd080004_e.htm", "&lt;63 micron")</f>
        <v>&lt;63 micron</v>
      </c>
      <c r="L154">
        <v>6</v>
      </c>
      <c r="M154">
        <v>0.89</v>
      </c>
      <c r="N154">
        <v>0.3</v>
      </c>
      <c r="O154">
        <v>-0.2</v>
      </c>
      <c r="P154">
        <v>-20</v>
      </c>
      <c r="Q154">
        <v>42.7</v>
      </c>
      <c r="R154">
        <v>0.2</v>
      </c>
      <c r="S154">
        <v>0.54</v>
      </c>
      <c r="T154">
        <v>0.04</v>
      </c>
      <c r="U154">
        <v>5.4</v>
      </c>
      <c r="V154">
        <v>28.3</v>
      </c>
      <c r="W154">
        <v>17.3</v>
      </c>
      <c r="X154">
        <v>1.68</v>
      </c>
      <c r="Y154">
        <v>3.2</v>
      </c>
      <c r="Z154">
        <v>10</v>
      </c>
      <c r="AA154">
        <v>0.1</v>
      </c>
      <c r="AB154">
        <v>34.200000000000003</v>
      </c>
      <c r="AC154">
        <v>0.31</v>
      </c>
      <c r="AD154">
        <v>122</v>
      </c>
      <c r="AE154">
        <v>0.46</v>
      </c>
      <c r="AF154">
        <v>0.03</v>
      </c>
      <c r="AG154">
        <v>11.4</v>
      </c>
      <c r="AH154">
        <v>0.184</v>
      </c>
      <c r="AI154">
        <v>4.2699999999999996</v>
      </c>
      <c r="AJ154">
        <v>-0.02</v>
      </c>
      <c r="AK154">
        <v>-0.02</v>
      </c>
      <c r="AL154">
        <v>2.7</v>
      </c>
      <c r="AM154">
        <v>0.3</v>
      </c>
      <c r="AN154">
        <v>17.3</v>
      </c>
      <c r="AO154">
        <v>0.03</v>
      </c>
      <c r="AP154">
        <v>5.3</v>
      </c>
      <c r="AQ154">
        <v>7.8E-2</v>
      </c>
      <c r="AR154">
        <v>0.09</v>
      </c>
      <c r="AS154">
        <v>0.8</v>
      </c>
      <c r="AT154">
        <v>41</v>
      </c>
      <c r="AU154">
        <v>0.2</v>
      </c>
      <c r="AV154">
        <v>18.2</v>
      </c>
      <c r="AW154">
        <v>60.81</v>
      </c>
      <c r="AX154">
        <v>15.23</v>
      </c>
      <c r="AY154">
        <v>1.2E-2</v>
      </c>
      <c r="AZ154">
        <v>5.7</v>
      </c>
      <c r="BA154">
        <v>2.2000000000000002</v>
      </c>
      <c r="BB154">
        <v>2.25</v>
      </c>
      <c r="BC154">
        <v>0.08</v>
      </c>
      <c r="BD154">
        <v>3.66</v>
      </c>
      <c r="BE154">
        <v>0.38</v>
      </c>
      <c r="BF154">
        <v>0.81</v>
      </c>
      <c r="BG154">
        <v>1123</v>
      </c>
      <c r="BH154">
        <v>4</v>
      </c>
      <c r="BI154">
        <v>110</v>
      </c>
      <c r="BJ154">
        <v>12.4</v>
      </c>
      <c r="BK154">
        <v>0.7</v>
      </c>
      <c r="BL154">
        <v>19</v>
      </c>
      <c r="BM154">
        <v>4.74</v>
      </c>
      <c r="BN154">
        <v>2.56</v>
      </c>
      <c r="BO154">
        <v>2.36</v>
      </c>
      <c r="BP154">
        <v>17.8</v>
      </c>
      <c r="BQ154">
        <v>7.46</v>
      </c>
      <c r="BR154">
        <v>11.9</v>
      </c>
      <c r="BS154">
        <v>0.91</v>
      </c>
      <c r="BT154">
        <v>49.5</v>
      </c>
      <c r="BU154">
        <v>0.36</v>
      </c>
      <c r="BV154">
        <v>12.1</v>
      </c>
      <c r="BW154">
        <v>51.1</v>
      </c>
      <c r="BX154">
        <v>21</v>
      </c>
      <c r="BY154">
        <v>12.63</v>
      </c>
      <c r="BZ154">
        <v>44.9</v>
      </c>
      <c r="CA154">
        <v>14</v>
      </c>
      <c r="CB154">
        <v>9.1</v>
      </c>
      <c r="CC154">
        <v>2</v>
      </c>
      <c r="CD154">
        <v>684.6</v>
      </c>
      <c r="CE154">
        <v>0.8</v>
      </c>
      <c r="CF154">
        <v>0.95</v>
      </c>
      <c r="CG154">
        <v>6.4</v>
      </c>
      <c r="CH154">
        <v>0.37</v>
      </c>
      <c r="CI154">
        <v>1.5</v>
      </c>
      <c r="CJ154">
        <v>104</v>
      </c>
      <c r="CK154">
        <v>-0.5</v>
      </c>
      <c r="CL154">
        <v>25.6</v>
      </c>
      <c r="CM154">
        <v>2.5</v>
      </c>
      <c r="CN154">
        <v>52</v>
      </c>
      <c r="CO154">
        <v>485.4</v>
      </c>
      <c r="CP154">
        <v>1.01</v>
      </c>
      <c r="CQ154">
        <v>-0.02</v>
      </c>
      <c r="CR154">
        <v>3.6</v>
      </c>
      <c r="CS154">
        <v>99.64</v>
      </c>
      <c r="CT154">
        <v>-2</v>
      </c>
      <c r="CU154">
        <v>-3</v>
      </c>
      <c r="CV154">
        <v>-2</v>
      </c>
    </row>
    <row r="155" spans="1:100" x14ac:dyDescent="0.3">
      <c r="A155" t="s">
        <v>690</v>
      </c>
      <c r="B155" t="s">
        <v>691</v>
      </c>
      <c r="C155" s="1" t="str">
        <f>HYPERLINK("http://geochem.nrcan.gc.ca/cdogs/content/bdl/bdl211136_e.htm", "21:1136")</f>
        <v>21:1136</v>
      </c>
      <c r="D155" s="1" t="str">
        <f>HYPERLINK("http://geochem.nrcan.gc.ca/cdogs/content/svy/svy210421_e.htm", "21:0421")</f>
        <v>21:0421</v>
      </c>
      <c r="E155" t="s">
        <v>692</v>
      </c>
      <c r="F155" t="s">
        <v>693</v>
      </c>
      <c r="H155">
        <v>55.242359800000003</v>
      </c>
      <c r="I155">
        <v>-64.078733200000002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HYPERLINK("http://geochem.nrcan.gc.ca/cdogs/content/kwd/kwd080004_e.htm", "&lt;63 micron")</f>
        <v>&lt;63 micron</v>
      </c>
      <c r="L155">
        <v>8</v>
      </c>
      <c r="M155">
        <v>1</v>
      </c>
      <c r="N155">
        <v>0.5</v>
      </c>
      <c r="O155">
        <v>-0.2</v>
      </c>
      <c r="P155">
        <v>-20</v>
      </c>
      <c r="Q155">
        <v>123.8</v>
      </c>
      <c r="R155">
        <v>-0.1</v>
      </c>
      <c r="S155">
        <v>0.57999999999999996</v>
      </c>
      <c r="T155">
        <v>0.03</v>
      </c>
      <c r="U155">
        <v>8.3000000000000007</v>
      </c>
      <c r="V155">
        <v>32.299999999999997</v>
      </c>
      <c r="W155">
        <v>24.74</v>
      </c>
      <c r="X155">
        <v>1.96</v>
      </c>
      <c r="Y155">
        <v>4.5</v>
      </c>
      <c r="Z155">
        <v>8</v>
      </c>
      <c r="AA155">
        <v>0.17</v>
      </c>
      <c r="AB155">
        <v>41.1</v>
      </c>
      <c r="AC155">
        <v>0.48</v>
      </c>
      <c r="AD155">
        <v>202</v>
      </c>
      <c r="AE155">
        <v>0.46</v>
      </c>
      <c r="AF155">
        <v>3.3000000000000002E-2</v>
      </c>
      <c r="AG155">
        <v>15.7</v>
      </c>
      <c r="AH155">
        <v>0.16300000000000001</v>
      </c>
      <c r="AI155">
        <v>3.86</v>
      </c>
      <c r="AJ155">
        <v>-0.02</v>
      </c>
      <c r="AK155">
        <v>-0.02</v>
      </c>
      <c r="AL155">
        <v>3.1</v>
      </c>
      <c r="AM155">
        <v>-0.1</v>
      </c>
      <c r="AN155">
        <v>22.8</v>
      </c>
      <c r="AO155">
        <v>-0.02</v>
      </c>
      <c r="AP155">
        <v>4.9000000000000004</v>
      </c>
      <c r="AQ155">
        <v>0.12</v>
      </c>
      <c r="AR155">
        <v>0.1</v>
      </c>
      <c r="AS155">
        <v>1</v>
      </c>
      <c r="AT155">
        <v>45</v>
      </c>
      <c r="AU155">
        <v>0.1</v>
      </c>
      <c r="AV155">
        <v>30</v>
      </c>
      <c r="AW155">
        <v>61.17</v>
      </c>
      <c r="AX155">
        <v>15.22</v>
      </c>
      <c r="AY155">
        <v>1.2999999999999999E-2</v>
      </c>
      <c r="AZ155">
        <v>6.08</v>
      </c>
      <c r="BA155">
        <v>2.25</v>
      </c>
      <c r="BB155">
        <v>2.5299999999999998</v>
      </c>
      <c r="BC155">
        <v>0.09</v>
      </c>
      <c r="BD155">
        <v>3.55</v>
      </c>
      <c r="BE155">
        <v>0.37</v>
      </c>
      <c r="BF155">
        <v>0.88</v>
      </c>
      <c r="BG155">
        <v>1181</v>
      </c>
      <c r="BH155">
        <v>4</v>
      </c>
      <c r="BI155">
        <v>110.2</v>
      </c>
      <c r="BJ155">
        <v>14.8</v>
      </c>
      <c r="BK155">
        <v>0.7</v>
      </c>
      <c r="BL155">
        <v>36</v>
      </c>
      <c r="BM155">
        <v>5.64</v>
      </c>
      <c r="BN155">
        <v>2.69</v>
      </c>
      <c r="BO155">
        <v>2.46</v>
      </c>
      <c r="BP155">
        <v>17.2</v>
      </c>
      <c r="BQ155">
        <v>7.87</v>
      </c>
      <c r="BR155">
        <v>10.9</v>
      </c>
      <c r="BS155">
        <v>0.96</v>
      </c>
      <c r="BT155">
        <v>57</v>
      </c>
      <c r="BU155">
        <v>0.39</v>
      </c>
      <c r="BV155">
        <v>13.3</v>
      </c>
      <c r="BW155">
        <v>54.5</v>
      </c>
      <c r="BX155">
        <v>28</v>
      </c>
      <c r="BY155">
        <v>14.2</v>
      </c>
      <c r="BZ155">
        <v>55.1</v>
      </c>
      <c r="CA155">
        <v>16</v>
      </c>
      <c r="CB155">
        <v>9.5500000000000007</v>
      </c>
      <c r="CC155">
        <v>1</v>
      </c>
      <c r="CD155">
        <v>675</v>
      </c>
      <c r="CE155">
        <v>0.6</v>
      </c>
      <c r="CF155">
        <v>1</v>
      </c>
      <c r="CG155">
        <v>6.6</v>
      </c>
      <c r="CH155">
        <v>0.38</v>
      </c>
      <c r="CI155">
        <v>1.7</v>
      </c>
      <c r="CJ155">
        <v>112</v>
      </c>
      <c r="CK155">
        <v>-0.5</v>
      </c>
      <c r="CL155">
        <v>27.9</v>
      </c>
      <c r="CM155">
        <v>2.62</v>
      </c>
      <c r="CN155">
        <v>59</v>
      </c>
      <c r="CO155">
        <v>444.1</v>
      </c>
      <c r="CP155">
        <v>0.31</v>
      </c>
      <c r="CQ155">
        <v>-0.02</v>
      </c>
      <c r="CR155">
        <v>2.5</v>
      </c>
      <c r="CS155">
        <v>99.63</v>
      </c>
      <c r="CT155">
        <v>-2</v>
      </c>
      <c r="CU155">
        <v>-3</v>
      </c>
      <c r="CV155">
        <v>-2</v>
      </c>
    </row>
    <row r="156" spans="1:100" x14ac:dyDescent="0.3">
      <c r="A156" t="s">
        <v>694</v>
      </c>
      <c r="B156" t="s">
        <v>695</v>
      </c>
      <c r="C156" s="1" t="str">
        <f>HYPERLINK("http://geochem.nrcan.gc.ca/cdogs/content/bdl/bdl211136_e.htm", "21:1136")</f>
        <v>21:1136</v>
      </c>
      <c r="D156" s="1" t="str">
        <f>HYPERLINK("http://geochem.nrcan.gc.ca/cdogs/content/svy/svy210421_e.htm", "21:0421")</f>
        <v>21:0421</v>
      </c>
      <c r="E156" t="s">
        <v>696</v>
      </c>
      <c r="F156" t="s">
        <v>697</v>
      </c>
      <c r="H156">
        <v>55.328839899999998</v>
      </c>
      <c r="I156">
        <v>-64.140790899999999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HYPERLINK("http://geochem.nrcan.gc.ca/cdogs/content/kwd/kwd080004_e.htm", "&lt;63 micron")</f>
        <v>&lt;63 micron</v>
      </c>
      <c r="L156">
        <v>17</v>
      </c>
      <c r="M156">
        <v>1.1599999999999999</v>
      </c>
      <c r="N156">
        <v>0.3</v>
      </c>
      <c r="O156">
        <v>-0.2</v>
      </c>
      <c r="P156">
        <v>-20</v>
      </c>
      <c r="Q156">
        <v>76.7</v>
      </c>
      <c r="R156">
        <v>0.2</v>
      </c>
      <c r="S156">
        <v>0.47</v>
      </c>
      <c r="T156">
        <v>0.04</v>
      </c>
      <c r="U156">
        <v>6.8</v>
      </c>
      <c r="V156">
        <v>38.200000000000003</v>
      </c>
      <c r="W156">
        <v>20.260000000000002</v>
      </c>
      <c r="X156">
        <v>1.86</v>
      </c>
      <c r="Y156">
        <v>4</v>
      </c>
      <c r="Z156">
        <v>11</v>
      </c>
      <c r="AA156">
        <v>0.15</v>
      </c>
      <c r="AB156">
        <v>31.7</v>
      </c>
      <c r="AC156">
        <v>0.46</v>
      </c>
      <c r="AD156">
        <v>138</v>
      </c>
      <c r="AE156">
        <v>0.21</v>
      </c>
      <c r="AF156">
        <v>2.8000000000000001E-2</v>
      </c>
      <c r="AG156">
        <v>16.100000000000001</v>
      </c>
      <c r="AH156">
        <v>0.14099999999999999</v>
      </c>
      <c r="AI156">
        <v>4.2</v>
      </c>
      <c r="AJ156">
        <v>-0.02</v>
      </c>
      <c r="AK156">
        <v>-0.02</v>
      </c>
      <c r="AL156">
        <v>4</v>
      </c>
      <c r="AM156">
        <v>0.1</v>
      </c>
      <c r="AN156">
        <v>18.100000000000001</v>
      </c>
      <c r="AO156">
        <v>-0.02</v>
      </c>
      <c r="AP156">
        <v>4.5999999999999996</v>
      </c>
      <c r="AQ156">
        <v>0.1</v>
      </c>
      <c r="AR156">
        <v>0.1</v>
      </c>
      <c r="AS156">
        <v>0.6</v>
      </c>
      <c r="AT156">
        <v>43</v>
      </c>
      <c r="AU156">
        <v>0.2</v>
      </c>
      <c r="AV156">
        <v>28.7</v>
      </c>
      <c r="AW156">
        <v>61.29</v>
      </c>
      <c r="AX156">
        <v>16.03</v>
      </c>
      <c r="AY156">
        <v>1.2999999999999999E-2</v>
      </c>
      <c r="AZ156">
        <v>5.5</v>
      </c>
      <c r="BA156">
        <v>2.36</v>
      </c>
      <c r="BB156">
        <v>2.29</v>
      </c>
      <c r="BC156">
        <v>0.08</v>
      </c>
      <c r="BD156">
        <v>3.54</v>
      </c>
      <c r="BE156">
        <v>0.32</v>
      </c>
      <c r="BF156">
        <v>0.74</v>
      </c>
      <c r="BG156">
        <v>1151</v>
      </c>
      <c r="BH156">
        <v>-1</v>
      </c>
      <c r="BI156">
        <v>95.6</v>
      </c>
      <c r="BJ156">
        <v>13.5</v>
      </c>
      <c r="BK156">
        <v>0.8</v>
      </c>
      <c r="BL156">
        <v>105</v>
      </c>
      <c r="BM156">
        <v>4.5</v>
      </c>
      <c r="BN156">
        <v>2.31</v>
      </c>
      <c r="BO156">
        <v>2.04</v>
      </c>
      <c r="BP156">
        <v>17.8</v>
      </c>
      <c r="BQ156">
        <v>6.42</v>
      </c>
      <c r="BR156">
        <v>8.6999999999999993</v>
      </c>
      <c r="BS156">
        <v>0.83</v>
      </c>
      <c r="BT156">
        <v>44.3</v>
      </c>
      <c r="BU156">
        <v>0.34</v>
      </c>
      <c r="BV156">
        <v>11.3</v>
      </c>
      <c r="BW156">
        <v>44.6</v>
      </c>
      <c r="BX156">
        <v>29</v>
      </c>
      <c r="BY156">
        <v>11.16</v>
      </c>
      <c r="BZ156">
        <v>50</v>
      </c>
      <c r="CA156">
        <v>15</v>
      </c>
      <c r="CB156">
        <v>8.09</v>
      </c>
      <c r="CC156">
        <v>1</v>
      </c>
      <c r="CD156">
        <v>613.70000000000005</v>
      </c>
      <c r="CE156">
        <v>0.6</v>
      </c>
      <c r="CF156">
        <v>0.85</v>
      </c>
      <c r="CG156">
        <v>6</v>
      </c>
      <c r="CH156">
        <v>0.33</v>
      </c>
      <c r="CI156">
        <v>1.1000000000000001</v>
      </c>
      <c r="CJ156">
        <v>100</v>
      </c>
      <c r="CK156">
        <v>-0.5</v>
      </c>
      <c r="CL156">
        <v>22.6</v>
      </c>
      <c r="CM156">
        <v>2.23</v>
      </c>
      <c r="CN156">
        <v>58</v>
      </c>
      <c r="CO156">
        <v>351.9</v>
      </c>
      <c r="CP156">
        <v>0.41</v>
      </c>
      <c r="CQ156">
        <v>-0.02</v>
      </c>
      <c r="CR156">
        <v>3.1</v>
      </c>
      <c r="CS156">
        <v>99.66</v>
      </c>
      <c r="CT156">
        <v>-2</v>
      </c>
      <c r="CU156">
        <v>-3</v>
      </c>
      <c r="CV156">
        <v>-2</v>
      </c>
    </row>
    <row r="157" spans="1:100" x14ac:dyDescent="0.3">
      <c r="A157" t="s">
        <v>698</v>
      </c>
      <c r="B157" t="s">
        <v>699</v>
      </c>
      <c r="C157" s="1" t="str">
        <f>HYPERLINK("http://geochem.nrcan.gc.ca/cdogs/content/bdl/bdl211136_e.htm", "21:1136")</f>
        <v>21:1136</v>
      </c>
      <c r="D157" s="1" t="str">
        <f>HYPERLINK("http://geochem.nrcan.gc.ca/cdogs/content/svy/svy210421_e.htm", "21:0421")</f>
        <v>21:0421</v>
      </c>
      <c r="E157" t="s">
        <v>700</v>
      </c>
      <c r="F157" t="s">
        <v>701</v>
      </c>
      <c r="H157">
        <v>55.409504900000002</v>
      </c>
      <c r="I157">
        <v>-64.057552599999994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HYPERLINK("http://geochem.nrcan.gc.ca/cdogs/content/kwd/kwd080004_e.htm", "&lt;63 micron")</f>
        <v>&lt;63 micron</v>
      </c>
      <c r="L157">
        <v>18</v>
      </c>
      <c r="M157">
        <v>0.88</v>
      </c>
      <c r="N157">
        <v>0.7</v>
      </c>
      <c r="O157">
        <v>-0.2</v>
      </c>
      <c r="P157">
        <v>-20</v>
      </c>
      <c r="Q157">
        <v>59.8</v>
      </c>
      <c r="R157">
        <v>-0.1</v>
      </c>
      <c r="S157">
        <v>0.5</v>
      </c>
      <c r="T157">
        <v>0.04</v>
      </c>
      <c r="U157">
        <v>5.6</v>
      </c>
      <c r="V157">
        <v>27</v>
      </c>
      <c r="W157">
        <v>20.74</v>
      </c>
      <c r="X157">
        <v>1.59</v>
      </c>
      <c r="Y157">
        <v>2.9</v>
      </c>
      <c r="Z157">
        <v>9</v>
      </c>
      <c r="AA157">
        <v>0.13</v>
      </c>
      <c r="AB157">
        <v>27.9</v>
      </c>
      <c r="AC157">
        <v>0.25</v>
      </c>
      <c r="AD157">
        <v>118</v>
      </c>
      <c r="AE157">
        <v>0.42</v>
      </c>
      <c r="AF157">
        <v>2.4E-2</v>
      </c>
      <c r="AG157">
        <v>14.1</v>
      </c>
      <c r="AH157">
        <v>0.16400000000000001</v>
      </c>
      <c r="AI157">
        <v>5.14</v>
      </c>
      <c r="AJ157">
        <v>-0.02</v>
      </c>
      <c r="AK157">
        <v>-0.02</v>
      </c>
      <c r="AL157">
        <v>2.7</v>
      </c>
      <c r="AM157">
        <v>-0.1</v>
      </c>
      <c r="AN157">
        <v>17.3</v>
      </c>
      <c r="AO157">
        <v>0.03</v>
      </c>
      <c r="AP157">
        <v>6.4</v>
      </c>
      <c r="AQ157">
        <v>8.3000000000000004E-2</v>
      </c>
      <c r="AR157">
        <v>0.06</v>
      </c>
      <c r="AS157">
        <v>0.9</v>
      </c>
      <c r="AT157">
        <v>34</v>
      </c>
      <c r="AU157">
        <v>0.6</v>
      </c>
      <c r="AV157">
        <v>23.9</v>
      </c>
      <c r="AW157">
        <v>63.46</v>
      </c>
      <c r="AX157">
        <v>14.74</v>
      </c>
      <c r="AY157">
        <v>1.2999999999999999E-2</v>
      </c>
      <c r="AZ157">
        <v>5.47</v>
      </c>
      <c r="BA157">
        <v>2.2599999999999998</v>
      </c>
      <c r="BB157">
        <v>2.02</v>
      </c>
      <c r="BC157">
        <v>0.09</v>
      </c>
      <c r="BD157">
        <v>3.44</v>
      </c>
      <c r="BE157">
        <v>0.36</v>
      </c>
      <c r="BF157">
        <v>0.87</v>
      </c>
      <c r="BG157">
        <v>982</v>
      </c>
      <c r="BH157">
        <v>2</v>
      </c>
      <c r="BI157">
        <v>94.4</v>
      </c>
      <c r="BJ157">
        <v>14.3</v>
      </c>
      <c r="BK157">
        <v>0.5</v>
      </c>
      <c r="BL157">
        <v>20</v>
      </c>
      <c r="BM157">
        <v>6.19</v>
      </c>
      <c r="BN157">
        <v>3.21</v>
      </c>
      <c r="BO157">
        <v>2.2000000000000002</v>
      </c>
      <c r="BP157">
        <v>16.5</v>
      </c>
      <c r="BQ157">
        <v>7.67</v>
      </c>
      <c r="BR157">
        <v>18.899999999999999</v>
      </c>
      <c r="BS157">
        <v>1.1599999999999999</v>
      </c>
      <c r="BT157">
        <v>40.9</v>
      </c>
      <c r="BU157">
        <v>0.5</v>
      </c>
      <c r="BV157">
        <v>17.100000000000001</v>
      </c>
      <c r="BW157">
        <v>44.5</v>
      </c>
      <c r="BX157">
        <v>31</v>
      </c>
      <c r="BY157">
        <v>11.07</v>
      </c>
      <c r="BZ157">
        <v>57.1</v>
      </c>
      <c r="CA157">
        <v>14</v>
      </c>
      <c r="CB157">
        <v>8.91</v>
      </c>
      <c r="CC157">
        <v>2</v>
      </c>
      <c r="CD157">
        <v>553.29999999999995</v>
      </c>
      <c r="CE157">
        <v>1.2</v>
      </c>
      <c r="CF157">
        <v>1.1200000000000001</v>
      </c>
      <c r="CG157">
        <v>8.4</v>
      </c>
      <c r="CH157">
        <v>0.46</v>
      </c>
      <c r="CI157">
        <v>2.2000000000000002</v>
      </c>
      <c r="CJ157">
        <v>94</v>
      </c>
      <c r="CK157">
        <v>1</v>
      </c>
      <c r="CL157">
        <v>31.5</v>
      </c>
      <c r="CM157">
        <v>3.36</v>
      </c>
      <c r="CN157">
        <v>55</v>
      </c>
      <c r="CO157">
        <v>737.6</v>
      </c>
      <c r="CP157">
        <v>0.31</v>
      </c>
      <c r="CQ157">
        <v>-0.02</v>
      </c>
      <c r="CR157">
        <v>2.2999999999999998</v>
      </c>
      <c r="CS157">
        <v>99.65</v>
      </c>
      <c r="CT157">
        <v>-2</v>
      </c>
      <c r="CU157">
        <v>-3</v>
      </c>
      <c r="CV157">
        <v>-2</v>
      </c>
    </row>
    <row r="158" spans="1:100" x14ac:dyDescent="0.3">
      <c r="A158" t="s">
        <v>702</v>
      </c>
      <c r="B158" t="s">
        <v>703</v>
      </c>
      <c r="C158" s="1" t="str">
        <f>HYPERLINK("http://geochem.nrcan.gc.ca/cdogs/content/bdl/bdl211136_e.htm", "21:1136")</f>
        <v>21:1136</v>
      </c>
      <c r="D158" s="1" t="str">
        <f>HYPERLINK("http://geochem.nrcan.gc.ca/cdogs/content/svy/svy210421_e.htm", "21:0421")</f>
        <v>21:0421</v>
      </c>
      <c r="E158" t="s">
        <v>700</v>
      </c>
      <c r="F158" t="s">
        <v>704</v>
      </c>
      <c r="H158">
        <v>55.409504900000002</v>
      </c>
      <c r="I158">
        <v>-64.057552599999994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HYPERLINK("http://geochem.nrcan.gc.ca/cdogs/content/kwd/kwd080004_e.htm", "&lt;63 micron")</f>
        <v>&lt;63 micron</v>
      </c>
      <c r="L158">
        <v>13</v>
      </c>
      <c r="M158">
        <v>0.88</v>
      </c>
      <c r="N158">
        <v>0.3</v>
      </c>
      <c r="O158">
        <v>-0.2</v>
      </c>
      <c r="P158">
        <v>-20</v>
      </c>
      <c r="Q158">
        <v>63.7</v>
      </c>
      <c r="R158">
        <v>0.4</v>
      </c>
      <c r="S158">
        <v>0.48</v>
      </c>
      <c r="T158">
        <v>0.04</v>
      </c>
      <c r="U158">
        <v>5.6</v>
      </c>
      <c r="V158">
        <v>27.7</v>
      </c>
      <c r="W158">
        <v>20.93</v>
      </c>
      <c r="X158">
        <v>1.57</v>
      </c>
      <c r="Y158">
        <v>3.2</v>
      </c>
      <c r="Z158">
        <v>13</v>
      </c>
      <c r="AA158">
        <v>0.13</v>
      </c>
      <c r="AB158">
        <v>30.2</v>
      </c>
      <c r="AC158">
        <v>0.25</v>
      </c>
      <c r="AD158">
        <v>122</v>
      </c>
      <c r="AE158">
        <v>0.43</v>
      </c>
      <c r="AF158">
        <v>2.4E-2</v>
      </c>
      <c r="AG158">
        <v>14.4</v>
      </c>
      <c r="AH158">
        <v>0.159</v>
      </c>
      <c r="AI158">
        <v>5.25</v>
      </c>
      <c r="AJ158">
        <v>-0.02</v>
      </c>
      <c r="AK158">
        <v>-0.02</v>
      </c>
      <c r="AL158">
        <v>2.8</v>
      </c>
      <c r="AM158">
        <v>-0.1</v>
      </c>
      <c r="AN158">
        <v>17.3</v>
      </c>
      <c r="AO158">
        <v>-0.02</v>
      </c>
      <c r="AP158">
        <v>6.5</v>
      </c>
      <c r="AQ158">
        <v>8.2000000000000003E-2</v>
      </c>
      <c r="AR158">
        <v>7.0000000000000007E-2</v>
      </c>
      <c r="AS158">
        <v>0.9</v>
      </c>
      <c r="AT158">
        <v>35</v>
      </c>
      <c r="AU158">
        <v>0.3</v>
      </c>
      <c r="AV158">
        <v>24.5</v>
      </c>
    </row>
    <row r="159" spans="1:100" x14ac:dyDescent="0.3">
      <c r="A159" t="s">
        <v>705</v>
      </c>
      <c r="B159" t="s">
        <v>706</v>
      </c>
      <c r="C159" s="1" t="str">
        <f>HYPERLINK("http://geochem.nrcan.gc.ca/cdogs/content/bdl/bdl211136_e.htm", "21:1136")</f>
        <v>21:1136</v>
      </c>
      <c r="D159" s="1" t="str">
        <f>HYPERLINK("http://geochem.nrcan.gc.ca/cdogs/content/svy/svy210421_e.htm", "21:0421")</f>
        <v>21:0421</v>
      </c>
      <c r="E159" t="s">
        <v>707</v>
      </c>
      <c r="F159" t="s">
        <v>708</v>
      </c>
      <c r="H159">
        <v>55.629007399999999</v>
      </c>
      <c r="I159">
        <v>-64.685576600000005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HYPERLINK("http://geochem.nrcan.gc.ca/cdogs/content/kwd/kwd080004_e.htm", "&lt;63 micron")</f>
        <v>&lt;63 micron</v>
      </c>
      <c r="L159">
        <v>21</v>
      </c>
      <c r="M159">
        <v>1.91</v>
      </c>
      <c r="N159">
        <v>0.1</v>
      </c>
      <c r="O159">
        <v>-0.2</v>
      </c>
      <c r="P159">
        <v>-20</v>
      </c>
      <c r="Q159">
        <v>81</v>
      </c>
      <c r="R159">
        <v>0.4</v>
      </c>
      <c r="S159">
        <v>0.47</v>
      </c>
      <c r="T159">
        <v>0.05</v>
      </c>
      <c r="U159">
        <v>10.199999999999999</v>
      </c>
      <c r="V159">
        <v>48.2</v>
      </c>
      <c r="W159">
        <v>29.81</v>
      </c>
      <c r="X159">
        <v>2.59</v>
      </c>
      <c r="Y159">
        <v>6.3</v>
      </c>
      <c r="Z159">
        <v>25</v>
      </c>
      <c r="AA159">
        <v>0.25</v>
      </c>
      <c r="AB159">
        <v>34.700000000000003</v>
      </c>
      <c r="AC159">
        <v>0.8</v>
      </c>
      <c r="AD159">
        <v>225</v>
      </c>
      <c r="AE159">
        <v>0.52</v>
      </c>
      <c r="AF159">
        <v>2.9000000000000001E-2</v>
      </c>
      <c r="AG159">
        <v>28.2</v>
      </c>
      <c r="AH159">
        <v>0.158</v>
      </c>
      <c r="AI159">
        <v>6.27</v>
      </c>
      <c r="AJ159">
        <v>-0.02</v>
      </c>
      <c r="AK159">
        <v>-0.02</v>
      </c>
      <c r="AL159">
        <v>4.8</v>
      </c>
      <c r="AM159">
        <v>0.1</v>
      </c>
      <c r="AN159">
        <v>14.1</v>
      </c>
      <c r="AO159">
        <v>-0.02</v>
      </c>
      <c r="AP159">
        <v>6.6</v>
      </c>
      <c r="AQ159">
        <v>0.15</v>
      </c>
      <c r="AR159">
        <v>0.2</v>
      </c>
      <c r="AS159">
        <v>1.5</v>
      </c>
      <c r="AT159">
        <v>53</v>
      </c>
      <c r="AU159">
        <v>0.4</v>
      </c>
      <c r="AV159">
        <v>40.700000000000003</v>
      </c>
      <c r="AW159">
        <v>56.09</v>
      </c>
      <c r="AX159">
        <v>15.82</v>
      </c>
      <c r="AY159">
        <v>1.7999999999999999E-2</v>
      </c>
      <c r="AZ159">
        <v>6.63</v>
      </c>
      <c r="BA159">
        <v>2.2599999999999998</v>
      </c>
      <c r="BB159">
        <v>3.19</v>
      </c>
      <c r="BC159">
        <v>0.09</v>
      </c>
      <c r="BD159">
        <v>3.13</v>
      </c>
      <c r="BE159">
        <v>0.34</v>
      </c>
      <c r="BF159">
        <v>0.87</v>
      </c>
      <c r="BG159">
        <v>924</v>
      </c>
      <c r="BH159">
        <v>2</v>
      </c>
      <c r="BI159">
        <v>107.4</v>
      </c>
      <c r="BJ159">
        <v>16.600000000000001</v>
      </c>
      <c r="BK159">
        <v>2.2999999999999998</v>
      </c>
      <c r="BL159">
        <v>30</v>
      </c>
      <c r="BM159">
        <v>5.92</v>
      </c>
      <c r="BN159">
        <v>3.06</v>
      </c>
      <c r="BO159">
        <v>2.09</v>
      </c>
      <c r="BP159">
        <v>18.7</v>
      </c>
      <c r="BQ159">
        <v>7.49</v>
      </c>
      <c r="BR159">
        <v>11.1</v>
      </c>
      <c r="BS159">
        <v>1.08</v>
      </c>
      <c r="BT159">
        <v>50.9</v>
      </c>
      <c r="BU159">
        <v>0.46</v>
      </c>
      <c r="BV159">
        <v>12.7</v>
      </c>
      <c r="BW159">
        <v>51.3</v>
      </c>
      <c r="BX159">
        <v>44</v>
      </c>
      <c r="BY159">
        <v>12.64</v>
      </c>
      <c r="BZ159">
        <v>57.7</v>
      </c>
      <c r="CA159">
        <v>16</v>
      </c>
      <c r="CB159">
        <v>9.14</v>
      </c>
      <c r="CC159">
        <v>2</v>
      </c>
      <c r="CD159">
        <v>452.4</v>
      </c>
      <c r="CE159">
        <v>0.9</v>
      </c>
      <c r="CF159">
        <v>1.08</v>
      </c>
      <c r="CG159">
        <v>9.8000000000000007</v>
      </c>
      <c r="CH159">
        <v>0.47</v>
      </c>
      <c r="CI159">
        <v>2.5</v>
      </c>
      <c r="CJ159">
        <v>120</v>
      </c>
      <c r="CK159">
        <v>0.7</v>
      </c>
      <c r="CL159">
        <v>30.2</v>
      </c>
      <c r="CM159">
        <v>3.2</v>
      </c>
      <c r="CN159">
        <v>63</v>
      </c>
      <c r="CO159">
        <v>437.9</v>
      </c>
      <c r="CP159">
        <v>1.9</v>
      </c>
      <c r="CQ159">
        <v>-0.02</v>
      </c>
      <c r="CR159">
        <v>7.2</v>
      </c>
      <c r="CS159">
        <v>99.67</v>
      </c>
      <c r="CT159">
        <v>-2</v>
      </c>
      <c r="CU159">
        <v>-3</v>
      </c>
      <c r="CV159">
        <v>-2</v>
      </c>
    </row>
    <row r="160" spans="1:100" x14ac:dyDescent="0.3">
      <c r="A160" t="s">
        <v>709</v>
      </c>
      <c r="B160" t="s">
        <v>710</v>
      </c>
      <c r="C160" s="1" t="str">
        <f>HYPERLINK("http://geochem.nrcan.gc.ca/cdogs/content/bdl/bdl211136_e.htm", "21:1136")</f>
        <v>21:1136</v>
      </c>
      <c r="D160" s="1" t="str">
        <f>HYPERLINK("http://geochem.nrcan.gc.ca/cdogs/content/svy/svy210421_e.htm", "21:0421")</f>
        <v>21:0421</v>
      </c>
      <c r="E160" t="s">
        <v>711</v>
      </c>
      <c r="F160" t="s">
        <v>712</v>
      </c>
      <c r="H160">
        <v>55.243406</v>
      </c>
      <c r="I160">
        <v>-65.002998700000006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HYPERLINK("http://geochem.nrcan.gc.ca/cdogs/content/kwd/kwd080004_e.htm", "&lt;63 micron")</f>
        <v>&lt;63 micron</v>
      </c>
      <c r="L160">
        <v>5</v>
      </c>
      <c r="M160">
        <v>1.39</v>
      </c>
      <c r="N160">
        <v>0.1</v>
      </c>
      <c r="O160">
        <v>-0.2</v>
      </c>
      <c r="P160">
        <v>-20</v>
      </c>
      <c r="Q160">
        <v>163.19999999999999</v>
      </c>
      <c r="R160">
        <v>0.3</v>
      </c>
      <c r="S160">
        <v>0.59</v>
      </c>
      <c r="T160">
        <v>0.04</v>
      </c>
      <c r="U160">
        <v>11.3</v>
      </c>
      <c r="V160">
        <v>51.4</v>
      </c>
      <c r="W160">
        <v>26.11</v>
      </c>
      <c r="X160">
        <v>2.36</v>
      </c>
      <c r="Y160">
        <v>4.9000000000000004</v>
      </c>
      <c r="Z160">
        <v>11</v>
      </c>
      <c r="AA160">
        <v>0.21</v>
      </c>
      <c r="AB160">
        <v>37.5</v>
      </c>
      <c r="AC160">
        <v>0.89</v>
      </c>
      <c r="AD160">
        <v>253</v>
      </c>
      <c r="AE160">
        <v>0.17</v>
      </c>
      <c r="AF160">
        <v>3.5999999999999997E-2</v>
      </c>
      <c r="AG160">
        <v>24.8</v>
      </c>
      <c r="AH160">
        <v>0.20899999999999999</v>
      </c>
      <c r="AI160">
        <v>2.66</v>
      </c>
      <c r="AJ160">
        <v>-0.02</v>
      </c>
      <c r="AK160">
        <v>-0.02</v>
      </c>
      <c r="AL160">
        <v>4.3</v>
      </c>
      <c r="AM160">
        <v>-0.1</v>
      </c>
      <c r="AN160">
        <v>18.7</v>
      </c>
      <c r="AO160">
        <v>-0.02</v>
      </c>
      <c r="AP160">
        <v>4.2</v>
      </c>
      <c r="AQ160">
        <v>0.125</v>
      </c>
      <c r="AR160">
        <v>0.11</v>
      </c>
      <c r="AS160">
        <v>0.5</v>
      </c>
      <c r="AT160">
        <v>57</v>
      </c>
      <c r="AU160">
        <v>-0.1</v>
      </c>
      <c r="AV160">
        <v>32.700000000000003</v>
      </c>
      <c r="AW160">
        <v>57.54</v>
      </c>
      <c r="AX160">
        <v>16.059999999999999</v>
      </c>
      <c r="AY160">
        <v>1.7999999999999999E-2</v>
      </c>
      <c r="AZ160">
        <v>6.88</v>
      </c>
      <c r="BA160">
        <v>2.37</v>
      </c>
      <c r="BB160">
        <v>3.85</v>
      </c>
      <c r="BC160">
        <v>0.09</v>
      </c>
      <c r="BD160">
        <v>3.53</v>
      </c>
      <c r="BE160">
        <v>0.46</v>
      </c>
      <c r="BF160">
        <v>0.84</v>
      </c>
      <c r="BG160">
        <v>1405</v>
      </c>
      <c r="BH160">
        <v>4</v>
      </c>
      <c r="BI160">
        <v>148</v>
      </c>
      <c r="BJ160">
        <v>19.399999999999999</v>
      </c>
      <c r="BK160">
        <v>0.4</v>
      </c>
      <c r="BL160">
        <v>41</v>
      </c>
      <c r="BM160">
        <v>4.82</v>
      </c>
      <c r="BN160">
        <v>2.16</v>
      </c>
      <c r="BO160">
        <v>2.64</v>
      </c>
      <c r="BP160">
        <v>18.3</v>
      </c>
      <c r="BQ160">
        <v>7.64</v>
      </c>
      <c r="BR160">
        <v>7.9</v>
      </c>
      <c r="BS160">
        <v>0.81</v>
      </c>
      <c r="BT160">
        <v>71.599999999999994</v>
      </c>
      <c r="BU160">
        <v>0.28000000000000003</v>
      </c>
      <c r="BV160">
        <v>7.3</v>
      </c>
      <c r="BW160">
        <v>65.900000000000006</v>
      </c>
      <c r="BX160">
        <v>41</v>
      </c>
      <c r="BY160">
        <v>16.96</v>
      </c>
      <c r="BZ160">
        <v>47.3</v>
      </c>
      <c r="CA160">
        <v>16</v>
      </c>
      <c r="CB160">
        <v>10.51</v>
      </c>
      <c r="CC160">
        <v>-1</v>
      </c>
      <c r="CD160">
        <v>701.2</v>
      </c>
      <c r="CE160">
        <v>0.3</v>
      </c>
      <c r="CF160">
        <v>0.93</v>
      </c>
      <c r="CG160">
        <v>5.4</v>
      </c>
      <c r="CH160">
        <v>0.28999999999999998</v>
      </c>
      <c r="CI160">
        <v>0.8</v>
      </c>
      <c r="CJ160">
        <v>124</v>
      </c>
      <c r="CK160">
        <v>-0.5</v>
      </c>
      <c r="CL160">
        <v>22.4</v>
      </c>
      <c r="CM160">
        <v>1.88</v>
      </c>
      <c r="CN160">
        <v>70</v>
      </c>
      <c r="CO160">
        <v>334.9</v>
      </c>
      <c r="CP160">
        <v>0.41</v>
      </c>
      <c r="CQ160">
        <v>-0.02</v>
      </c>
      <c r="CR160">
        <v>3.1</v>
      </c>
      <c r="CS160">
        <v>99.59</v>
      </c>
      <c r="CT160">
        <v>-2</v>
      </c>
      <c r="CU160">
        <v>-3</v>
      </c>
      <c r="CV160">
        <v>-2</v>
      </c>
    </row>
    <row r="161" spans="1:100" x14ac:dyDescent="0.3">
      <c r="A161" t="s">
        <v>713</v>
      </c>
      <c r="B161" t="s">
        <v>714</v>
      </c>
      <c r="C161" s="1" t="str">
        <f>HYPERLINK("http://geochem.nrcan.gc.ca/cdogs/content/bdl/bdl211136_e.htm", "21:1136")</f>
        <v>21:1136</v>
      </c>
      <c r="D161" s="1" t="str">
        <f>HYPERLINK("http://geochem.nrcan.gc.ca/cdogs/content/svy/svy210421_e.htm", "21:0421")</f>
        <v>21:0421</v>
      </c>
      <c r="E161" t="s">
        <v>715</v>
      </c>
      <c r="F161" t="s">
        <v>716</v>
      </c>
      <c r="H161">
        <v>55.239843800000003</v>
      </c>
      <c r="I161">
        <v>-64.805066100000005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HYPERLINK("http://geochem.nrcan.gc.ca/cdogs/content/kwd/kwd080004_e.htm", "&lt;63 micron")</f>
        <v>&lt;63 micron</v>
      </c>
      <c r="L161">
        <v>-2</v>
      </c>
      <c r="M161">
        <v>1.32</v>
      </c>
      <c r="N161">
        <v>0.3</v>
      </c>
      <c r="O161">
        <v>-0.2</v>
      </c>
      <c r="P161">
        <v>-20</v>
      </c>
      <c r="Q161">
        <v>106.4</v>
      </c>
      <c r="R161">
        <v>0.2</v>
      </c>
      <c r="S161">
        <v>0.56999999999999995</v>
      </c>
      <c r="T161">
        <v>0.04</v>
      </c>
      <c r="U161">
        <v>10.8</v>
      </c>
      <c r="V161">
        <v>47.6</v>
      </c>
      <c r="W161">
        <v>23.66</v>
      </c>
      <c r="X161">
        <v>2.27</v>
      </c>
      <c r="Y161">
        <v>4.9000000000000004</v>
      </c>
      <c r="Z161">
        <v>9</v>
      </c>
      <c r="AA161">
        <v>0.2</v>
      </c>
      <c r="AB161">
        <v>34.299999999999997</v>
      </c>
      <c r="AC161">
        <v>0.56000000000000005</v>
      </c>
      <c r="AD161">
        <v>196</v>
      </c>
      <c r="AE161">
        <v>0.42</v>
      </c>
      <c r="AF161">
        <v>3.5000000000000003E-2</v>
      </c>
      <c r="AG161">
        <v>22.4</v>
      </c>
      <c r="AH161">
        <v>0.21099999999999999</v>
      </c>
      <c r="AI161">
        <v>2.72</v>
      </c>
      <c r="AJ161">
        <v>-0.02</v>
      </c>
      <c r="AK161">
        <v>-0.02</v>
      </c>
      <c r="AL161">
        <v>3.5</v>
      </c>
      <c r="AM161">
        <v>0.2</v>
      </c>
      <c r="AN161">
        <v>15.9</v>
      </c>
      <c r="AO161">
        <v>-0.02</v>
      </c>
      <c r="AP161">
        <v>4</v>
      </c>
      <c r="AQ161">
        <v>0.112</v>
      </c>
      <c r="AR161">
        <v>0.1</v>
      </c>
      <c r="AS161">
        <v>0.4</v>
      </c>
      <c r="AT161">
        <v>58</v>
      </c>
      <c r="AU161">
        <v>-0.1</v>
      </c>
      <c r="AV161">
        <v>31.2</v>
      </c>
      <c r="AW161">
        <v>57.64</v>
      </c>
      <c r="AX161">
        <v>15.88</v>
      </c>
      <c r="AY161">
        <v>1.7000000000000001E-2</v>
      </c>
      <c r="AZ161">
        <v>7</v>
      </c>
      <c r="BA161">
        <v>2.1800000000000002</v>
      </c>
      <c r="BB161">
        <v>3.27</v>
      </c>
      <c r="BC161">
        <v>0.1</v>
      </c>
      <c r="BD161">
        <v>3.58</v>
      </c>
      <c r="BE161">
        <v>0.47</v>
      </c>
      <c r="BF161">
        <v>0.84</v>
      </c>
      <c r="BG161">
        <v>1268</v>
      </c>
      <c r="BH161">
        <v>-1</v>
      </c>
      <c r="BI161">
        <v>135.5</v>
      </c>
      <c r="BJ161">
        <v>18.100000000000001</v>
      </c>
      <c r="BK161">
        <v>0.2</v>
      </c>
      <c r="BL161">
        <v>46</v>
      </c>
      <c r="BM161">
        <v>4.6500000000000004</v>
      </c>
      <c r="BN161">
        <v>2.15</v>
      </c>
      <c r="BO161">
        <v>2.4500000000000002</v>
      </c>
      <c r="BP161">
        <v>17.8</v>
      </c>
      <c r="BQ161">
        <v>7.69</v>
      </c>
      <c r="BR161">
        <v>9.8000000000000007</v>
      </c>
      <c r="BS161">
        <v>0.76</v>
      </c>
      <c r="BT161">
        <v>61.3</v>
      </c>
      <c r="BU161">
        <v>0.28000000000000003</v>
      </c>
      <c r="BV161">
        <v>7.6</v>
      </c>
      <c r="BW161">
        <v>60.8</v>
      </c>
      <c r="BX161">
        <v>38</v>
      </c>
      <c r="BY161">
        <v>15.38</v>
      </c>
      <c r="BZ161">
        <v>39.1</v>
      </c>
      <c r="CA161">
        <v>16</v>
      </c>
      <c r="CB161">
        <v>9.64</v>
      </c>
      <c r="CC161">
        <v>1</v>
      </c>
      <c r="CD161">
        <v>705</v>
      </c>
      <c r="CE161">
        <v>0.3</v>
      </c>
      <c r="CF161">
        <v>0.97</v>
      </c>
      <c r="CG161">
        <v>5.6</v>
      </c>
      <c r="CH161">
        <v>0.31</v>
      </c>
      <c r="CI161">
        <v>0.7</v>
      </c>
      <c r="CJ161">
        <v>130</v>
      </c>
      <c r="CK161">
        <v>-0.5</v>
      </c>
      <c r="CL161">
        <v>21.8</v>
      </c>
      <c r="CM161">
        <v>1.85</v>
      </c>
      <c r="CN161">
        <v>69</v>
      </c>
      <c r="CO161">
        <v>408.8</v>
      </c>
      <c r="CP161">
        <v>0.63</v>
      </c>
      <c r="CQ161">
        <v>-0.02</v>
      </c>
      <c r="CR161">
        <v>3.6</v>
      </c>
      <c r="CS161">
        <v>99.6</v>
      </c>
      <c r="CT161">
        <v>-2</v>
      </c>
      <c r="CU161">
        <v>3</v>
      </c>
      <c r="CV161">
        <v>-2</v>
      </c>
    </row>
    <row r="162" spans="1:100" x14ac:dyDescent="0.3">
      <c r="A162" t="s">
        <v>717</v>
      </c>
      <c r="B162" t="s">
        <v>718</v>
      </c>
      <c r="C162" s="1" t="str">
        <f>HYPERLINK("http://geochem.nrcan.gc.ca/cdogs/content/bdl/bdl211136_e.htm", "21:1136")</f>
        <v>21:1136</v>
      </c>
      <c r="D162" s="1" t="str">
        <f>HYPERLINK("http://geochem.nrcan.gc.ca/cdogs/content/svy/svy210421_e.htm", "21:0421")</f>
        <v>21:0421</v>
      </c>
      <c r="E162" t="s">
        <v>719</v>
      </c>
      <c r="F162" t="s">
        <v>720</v>
      </c>
      <c r="H162">
        <v>55.1093069</v>
      </c>
      <c r="I162">
        <v>-64.849956500000005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HYPERLINK("http://geochem.nrcan.gc.ca/cdogs/content/kwd/kwd080004_e.htm", "&lt;63 micron")</f>
        <v>&lt;63 micron</v>
      </c>
      <c r="L162">
        <v>8</v>
      </c>
      <c r="M162">
        <v>0.92</v>
      </c>
      <c r="N162">
        <v>0.3</v>
      </c>
      <c r="O162">
        <v>-0.2</v>
      </c>
      <c r="P162">
        <v>-20</v>
      </c>
      <c r="Q162">
        <v>83.7</v>
      </c>
      <c r="R162">
        <v>0.3</v>
      </c>
      <c r="S162">
        <v>0.64</v>
      </c>
      <c r="T162">
        <v>0.04</v>
      </c>
      <c r="U162">
        <v>6.4</v>
      </c>
      <c r="V162">
        <v>38</v>
      </c>
      <c r="W162">
        <v>11.84</v>
      </c>
      <c r="X162">
        <v>1.97</v>
      </c>
      <c r="Y162">
        <v>3.3</v>
      </c>
      <c r="Z162">
        <v>8</v>
      </c>
      <c r="AA162">
        <v>0.09</v>
      </c>
      <c r="AB162">
        <v>32.700000000000003</v>
      </c>
      <c r="AC162">
        <v>0.3</v>
      </c>
      <c r="AD162">
        <v>129</v>
      </c>
      <c r="AE162">
        <v>0.31</v>
      </c>
      <c r="AF162">
        <v>2.9000000000000001E-2</v>
      </c>
      <c r="AG162">
        <v>12.6</v>
      </c>
      <c r="AH162">
        <v>0.26400000000000001</v>
      </c>
      <c r="AI162">
        <v>2.0699999999999998</v>
      </c>
      <c r="AJ162">
        <v>-0.02</v>
      </c>
      <c r="AK162">
        <v>-0.02</v>
      </c>
      <c r="AL162">
        <v>2.7</v>
      </c>
      <c r="AM162">
        <v>-0.1</v>
      </c>
      <c r="AN162">
        <v>18.600000000000001</v>
      </c>
      <c r="AO162">
        <v>-0.02</v>
      </c>
      <c r="AP162">
        <v>3.3</v>
      </c>
      <c r="AQ162">
        <v>7.0000000000000007E-2</v>
      </c>
      <c r="AR162">
        <v>0.04</v>
      </c>
      <c r="AS162">
        <v>0.4</v>
      </c>
      <c r="AT162">
        <v>56</v>
      </c>
      <c r="AU162">
        <v>-0.1</v>
      </c>
      <c r="AV162">
        <v>19.8</v>
      </c>
      <c r="AW162">
        <v>57.07</v>
      </c>
      <c r="AX162">
        <v>16.73</v>
      </c>
      <c r="AY162">
        <v>1.4E-2</v>
      </c>
      <c r="AZ162">
        <v>6.85</v>
      </c>
      <c r="BA162">
        <v>2.35</v>
      </c>
      <c r="BB162">
        <v>2.81</v>
      </c>
      <c r="BC162">
        <v>0.09</v>
      </c>
      <c r="BD162">
        <v>3.8</v>
      </c>
      <c r="BE162">
        <v>0.57999999999999996</v>
      </c>
      <c r="BF162">
        <v>0.86</v>
      </c>
      <c r="BG162">
        <v>1556</v>
      </c>
      <c r="BH162">
        <v>3</v>
      </c>
      <c r="BI162">
        <v>135.80000000000001</v>
      </c>
      <c r="BJ162">
        <v>13.8</v>
      </c>
      <c r="BK162">
        <v>0.2</v>
      </c>
      <c r="BL162">
        <v>10</v>
      </c>
      <c r="BM162">
        <v>4.7300000000000004</v>
      </c>
      <c r="BN162">
        <v>2.08</v>
      </c>
      <c r="BO162">
        <v>2.73</v>
      </c>
      <c r="BP162">
        <v>17.399999999999999</v>
      </c>
      <c r="BQ162">
        <v>8.39</v>
      </c>
      <c r="BR162">
        <v>11.4</v>
      </c>
      <c r="BS162">
        <v>0.81</v>
      </c>
      <c r="BT162">
        <v>65.099999999999994</v>
      </c>
      <c r="BU162">
        <v>0.3</v>
      </c>
      <c r="BV162">
        <v>7.7</v>
      </c>
      <c r="BW162">
        <v>66.099999999999994</v>
      </c>
      <c r="BX162">
        <v>26</v>
      </c>
      <c r="BY162">
        <v>16.47</v>
      </c>
      <c r="BZ162">
        <v>38</v>
      </c>
      <c r="CA162">
        <v>16</v>
      </c>
      <c r="CB162">
        <v>10.96</v>
      </c>
      <c r="CC162">
        <v>-1</v>
      </c>
      <c r="CD162">
        <v>872</v>
      </c>
      <c r="CE162">
        <v>0.3</v>
      </c>
      <c r="CF162">
        <v>1</v>
      </c>
      <c r="CG162">
        <v>3.8</v>
      </c>
      <c r="CH162">
        <v>0.3</v>
      </c>
      <c r="CI162">
        <v>0.9</v>
      </c>
      <c r="CJ162">
        <v>128</v>
      </c>
      <c r="CK162">
        <v>-0.5</v>
      </c>
      <c r="CL162">
        <v>23.1</v>
      </c>
      <c r="CM162">
        <v>1.94</v>
      </c>
      <c r="CN162">
        <v>70</v>
      </c>
      <c r="CO162">
        <v>480.2</v>
      </c>
      <c r="CP162">
        <v>0.56000000000000005</v>
      </c>
      <c r="CQ162">
        <v>-0.02</v>
      </c>
      <c r="CR162">
        <v>2.9</v>
      </c>
      <c r="CS162">
        <v>99.55</v>
      </c>
      <c r="CT162">
        <v>-2</v>
      </c>
      <c r="CU162">
        <v>3</v>
      </c>
      <c r="CV162">
        <v>-2</v>
      </c>
    </row>
    <row r="163" spans="1:100" x14ac:dyDescent="0.3">
      <c r="A163" t="s">
        <v>721</v>
      </c>
      <c r="B163" t="s">
        <v>722</v>
      </c>
      <c r="C163" s="1" t="str">
        <f>HYPERLINK("http://geochem.nrcan.gc.ca/cdogs/content/bdl/bdl211136_e.htm", "21:1136")</f>
        <v>21:1136</v>
      </c>
      <c r="D163" s="1" t="str">
        <f>HYPERLINK("http://geochem.nrcan.gc.ca/cdogs/content/svy/svy210421_e.htm", "21:0421")</f>
        <v>21:0421</v>
      </c>
      <c r="E163" t="s">
        <v>723</v>
      </c>
      <c r="F163" t="s">
        <v>724</v>
      </c>
      <c r="H163">
        <v>55.039615499999996</v>
      </c>
      <c r="I163">
        <v>-64.675524800000005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HYPERLINK("http://geochem.nrcan.gc.ca/cdogs/content/kwd/kwd080004_e.htm", "&lt;63 micron")</f>
        <v>&lt;63 micron</v>
      </c>
      <c r="L163">
        <v>3</v>
      </c>
      <c r="M163">
        <v>1.18</v>
      </c>
      <c r="N163">
        <v>-0.1</v>
      </c>
      <c r="O163">
        <v>-0.2</v>
      </c>
      <c r="P163">
        <v>-20</v>
      </c>
      <c r="Q163">
        <v>111</v>
      </c>
      <c r="R163">
        <v>0.2</v>
      </c>
      <c r="S163">
        <v>0.73</v>
      </c>
      <c r="T163">
        <v>0.05</v>
      </c>
      <c r="U163">
        <v>7</v>
      </c>
      <c r="V163">
        <v>30.2</v>
      </c>
      <c r="W163">
        <v>11.07</v>
      </c>
      <c r="X163">
        <v>2.2400000000000002</v>
      </c>
      <c r="Y163">
        <v>4.5999999999999996</v>
      </c>
      <c r="Z163">
        <v>9</v>
      </c>
      <c r="AA163">
        <v>0.2</v>
      </c>
      <c r="AB163">
        <v>42.4</v>
      </c>
      <c r="AC163">
        <v>0.45</v>
      </c>
      <c r="AD163">
        <v>172</v>
      </c>
      <c r="AE163">
        <v>0.27</v>
      </c>
      <c r="AF163">
        <v>3.6999999999999998E-2</v>
      </c>
      <c r="AG163">
        <v>10.7</v>
      </c>
      <c r="AH163">
        <v>0.25600000000000001</v>
      </c>
      <c r="AI163">
        <v>3.41</v>
      </c>
      <c r="AJ163">
        <v>-0.02</v>
      </c>
      <c r="AK163">
        <v>-0.02</v>
      </c>
      <c r="AL163">
        <v>3.1</v>
      </c>
      <c r="AM163">
        <v>-0.1</v>
      </c>
      <c r="AN163">
        <v>21</v>
      </c>
      <c r="AO163">
        <v>-0.02</v>
      </c>
      <c r="AP163">
        <v>6.5</v>
      </c>
      <c r="AQ163">
        <v>0.11700000000000001</v>
      </c>
      <c r="AR163">
        <v>0.11</v>
      </c>
      <c r="AS163">
        <v>0.6</v>
      </c>
      <c r="AT163">
        <v>53</v>
      </c>
      <c r="AU163">
        <v>-0.1</v>
      </c>
      <c r="AV163">
        <v>36.700000000000003</v>
      </c>
      <c r="AW163">
        <v>57.81</v>
      </c>
      <c r="AX163">
        <v>16.21</v>
      </c>
      <c r="AY163">
        <v>1.0999999999999999E-2</v>
      </c>
      <c r="AZ163">
        <v>6.11</v>
      </c>
      <c r="BA163">
        <v>2.59</v>
      </c>
      <c r="BB163">
        <v>2.33</v>
      </c>
      <c r="BC163">
        <v>0.08</v>
      </c>
      <c r="BD163">
        <v>3.69</v>
      </c>
      <c r="BE163">
        <v>0.57999999999999996</v>
      </c>
      <c r="BF163">
        <v>0.85</v>
      </c>
      <c r="BG163">
        <v>1446</v>
      </c>
      <c r="BH163">
        <v>-1</v>
      </c>
      <c r="BI163">
        <v>142</v>
      </c>
      <c r="BJ163">
        <v>12.2</v>
      </c>
      <c r="BK163">
        <v>0.1</v>
      </c>
      <c r="BL163">
        <v>9</v>
      </c>
      <c r="BM163">
        <v>5.39</v>
      </c>
      <c r="BN163">
        <v>2.34</v>
      </c>
      <c r="BO163">
        <v>2.81</v>
      </c>
      <c r="BP163">
        <v>17.899999999999999</v>
      </c>
      <c r="BQ163">
        <v>8.75</v>
      </c>
      <c r="BR163">
        <v>10.5</v>
      </c>
      <c r="BS163">
        <v>0.85</v>
      </c>
      <c r="BT163">
        <v>66.400000000000006</v>
      </c>
      <c r="BU163">
        <v>0.32</v>
      </c>
      <c r="BV163">
        <v>10.3</v>
      </c>
      <c r="BW163">
        <v>66.2</v>
      </c>
      <c r="BX163">
        <v>21</v>
      </c>
      <c r="BY163">
        <v>17</v>
      </c>
      <c r="BZ163">
        <v>48.1</v>
      </c>
      <c r="CA163">
        <v>14</v>
      </c>
      <c r="CB163">
        <v>11.94</v>
      </c>
      <c r="CC163">
        <v>1</v>
      </c>
      <c r="CD163">
        <v>760.7</v>
      </c>
      <c r="CE163">
        <v>0.5</v>
      </c>
      <c r="CF163">
        <v>1.08</v>
      </c>
      <c r="CG163">
        <v>7</v>
      </c>
      <c r="CH163">
        <v>0.34</v>
      </c>
      <c r="CI163">
        <v>1.1000000000000001</v>
      </c>
      <c r="CJ163">
        <v>104</v>
      </c>
      <c r="CK163">
        <v>-0.5</v>
      </c>
      <c r="CL163">
        <v>24.5</v>
      </c>
      <c r="CM163">
        <v>2.08</v>
      </c>
      <c r="CN163">
        <v>70</v>
      </c>
      <c r="CO163">
        <v>425.2</v>
      </c>
      <c r="CP163">
        <v>0.86</v>
      </c>
      <c r="CQ163">
        <v>-0.02</v>
      </c>
      <c r="CR163">
        <v>4.4000000000000004</v>
      </c>
      <c r="CS163">
        <v>99.6</v>
      </c>
      <c r="CT163">
        <v>3</v>
      </c>
      <c r="CU163">
        <v>4</v>
      </c>
      <c r="CV163">
        <v>2</v>
      </c>
    </row>
    <row r="164" spans="1:100" x14ac:dyDescent="0.3">
      <c r="A164" t="s">
        <v>725</v>
      </c>
      <c r="B164" t="s">
        <v>726</v>
      </c>
      <c r="C164" s="1" t="str">
        <f>HYPERLINK("http://geochem.nrcan.gc.ca/cdogs/content/bdl/bdl211136_e.htm", "21:1136")</f>
        <v>21:1136</v>
      </c>
      <c r="D164" s="1" t="str">
        <f>HYPERLINK("http://geochem.nrcan.gc.ca/cdogs/content/svy/svy210421_e.htm", "21:0421")</f>
        <v>21:0421</v>
      </c>
      <c r="E164" t="s">
        <v>727</v>
      </c>
      <c r="F164" t="s">
        <v>728</v>
      </c>
      <c r="H164">
        <v>55.139639799999998</v>
      </c>
      <c r="I164">
        <v>-64.694288900000004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HYPERLINK("http://geochem.nrcan.gc.ca/cdogs/content/kwd/kwd080004_e.htm", "&lt;63 micron")</f>
        <v>&lt;63 micron</v>
      </c>
      <c r="L164">
        <v>2</v>
      </c>
      <c r="M164">
        <v>1.28</v>
      </c>
      <c r="N164">
        <v>0.1</v>
      </c>
      <c r="O164">
        <v>1.5</v>
      </c>
      <c r="P164">
        <v>-20</v>
      </c>
      <c r="Q164">
        <v>116.1</v>
      </c>
      <c r="R164">
        <v>0.3</v>
      </c>
      <c r="S164">
        <v>0.74</v>
      </c>
      <c r="T164">
        <v>0.04</v>
      </c>
      <c r="U164">
        <v>9.9</v>
      </c>
      <c r="V164">
        <v>40.799999999999997</v>
      </c>
      <c r="W164">
        <v>16.38</v>
      </c>
      <c r="X164">
        <v>2.35</v>
      </c>
      <c r="Y164">
        <v>4.8</v>
      </c>
      <c r="Z164">
        <v>-5</v>
      </c>
      <c r="AA164">
        <v>0.19</v>
      </c>
      <c r="AB164">
        <v>40.5</v>
      </c>
      <c r="AC164">
        <v>0.49</v>
      </c>
      <c r="AD164">
        <v>209</v>
      </c>
      <c r="AE164">
        <v>0.27</v>
      </c>
      <c r="AF164">
        <v>3.2000000000000001E-2</v>
      </c>
      <c r="AG164">
        <v>14.8</v>
      </c>
      <c r="AH164">
        <v>0.28000000000000003</v>
      </c>
      <c r="AI164">
        <v>3.02</v>
      </c>
      <c r="AJ164">
        <v>-0.02</v>
      </c>
      <c r="AK164">
        <v>-0.02</v>
      </c>
      <c r="AL164">
        <v>3.2</v>
      </c>
      <c r="AM164">
        <v>-0.1</v>
      </c>
      <c r="AN164">
        <v>21.1</v>
      </c>
      <c r="AO164">
        <v>-0.02</v>
      </c>
      <c r="AP164">
        <v>3.5</v>
      </c>
      <c r="AQ164">
        <v>0.111</v>
      </c>
      <c r="AR164">
        <v>0.1</v>
      </c>
      <c r="AS164">
        <v>0.4</v>
      </c>
      <c r="AT164">
        <v>61</v>
      </c>
      <c r="AU164">
        <v>-0.1</v>
      </c>
      <c r="AV164">
        <v>33.299999999999997</v>
      </c>
      <c r="AW164">
        <v>55.75</v>
      </c>
      <c r="AX164">
        <v>16.670000000000002</v>
      </c>
      <c r="AY164">
        <v>1.2999999999999999E-2</v>
      </c>
      <c r="AZ164">
        <v>6.88</v>
      </c>
      <c r="BA164">
        <v>2.5499999999999998</v>
      </c>
      <c r="BB164">
        <v>2.87</v>
      </c>
      <c r="BC164">
        <v>0.1</v>
      </c>
      <c r="BD164">
        <v>3.59</v>
      </c>
      <c r="BE164">
        <v>0.63</v>
      </c>
      <c r="BF164">
        <v>0.88</v>
      </c>
      <c r="BG164">
        <v>1525</v>
      </c>
      <c r="BH164">
        <v>3</v>
      </c>
      <c r="BI164">
        <v>151.6</v>
      </c>
      <c r="BJ164">
        <v>16.899999999999999</v>
      </c>
      <c r="BK164">
        <v>0.3</v>
      </c>
      <c r="BL164">
        <v>16</v>
      </c>
      <c r="BM164">
        <v>4.87</v>
      </c>
      <c r="BN164">
        <v>2.3199999999999998</v>
      </c>
      <c r="BO164">
        <v>2.74</v>
      </c>
      <c r="BP164">
        <v>21.5</v>
      </c>
      <c r="BQ164">
        <v>8.44</v>
      </c>
      <c r="BR164">
        <v>9.5</v>
      </c>
      <c r="BS164">
        <v>0.83</v>
      </c>
      <c r="BT164">
        <v>71.7</v>
      </c>
      <c r="BU164">
        <v>0.28000000000000003</v>
      </c>
      <c r="BV164">
        <v>8.6999999999999993</v>
      </c>
      <c r="BW164">
        <v>69.099999999999994</v>
      </c>
      <c r="BX164">
        <v>24</v>
      </c>
      <c r="BY164">
        <v>17.78</v>
      </c>
      <c r="BZ164">
        <v>46.2</v>
      </c>
      <c r="CA164">
        <v>16</v>
      </c>
      <c r="CB164">
        <v>11.34</v>
      </c>
      <c r="CC164">
        <v>1</v>
      </c>
      <c r="CD164">
        <v>799</v>
      </c>
      <c r="CE164">
        <v>0.4</v>
      </c>
      <c r="CF164">
        <v>0.97</v>
      </c>
      <c r="CG164">
        <v>5.3</v>
      </c>
      <c r="CH164">
        <v>0.3</v>
      </c>
      <c r="CI164">
        <v>0.8</v>
      </c>
      <c r="CJ164">
        <v>121</v>
      </c>
      <c r="CK164">
        <v>-0.5</v>
      </c>
      <c r="CL164">
        <v>23.9</v>
      </c>
      <c r="CM164">
        <v>2</v>
      </c>
      <c r="CN164">
        <v>76</v>
      </c>
      <c r="CO164">
        <v>408.2</v>
      </c>
      <c r="CP164">
        <v>0.76</v>
      </c>
      <c r="CQ164">
        <v>-0.02</v>
      </c>
      <c r="CR164">
        <v>4.3</v>
      </c>
      <c r="CS164">
        <v>99.56</v>
      </c>
      <c r="CT164">
        <v>-2</v>
      </c>
      <c r="CU164">
        <v>-3</v>
      </c>
      <c r="CV164">
        <v>-2</v>
      </c>
    </row>
    <row r="165" spans="1:100" x14ac:dyDescent="0.3">
      <c r="A165" t="s">
        <v>729</v>
      </c>
      <c r="B165" t="s">
        <v>730</v>
      </c>
      <c r="C165" s="1" t="str">
        <f>HYPERLINK("http://geochem.nrcan.gc.ca/cdogs/content/bdl/bdl211136_e.htm", "21:1136")</f>
        <v>21:1136</v>
      </c>
      <c r="D165" s="1" t="str">
        <f>HYPERLINK("http://geochem.nrcan.gc.ca/cdogs/content/svy/svy210421_e.htm", "21:0421")</f>
        <v>21:0421</v>
      </c>
      <c r="E165" t="s">
        <v>731</v>
      </c>
      <c r="F165" t="s">
        <v>732</v>
      </c>
      <c r="H165">
        <v>55.259321399999997</v>
      </c>
      <c r="I165">
        <v>-64.378373600000003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HYPERLINK("http://geochem.nrcan.gc.ca/cdogs/content/kwd/kwd080004_e.htm", "&lt;63 micron")</f>
        <v>&lt;63 micron</v>
      </c>
      <c r="L165">
        <v>9</v>
      </c>
      <c r="M165">
        <v>1.71</v>
      </c>
      <c r="N165">
        <v>-0.1</v>
      </c>
      <c r="O165">
        <v>1.5</v>
      </c>
      <c r="P165">
        <v>-20</v>
      </c>
      <c r="Q165">
        <v>98.4</v>
      </c>
      <c r="R165">
        <v>0.2</v>
      </c>
      <c r="S165">
        <v>0.57999999999999996</v>
      </c>
      <c r="T165">
        <v>0.04</v>
      </c>
      <c r="U165">
        <v>9.6999999999999993</v>
      </c>
      <c r="V165">
        <v>37.799999999999997</v>
      </c>
      <c r="W165">
        <v>20.53</v>
      </c>
      <c r="X165">
        <v>2.33</v>
      </c>
      <c r="Y165">
        <v>5.2</v>
      </c>
      <c r="Z165">
        <v>15</v>
      </c>
      <c r="AA165">
        <v>0.23</v>
      </c>
      <c r="AB165">
        <v>35</v>
      </c>
      <c r="AC165">
        <v>0.49</v>
      </c>
      <c r="AD165">
        <v>194</v>
      </c>
      <c r="AE165">
        <v>0.25</v>
      </c>
      <c r="AF165">
        <v>2.9000000000000001E-2</v>
      </c>
      <c r="AG165">
        <v>16.3</v>
      </c>
      <c r="AH165">
        <v>0.214</v>
      </c>
      <c r="AI165">
        <v>3.84</v>
      </c>
      <c r="AJ165">
        <v>-0.02</v>
      </c>
      <c r="AK165">
        <v>-0.02</v>
      </c>
      <c r="AL165">
        <v>3.6</v>
      </c>
      <c r="AM165">
        <v>-0.1</v>
      </c>
      <c r="AN165">
        <v>19.100000000000001</v>
      </c>
      <c r="AO165">
        <v>-0.02</v>
      </c>
      <c r="AP165">
        <v>4.8</v>
      </c>
      <c r="AQ165">
        <v>0.11899999999999999</v>
      </c>
      <c r="AR165">
        <v>0.11</v>
      </c>
      <c r="AS165">
        <v>0.6</v>
      </c>
      <c r="AT165">
        <v>56</v>
      </c>
      <c r="AU165">
        <v>0.1</v>
      </c>
      <c r="AV165">
        <v>33.700000000000003</v>
      </c>
      <c r="AW165">
        <v>56.24</v>
      </c>
      <c r="AX165">
        <v>16.21</v>
      </c>
      <c r="AY165">
        <v>1.2E-2</v>
      </c>
      <c r="AZ165">
        <v>6.54</v>
      </c>
      <c r="BA165">
        <v>2.34</v>
      </c>
      <c r="BB165">
        <v>2.63</v>
      </c>
      <c r="BC165">
        <v>0.09</v>
      </c>
      <c r="BD165">
        <v>3.41</v>
      </c>
      <c r="BE165">
        <v>0.48</v>
      </c>
      <c r="BF165">
        <v>0.85</v>
      </c>
      <c r="BG165">
        <v>1248</v>
      </c>
      <c r="BH165">
        <v>2</v>
      </c>
      <c r="BI165">
        <v>127.1</v>
      </c>
      <c r="BJ165">
        <v>16.3</v>
      </c>
      <c r="BK165">
        <v>0.6</v>
      </c>
      <c r="BL165">
        <v>21</v>
      </c>
      <c r="BM165">
        <v>4.26</v>
      </c>
      <c r="BN165">
        <v>2.15</v>
      </c>
      <c r="BO165">
        <v>2.27</v>
      </c>
      <c r="BP165">
        <v>19.7</v>
      </c>
      <c r="BQ165">
        <v>7.09</v>
      </c>
      <c r="BR165">
        <v>9.3000000000000007</v>
      </c>
      <c r="BS165">
        <v>0.79</v>
      </c>
      <c r="BT165">
        <v>56</v>
      </c>
      <c r="BU165">
        <v>0.28999999999999998</v>
      </c>
      <c r="BV165">
        <v>9.4</v>
      </c>
      <c r="BW165">
        <v>54.8</v>
      </c>
      <c r="BX165">
        <v>23</v>
      </c>
      <c r="BY165">
        <v>13.88</v>
      </c>
      <c r="BZ165">
        <v>48.1</v>
      </c>
      <c r="CA165">
        <v>15</v>
      </c>
      <c r="CB165">
        <v>9.01</v>
      </c>
      <c r="CC165">
        <v>1</v>
      </c>
      <c r="CD165">
        <v>659.5</v>
      </c>
      <c r="CE165">
        <v>0.4</v>
      </c>
      <c r="CF165">
        <v>0.88</v>
      </c>
      <c r="CG165">
        <v>6.3</v>
      </c>
      <c r="CH165">
        <v>0.31</v>
      </c>
      <c r="CI165">
        <v>1</v>
      </c>
      <c r="CJ165">
        <v>107</v>
      </c>
      <c r="CK165">
        <v>-0.5</v>
      </c>
      <c r="CL165">
        <v>22.7</v>
      </c>
      <c r="CM165">
        <v>1.82</v>
      </c>
      <c r="CN165">
        <v>68</v>
      </c>
      <c r="CO165">
        <v>394.2</v>
      </c>
      <c r="CP165">
        <v>1.04</v>
      </c>
      <c r="CQ165">
        <v>-0.02</v>
      </c>
      <c r="CR165">
        <v>6.2</v>
      </c>
      <c r="CS165">
        <v>99.63</v>
      </c>
      <c r="CT165">
        <v>3</v>
      </c>
      <c r="CU165">
        <v>5</v>
      </c>
      <c r="CV165">
        <v>-2</v>
      </c>
    </row>
    <row r="166" spans="1:100" x14ac:dyDescent="0.3">
      <c r="A166" t="s">
        <v>733</v>
      </c>
      <c r="B166" t="s">
        <v>734</v>
      </c>
      <c r="C166" s="1" t="str">
        <f>HYPERLINK("http://geochem.nrcan.gc.ca/cdogs/content/bdl/bdl211136_e.htm", "21:1136")</f>
        <v>21:1136</v>
      </c>
      <c r="D166" s="1" t="str">
        <f>HYPERLINK("http://geochem.nrcan.gc.ca/cdogs/content/svy/svy210421_e.htm", "21:0421")</f>
        <v>21:0421</v>
      </c>
      <c r="E166" t="s">
        <v>731</v>
      </c>
      <c r="F166" t="s">
        <v>735</v>
      </c>
      <c r="H166">
        <v>55.259321399999997</v>
      </c>
      <c r="I166">
        <v>-64.378373600000003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HYPERLINK("http://geochem.nrcan.gc.ca/cdogs/content/kwd/kwd080004_e.htm", "&lt;63 micron")</f>
        <v>&lt;63 micron</v>
      </c>
      <c r="CT166">
        <v>3</v>
      </c>
      <c r="CU166">
        <v>-3</v>
      </c>
      <c r="CV166">
        <v>3</v>
      </c>
    </row>
    <row r="167" spans="1:100" x14ac:dyDescent="0.3">
      <c r="A167" t="s">
        <v>736</v>
      </c>
      <c r="B167" t="s">
        <v>737</v>
      </c>
      <c r="C167" s="1" t="str">
        <f>HYPERLINK("http://geochem.nrcan.gc.ca/cdogs/content/bdl/bdl211136_e.htm", "21:1136")</f>
        <v>21:1136</v>
      </c>
      <c r="D167" s="1" t="str">
        <f>HYPERLINK("http://geochem.nrcan.gc.ca/cdogs/content/svy/svy210421_e.htm", "21:0421")</f>
        <v>21:0421</v>
      </c>
      <c r="E167" t="s">
        <v>738</v>
      </c>
      <c r="F167" t="s">
        <v>739</v>
      </c>
      <c r="H167">
        <v>55.292594200000003</v>
      </c>
      <c r="I167">
        <v>-64.533381500000004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HYPERLINK("http://geochem.nrcan.gc.ca/cdogs/content/kwd/kwd080004_e.htm", "&lt;63 micron")</f>
        <v>&lt;63 micron</v>
      </c>
      <c r="L167">
        <v>11</v>
      </c>
      <c r="M167">
        <v>1.36</v>
      </c>
      <c r="N167">
        <v>0.2</v>
      </c>
      <c r="O167">
        <v>0.8</v>
      </c>
      <c r="P167">
        <v>-20</v>
      </c>
      <c r="Q167">
        <v>100.3</v>
      </c>
      <c r="R167">
        <v>0.3</v>
      </c>
      <c r="S167">
        <v>0.6</v>
      </c>
      <c r="T167">
        <v>0.04</v>
      </c>
      <c r="U167">
        <v>9.8000000000000007</v>
      </c>
      <c r="V167">
        <v>39.700000000000003</v>
      </c>
      <c r="W167">
        <v>24.14</v>
      </c>
      <c r="X167">
        <v>2.19</v>
      </c>
      <c r="Y167">
        <v>4.7</v>
      </c>
      <c r="Z167">
        <v>7</v>
      </c>
      <c r="AA167">
        <v>0.27</v>
      </c>
      <c r="AB167">
        <v>36.5</v>
      </c>
      <c r="AC167">
        <v>0.5</v>
      </c>
      <c r="AD167">
        <v>220</v>
      </c>
      <c r="AE167">
        <v>0.44</v>
      </c>
      <c r="AF167">
        <v>3.6999999999999998E-2</v>
      </c>
      <c r="AG167">
        <v>20.9</v>
      </c>
      <c r="AH167">
        <v>0.193</v>
      </c>
      <c r="AI167">
        <v>4.01</v>
      </c>
      <c r="AJ167">
        <v>-0.02</v>
      </c>
      <c r="AK167">
        <v>-0.02</v>
      </c>
      <c r="AL167">
        <v>3.5</v>
      </c>
      <c r="AM167">
        <v>-0.1</v>
      </c>
      <c r="AN167">
        <v>20.2</v>
      </c>
      <c r="AO167">
        <v>0.03</v>
      </c>
      <c r="AP167">
        <v>6.2</v>
      </c>
      <c r="AQ167">
        <v>0.122</v>
      </c>
      <c r="AR167">
        <v>0.13</v>
      </c>
      <c r="AS167">
        <v>0.7</v>
      </c>
      <c r="AT167">
        <v>52</v>
      </c>
      <c r="AU167">
        <v>0.1</v>
      </c>
      <c r="AV167">
        <v>39.1</v>
      </c>
      <c r="AW167">
        <v>58.58</v>
      </c>
      <c r="AX167">
        <v>15.76</v>
      </c>
      <c r="AY167">
        <v>1.2999999999999999E-2</v>
      </c>
      <c r="AZ167">
        <v>6.42</v>
      </c>
      <c r="BA167">
        <v>2.41</v>
      </c>
      <c r="BB167">
        <v>2.73</v>
      </c>
      <c r="BC167">
        <v>0.09</v>
      </c>
      <c r="BD167">
        <v>3.56</v>
      </c>
      <c r="BE167">
        <v>0.43</v>
      </c>
      <c r="BF167">
        <v>0.82</v>
      </c>
      <c r="BG167">
        <v>1156</v>
      </c>
      <c r="BH167">
        <v>3</v>
      </c>
      <c r="BI167">
        <v>120</v>
      </c>
      <c r="BJ167">
        <v>16.899999999999999</v>
      </c>
      <c r="BK167">
        <v>0.8</v>
      </c>
      <c r="BL167">
        <v>24</v>
      </c>
      <c r="BM167">
        <v>4.24</v>
      </c>
      <c r="BN167">
        <v>2.1</v>
      </c>
      <c r="BO167">
        <v>2.16</v>
      </c>
      <c r="BP167">
        <v>19</v>
      </c>
      <c r="BQ167">
        <v>6.68</v>
      </c>
      <c r="BR167">
        <v>10.7</v>
      </c>
      <c r="BS167">
        <v>0.79</v>
      </c>
      <c r="BT167">
        <v>51.7</v>
      </c>
      <c r="BU167">
        <v>0.3</v>
      </c>
      <c r="BV167">
        <v>9</v>
      </c>
      <c r="BW167">
        <v>52.7</v>
      </c>
      <c r="BX167">
        <v>33</v>
      </c>
      <c r="BY167">
        <v>12.97</v>
      </c>
      <c r="BZ167">
        <v>50.9</v>
      </c>
      <c r="CA167">
        <v>15</v>
      </c>
      <c r="CB167">
        <v>8.86</v>
      </c>
      <c r="CC167">
        <v>1</v>
      </c>
      <c r="CD167">
        <v>620</v>
      </c>
      <c r="CE167">
        <v>0.5</v>
      </c>
      <c r="CF167">
        <v>0.86</v>
      </c>
      <c r="CG167">
        <v>6.6</v>
      </c>
      <c r="CH167">
        <v>0.28000000000000003</v>
      </c>
      <c r="CI167">
        <v>1.3</v>
      </c>
      <c r="CJ167">
        <v>110</v>
      </c>
      <c r="CK167">
        <v>-0.5</v>
      </c>
      <c r="CL167">
        <v>22.8</v>
      </c>
      <c r="CM167">
        <v>1.98</v>
      </c>
      <c r="CN167">
        <v>73</v>
      </c>
      <c r="CO167">
        <v>444.6</v>
      </c>
      <c r="CP167">
        <v>0.6</v>
      </c>
      <c r="CQ167">
        <v>-0.02</v>
      </c>
      <c r="CR167">
        <v>4.0999999999999996</v>
      </c>
      <c r="CS167">
        <v>99.63</v>
      </c>
      <c r="CT167">
        <v>3</v>
      </c>
      <c r="CU167">
        <v>3</v>
      </c>
      <c r="CV167">
        <v>-2</v>
      </c>
    </row>
    <row r="168" spans="1:100" x14ac:dyDescent="0.3">
      <c r="A168" t="s">
        <v>740</v>
      </c>
      <c r="B168" t="s">
        <v>741</v>
      </c>
      <c r="C168" s="1" t="str">
        <f>HYPERLINK("http://geochem.nrcan.gc.ca/cdogs/content/bdl/bdl211136_e.htm", "21:1136")</f>
        <v>21:1136</v>
      </c>
      <c r="D168" s="1" t="str">
        <f>HYPERLINK("http://geochem.nrcan.gc.ca/cdogs/content/svy/svy210421_e.htm", "21:0421")</f>
        <v>21:0421</v>
      </c>
      <c r="E168" t="s">
        <v>742</v>
      </c>
      <c r="F168" t="s">
        <v>743</v>
      </c>
      <c r="H168">
        <v>55.326345099999998</v>
      </c>
      <c r="I168">
        <v>-64.832499900000002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HYPERLINK("http://geochem.nrcan.gc.ca/cdogs/content/kwd/kwd080004_e.htm", "&lt;63 micron")</f>
        <v>&lt;63 micron</v>
      </c>
      <c r="L168">
        <v>10</v>
      </c>
      <c r="M168">
        <v>1.41</v>
      </c>
      <c r="N168">
        <v>0.2</v>
      </c>
      <c r="O168">
        <v>0.3</v>
      </c>
      <c r="P168">
        <v>-20</v>
      </c>
      <c r="Q168">
        <v>80</v>
      </c>
      <c r="R168">
        <v>0.4</v>
      </c>
      <c r="S168">
        <v>0.51</v>
      </c>
      <c r="T168">
        <v>0.03</v>
      </c>
      <c r="U168">
        <v>9</v>
      </c>
      <c r="V168">
        <v>42.9</v>
      </c>
      <c r="W168">
        <v>22.01</v>
      </c>
      <c r="X168">
        <v>2.1800000000000002</v>
      </c>
      <c r="Y168">
        <v>4.7</v>
      </c>
      <c r="Z168">
        <v>8</v>
      </c>
      <c r="AA168">
        <v>0.21</v>
      </c>
      <c r="AB168">
        <v>52.9</v>
      </c>
      <c r="AC168">
        <v>0.54</v>
      </c>
      <c r="AD168">
        <v>180</v>
      </c>
      <c r="AE168">
        <v>0.39</v>
      </c>
      <c r="AF168">
        <v>3.4000000000000002E-2</v>
      </c>
      <c r="AG168">
        <v>24.9</v>
      </c>
      <c r="AH168">
        <v>0.17199999999999999</v>
      </c>
      <c r="AI168">
        <v>3.25</v>
      </c>
      <c r="AJ168">
        <v>-0.02</v>
      </c>
      <c r="AK168">
        <v>-0.02</v>
      </c>
      <c r="AL168">
        <v>3.9</v>
      </c>
      <c r="AM168">
        <v>-0.1</v>
      </c>
      <c r="AN168">
        <v>16.7</v>
      </c>
      <c r="AO168">
        <v>-0.02</v>
      </c>
      <c r="AP168">
        <v>6.7</v>
      </c>
      <c r="AQ168">
        <v>0.115</v>
      </c>
      <c r="AR168">
        <v>0.1</v>
      </c>
      <c r="AS168">
        <v>0.5</v>
      </c>
      <c r="AT168">
        <v>51</v>
      </c>
      <c r="AU168">
        <v>-0.1</v>
      </c>
      <c r="AV168">
        <v>29.3</v>
      </c>
      <c r="AW168">
        <v>58.07</v>
      </c>
      <c r="AX168">
        <v>15.77</v>
      </c>
      <c r="AY168">
        <v>1.7000000000000001E-2</v>
      </c>
      <c r="AZ168">
        <v>6.91</v>
      </c>
      <c r="BA168">
        <v>2.36</v>
      </c>
      <c r="BB168">
        <v>3.23</v>
      </c>
      <c r="BC168">
        <v>0.09</v>
      </c>
      <c r="BD168">
        <v>3.5</v>
      </c>
      <c r="BE168">
        <v>0.39</v>
      </c>
      <c r="BF168">
        <v>0.86</v>
      </c>
      <c r="BG168">
        <v>1071</v>
      </c>
      <c r="BH168">
        <v>2</v>
      </c>
      <c r="BI168">
        <v>158.9</v>
      </c>
      <c r="BJ168">
        <v>17.399999999999999</v>
      </c>
      <c r="BK168">
        <v>0.4</v>
      </c>
      <c r="BL168">
        <v>21</v>
      </c>
      <c r="BM168">
        <v>4.46</v>
      </c>
      <c r="BN168">
        <v>2.08</v>
      </c>
      <c r="BO168">
        <v>2.41</v>
      </c>
      <c r="BP168">
        <v>18.5</v>
      </c>
      <c r="BQ168">
        <v>7.15</v>
      </c>
      <c r="BR168">
        <v>10.199999999999999</v>
      </c>
      <c r="BS168">
        <v>0.81</v>
      </c>
      <c r="BT168">
        <v>75.400000000000006</v>
      </c>
      <c r="BU168">
        <v>0.28999999999999998</v>
      </c>
      <c r="BV168">
        <v>7.7</v>
      </c>
      <c r="BW168">
        <v>65.5</v>
      </c>
      <c r="BX168">
        <v>39</v>
      </c>
      <c r="BY168">
        <v>17.11</v>
      </c>
      <c r="BZ168">
        <v>42</v>
      </c>
      <c r="CA168">
        <v>17</v>
      </c>
      <c r="CB168">
        <v>10.119999999999999</v>
      </c>
      <c r="CC168">
        <v>1</v>
      </c>
      <c r="CD168">
        <v>586</v>
      </c>
      <c r="CE168">
        <v>0.4</v>
      </c>
      <c r="CF168">
        <v>0.86</v>
      </c>
      <c r="CG168">
        <v>7.8</v>
      </c>
      <c r="CH168">
        <v>0.32</v>
      </c>
      <c r="CI168">
        <v>1</v>
      </c>
      <c r="CJ168">
        <v>117</v>
      </c>
      <c r="CK168">
        <v>-0.5</v>
      </c>
      <c r="CL168">
        <v>21.6</v>
      </c>
      <c r="CM168">
        <v>1.95</v>
      </c>
      <c r="CN168">
        <v>65</v>
      </c>
      <c r="CO168">
        <v>419.3</v>
      </c>
      <c r="CP168">
        <v>0.59</v>
      </c>
      <c r="CQ168">
        <v>-0.02</v>
      </c>
      <c r="CR168">
        <v>3.8</v>
      </c>
      <c r="CS168">
        <v>99.63</v>
      </c>
      <c r="CT168">
        <v>-2</v>
      </c>
      <c r="CU168">
        <v>4</v>
      </c>
      <c r="CV168">
        <v>-2</v>
      </c>
    </row>
    <row r="169" spans="1:100" x14ac:dyDescent="0.3">
      <c r="A169" t="s">
        <v>744</v>
      </c>
      <c r="B169" t="s">
        <v>745</v>
      </c>
      <c r="C169" s="1" t="str">
        <f>HYPERLINK("http://geochem.nrcan.gc.ca/cdogs/content/bdl/bdl211136_e.htm", "21:1136")</f>
        <v>21:1136</v>
      </c>
      <c r="D169" s="1" t="str">
        <f>HYPERLINK("http://geochem.nrcan.gc.ca/cdogs/content/svy/svy210421_e.htm", "21:0421")</f>
        <v>21:0421</v>
      </c>
      <c r="E169" t="s">
        <v>746</v>
      </c>
      <c r="F169" t="s">
        <v>747</v>
      </c>
      <c r="H169">
        <v>55.371816199999998</v>
      </c>
      <c r="I169">
        <v>-64.682908999999995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HYPERLINK("http://geochem.nrcan.gc.ca/cdogs/content/kwd/kwd080004_e.htm", "&lt;63 micron")</f>
        <v>&lt;63 micron</v>
      </c>
      <c r="L169">
        <v>5</v>
      </c>
      <c r="M169">
        <v>0.78</v>
      </c>
      <c r="N169">
        <v>-0.1</v>
      </c>
      <c r="O169">
        <v>0.3</v>
      </c>
      <c r="P169">
        <v>-20</v>
      </c>
      <c r="Q169">
        <v>38.1</v>
      </c>
      <c r="R169">
        <v>0.2</v>
      </c>
      <c r="S169">
        <v>0.86</v>
      </c>
      <c r="T169">
        <v>0.02</v>
      </c>
      <c r="U169">
        <v>5.6</v>
      </c>
      <c r="V169">
        <v>23</v>
      </c>
      <c r="W169">
        <v>10.73</v>
      </c>
      <c r="X169">
        <v>1.94</v>
      </c>
      <c r="Y169">
        <v>3.5</v>
      </c>
      <c r="Z169">
        <v>8</v>
      </c>
      <c r="AA169">
        <v>0.09</v>
      </c>
      <c r="AB169">
        <v>58.9</v>
      </c>
      <c r="AC169">
        <v>0.32</v>
      </c>
      <c r="AD169">
        <v>163</v>
      </c>
      <c r="AE169">
        <v>0.55000000000000004</v>
      </c>
      <c r="AF169">
        <v>3.3000000000000002E-2</v>
      </c>
      <c r="AG169">
        <v>9</v>
      </c>
      <c r="AH169">
        <v>0.28199999999999997</v>
      </c>
      <c r="AI169">
        <v>5.12</v>
      </c>
      <c r="AJ169">
        <v>-0.02</v>
      </c>
      <c r="AK169">
        <v>-0.02</v>
      </c>
      <c r="AL169">
        <v>2.8</v>
      </c>
      <c r="AM169">
        <v>-0.1</v>
      </c>
      <c r="AN169">
        <v>30.4</v>
      </c>
      <c r="AO169">
        <v>-0.02</v>
      </c>
      <c r="AP169">
        <v>9.6</v>
      </c>
      <c r="AQ169">
        <v>0.126</v>
      </c>
      <c r="AR169">
        <v>7.0000000000000007E-2</v>
      </c>
      <c r="AS169">
        <v>1.1000000000000001</v>
      </c>
      <c r="AT169">
        <v>43</v>
      </c>
      <c r="AU169">
        <v>0.1</v>
      </c>
      <c r="AV169">
        <v>24.3</v>
      </c>
      <c r="AW169">
        <v>59.98</v>
      </c>
      <c r="AX169">
        <v>15.48</v>
      </c>
      <c r="AY169">
        <v>8.9999999999999993E-3</v>
      </c>
      <c r="AZ169">
        <v>5.72</v>
      </c>
      <c r="BA169">
        <v>2.76</v>
      </c>
      <c r="BB169">
        <v>2.13</v>
      </c>
      <c r="BC169">
        <v>0.08</v>
      </c>
      <c r="BD169">
        <v>3.79</v>
      </c>
      <c r="BE169">
        <v>0.61</v>
      </c>
      <c r="BF169">
        <v>0.89</v>
      </c>
      <c r="BG169">
        <v>1234</v>
      </c>
      <c r="BH169">
        <v>3</v>
      </c>
      <c r="BI169">
        <v>158.9</v>
      </c>
      <c r="BJ169">
        <v>11.4</v>
      </c>
      <c r="BK169">
        <v>0.6</v>
      </c>
      <c r="BL169">
        <v>12</v>
      </c>
      <c r="BM169">
        <v>6.58</v>
      </c>
      <c r="BN169">
        <v>3.06</v>
      </c>
      <c r="BO169">
        <v>3.21</v>
      </c>
      <c r="BP169">
        <v>17.100000000000001</v>
      </c>
      <c r="BQ169">
        <v>10.56</v>
      </c>
      <c r="BR169">
        <v>11.5</v>
      </c>
      <c r="BS169">
        <v>1.1100000000000001</v>
      </c>
      <c r="BT169">
        <v>72</v>
      </c>
      <c r="BU169">
        <v>0.39</v>
      </c>
      <c r="BV169">
        <v>13.5</v>
      </c>
      <c r="BW169">
        <v>75.2</v>
      </c>
      <c r="BX169">
        <v>-20</v>
      </c>
      <c r="BY169">
        <v>18.75</v>
      </c>
      <c r="BZ169">
        <v>51.7</v>
      </c>
      <c r="CA169">
        <v>14</v>
      </c>
      <c r="CB169">
        <v>13.3</v>
      </c>
      <c r="CC169">
        <v>2</v>
      </c>
      <c r="CD169">
        <v>659.4</v>
      </c>
      <c r="CE169">
        <v>0.8</v>
      </c>
      <c r="CF169">
        <v>1.26</v>
      </c>
      <c r="CG169">
        <v>9.1</v>
      </c>
      <c r="CH169">
        <v>0.41</v>
      </c>
      <c r="CI169">
        <v>1.9</v>
      </c>
      <c r="CJ169">
        <v>94</v>
      </c>
      <c r="CK169">
        <v>-0.5</v>
      </c>
      <c r="CL169">
        <v>31.6</v>
      </c>
      <c r="CM169">
        <v>2.75</v>
      </c>
      <c r="CN169">
        <v>61</v>
      </c>
      <c r="CO169">
        <v>467.2</v>
      </c>
      <c r="CP169">
        <v>0.65</v>
      </c>
      <c r="CQ169">
        <v>-0.02</v>
      </c>
      <c r="CR169">
        <v>3.1</v>
      </c>
      <c r="CS169">
        <v>99.62</v>
      </c>
      <c r="CT169">
        <v>-2</v>
      </c>
      <c r="CU169">
        <v>-3</v>
      </c>
      <c r="CV169">
        <v>-2</v>
      </c>
    </row>
    <row r="170" spans="1:100" x14ac:dyDescent="0.3">
      <c r="A170" t="s">
        <v>748</v>
      </c>
      <c r="B170" t="s">
        <v>749</v>
      </c>
      <c r="C170" s="1" t="str">
        <f>HYPERLINK("http://geochem.nrcan.gc.ca/cdogs/content/bdl/bdl211136_e.htm", "21:1136")</f>
        <v>21:1136</v>
      </c>
      <c r="D170" s="1" t="str">
        <f>HYPERLINK("http://geochem.nrcan.gc.ca/cdogs/content/svy/svy210421_e.htm", "21:0421")</f>
        <v>21:0421</v>
      </c>
      <c r="E170" t="s">
        <v>750</v>
      </c>
      <c r="F170" t="s">
        <v>751</v>
      </c>
      <c r="H170">
        <v>55.304477499999997</v>
      </c>
      <c r="I170">
        <v>-65.084712699999997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HYPERLINK("http://geochem.nrcan.gc.ca/cdogs/content/kwd/kwd080004_e.htm", "&lt;63 micron")</f>
        <v>&lt;63 micron</v>
      </c>
      <c r="L170">
        <v>11</v>
      </c>
      <c r="M170">
        <v>1.2</v>
      </c>
      <c r="N170">
        <v>0.3</v>
      </c>
      <c r="O170">
        <v>0.9</v>
      </c>
      <c r="P170">
        <v>-20</v>
      </c>
      <c r="Q170">
        <v>108.3</v>
      </c>
      <c r="R170">
        <v>0.3</v>
      </c>
      <c r="S170">
        <v>0.45</v>
      </c>
      <c r="T170">
        <v>0.02</v>
      </c>
      <c r="U170">
        <v>8</v>
      </c>
      <c r="V170">
        <v>46.8</v>
      </c>
      <c r="W170">
        <v>21.43</v>
      </c>
      <c r="X170">
        <v>2.0499999999999998</v>
      </c>
      <c r="Y170">
        <v>4.4000000000000004</v>
      </c>
      <c r="Z170">
        <v>-5</v>
      </c>
      <c r="AA170">
        <v>0.18</v>
      </c>
      <c r="AB170">
        <v>34.700000000000003</v>
      </c>
      <c r="AC170">
        <v>0.57999999999999996</v>
      </c>
      <c r="AD170">
        <v>200</v>
      </c>
      <c r="AE170">
        <v>0.16</v>
      </c>
      <c r="AF170">
        <v>2.8000000000000001E-2</v>
      </c>
      <c r="AG170">
        <v>21.6</v>
      </c>
      <c r="AH170">
        <v>0.16</v>
      </c>
      <c r="AI170">
        <v>2.4700000000000002</v>
      </c>
      <c r="AJ170">
        <v>-0.02</v>
      </c>
      <c r="AK170">
        <v>-0.02</v>
      </c>
      <c r="AL170">
        <v>4</v>
      </c>
      <c r="AM170">
        <v>-0.1</v>
      </c>
      <c r="AN170">
        <v>15.6</v>
      </c>
      <c r="AO170">
        <v>-0.02</v>
      </c>
      <c r="AP170">
        <v>4.3</v>
      </c>
      <c r="AQ170">
        <v>0.107</v>
      </c>
      <c r="AR170">
        <v>7.0000000000000007E-2</v>
      </c>
      <c r="AS170">
        <v>0.6</v>
      </c>
      <c r="AT170">
        <v>50</v>
      </c>
      <c r="AU170">
        <v>-0.1</v>
      </c>
      <c r="AV170">
        <v>27.9</v>
      </c>
      <c r="AW170">
        <v>58.89</v>
      </c>
      <c r="AX170">
        <v>15.99</v>
      </c>
      <c r="AY170">
        <v>1.7999999999999999E-2</v>
      </c>
      <c r="AZ170">
        <v>6.56</v>
      </c>
      <c r="BA170">
        <v>2.21</v>
      </c>
      <c r="BB170">
        <v>3.26</v>
      </c>
      <c r="BC170">
        <v>0.09</v>
      </c>
      <c r="BD170">
        <v>3.64</v>
      </c>
      <c r="BE170">
        <v>0.35</v>
      </c>
      <c r="BF170">
        <v>0.81</v>
      </c>
      <c r="BG170">
        <v>1054</v>
      </c>
      <c r="BH170">
        <v>2</v>
      </c>
      <c r="BI170">
        <v>112.5</v>
      </c>
      <c r="BJ170">
        <v>16.100000000000001</v>
      </c>
      <c r="BK170">
        <v>0.6</v>
      </c>
      <c r="BL170">
        <v>22</v>
      </c>
      <c r="BM170">
        <v>4.43</v>
      </c>
      <c r="BN170">
        <v>2.17</v>
      </c>
      <c r="BO170">
        <v>2</v>
      </c>
      <c r="BP170">
        <v>18.600000000000001</v>
      </c>
      <c r="BQ170">
        <v>6.03</v>
      </c>
      <c r="BR170">
        <v>7.5</v>
      </c>
      <c r="BS170">
        <v>0.78</v>
      </c>
      <c r="BT170">
        <v>56.2</v>
      </c>
      <c r="BU170">
        <v>0.28000000000000003</v>
      </c>
      <c r="BV170">
        <v>6.8</v>
      </c>
      <c r="BW170">
        <v>49</v>
      </c>
      <c r="BX170">
        <v>42</v>
      </c>
      <c r="BY170">
        <v>12.9</v>
      </c>
      <c r="BZ170">
        <v>43.6</v>
      </c>
      <c r="CA170">
        <v>17</v>
      </c>
      <c r="CB170">
        <v>7.95</v>
      </c>
      <c r="CC170">
        <v>1</v>
      </c>
      <c r="CD170">
        <v>549.79999999999995</v>
      </c>
      <c r="CE170">
        <v>0.4</v>
      </c>
      <c r="CF170">
        <v>0.79</v>
      </c>
      <c r="CG170">
        <v>5.4</v>
      </c>
      <c r="CH170">
        <v>0.3</v>
      </c>
      <c r="CI170">
        <v>1</v>
      </c>
      <c r="CJ170">
        <v>123</v>
      </c>
      <c r="CK170">
        <v>-0.5</v>
      </c>
      <c r="CL170">
        <v>21.3</v>
      </c>
      <c r="CM170">
        <v>1.97</v>
      </c>
      <c r="CN170">
        <v>61</v>
      </c>
      <c r="CO170">
        <v>297.5</v>
      </c>
      <c r="CP170">
        <v>0.51</v>
      </c>
      <c r="CQ170">
        <v>-0.02</v>
      </c>
      <c r="CR170">
        <v>3.1</v>
      </c>
      <c r="CS170">
        <v>99.66</v>
      </c>
      <c r="CT170">
        <v>-2</v>
      </c>
      <c r="CU170">
        <v>-3</v>
      </c>
      <c r="CV170">
        <v>-2</v>
      </c>
    </row>
    <row r="171" spans="1:100" x14ac:dyDescent="0.3">
      <c r="A171" t="s">
        <v>752</v>
      </c>
      <c r="B171" t="s">
        <v>753</v>
      </c>
      <c r="C171" s="1" t="str">
        <f>HYPERLINK("http://geochem.nrcan.gc.ca/cdogs/content/bdl/bdl211136_e.htm", "21:1136")</f>
        <v>21:1136</v>
      </c>
      <c r="D171" s="1" t="str">
        <f>HYPERLINK("http://geochem.nrcan.gc.ca/cdogs/content/svy/svy210421_e.htm", "21:0421")</f>
        <v>21:0421</v>
      </c>
      <c r="E171" t="s">
        <v>754</v>
      </c>
      <c r="F171" t="s">
        <v>755</v>
      </c>
      <c r="H171">
        <v>55.391956100000002</v>
      </c>
      <c r="I171">
        <v>-65.042748399999994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HYPERLINK("http://geochem.nrcan.gc.ca/cdogs/content/kwd/kwd080004_e.htm", "&lt;63 micron")</f>
        <v>&lt;63 micron</v>
      </c>
      <c r="L171">
        <v>5</v>
      </c>
      <c r="M171">
        <v>1.57</v>
      </c>
      <c r="N171">
        <v>0.3</v>
      </c>
      <c r="O171">
        <v>1.1000000000000001</v>
      </c>
      <c r="P171">
        <v>-20</v>
      </c>
      <c r="Q171">
        <v>190.8</v>
      </c>
      <c r="R171">
        <v>0.3</v>
      </c>
      <c r="S171">
        <v>0.4</v>
      </c>
      <c r="T171">
        <v>0.02</v>
      </c>
      <c r="U171">
        <v>13.6</v>
      </c>
      <c r="V171">
        <v>68</v>
      </c>
      <c r="W171">
        <v>55.39</v>
      </c>
      <c r="X171">
        <v>2.71</v>
      </c>
      <c r="Y171">
        <v>6.1</v>
      </c>
      <c r="Z171">
        <v>-5</v>
      </c>
      <c r="AA171">
        <v>0.43</v>
      </c>
      <c r="AB171">
        <v>34.700000000000003</v>
      </c>
      <c r="AC171">
        <v>1</v>
      </c>
      <c r="AD171">
        <v>293</v>
      </c>
      <c r="AE171">
        <v>0.34</v>
      </c>
      <c r="AF171">
        <v>3.5000000000000003E-2</v>
      </c>
      <c r="AG171">
        <v>39.200000000000003</v>
      </c>
      <c r="AH171">
        <v>9.0999999999999998E-2</v>
      </c>
      <c r="AI171">
        <v>3.1</v>
      </c>
      <c r="AJ171">
        <v>-0.02</v>
      </c>
      <c r="AK171">
        <v>-0.02</v>
      </c>
      <c r="AL171">
        <v>5.8</v>
      </c>
      <c r="AM171">
        <v>-0.1</v>
      </c>
      <c r="AN171">
        <v>17.100000000000001</v>
      </c>
      <c r="AO171">
        <v>0.03</v>
      </c>
      <c r="AP171">
        <v>5.5</v>
      </c>
      <c r="AQ171">
        <v>0.17799999999999999</v>
      </c>
      <c r="AR171">
        <v>0.2</v>
      </c>
      <c r="AS171">
        <v>0.9</v>
      </c>
      <c r="AT171">
        <v>64</v>
      </c>
      <c r="AU171">
        <v>-0.1</v>
      </c>
      <c r="AV171">
        <v>42.3</v>
      </c>
      <c r="AW171">
        <v>57.67</v>
      </c>
      <c r="AX171">
        <v>15.82</v>
      </c>
      <c r="AY171">
        <v>2.3E-2</v>
      </c>
      <c r="AZ171">
        <v>7.75</v>
      </c>
      <c r="BA171">
        <v>2.31</v>
      </c>
      <c r="BB171">
        <v>4.42</v>
      </c>
      <c r="BC171">
        <v>0.1</v>
      </c>
      <c r="BD171">
        <v>3.42</v>
      </c>
      <c r="BE171">
        <v>0.2</v>
      </c>
      <c r="BF171">
        <v>0.93</v>
      </c>
      <c r="BG171">
        <v>941</v>
      </c>
      <c r="BH171">
        <v>1</v>
      </c>
      <c r="BI171">
        <v>97</v>
      </c>
      <c r="BJ171">
        <v>22.3</v>
      </c>
      <c r="BK171">
        <v>1.2</v>
      </c>
      <c r="BL171">
        <v>53</v>
      </c>
      <c r="BM171">
        <v>4.05</v>
      </c>
      <c r="BN171">
        <v>2.39</v>
      </c>
      <c r="BO171">
        <v>1.7</v>
      </c>
      <c r="BP171">
        <v>18.5</v>
      </c>
      <c r="BQ171">
        <v>5.73</v>
      </c>
      <c r="BR171">
        <v>7.2</v>
      </c>
      <c r="BS171">
        <v>0.81</v>
      </c>
      <c r="BT171">
        <v>47.3</v>
      </c>
      <c r="BU171">
        <v>0.32</v>
      </c>
      <c r="BV171">
        <v>7.4</v>
      </c>
      <c r="BW171">
        <v>43.6</v>
      </c>
      <c r="BX171">
        <v>65</v>
      </c>
      <c r="BY171">
        <v>11.18</v>
      </c>
      <c r="BZ171">
        <v>53.1</v>
      </c>
      <c r="CA171">
        <v>20</v>
      </c>
      <c r="CB171">
        <v>7.08</v>
      </c>
      <c r="CC171">
        <v>1</v>
      </c>
      <c r="CD171">
        <v>428.5</v>
      </c>
      <c r="CE171">
        <v>0.3</v>
      </c>
      <c r="CF171">
        <v>0.73</v>
      </c>
      <c r="CG171">
        <v>6.5</v>
      </c>
      <c r="CH171">
        <v>0.36</v>
      </c>
      <c r="CI171">
        <v>1.3</v>
      </c>
      <c r="CJ171">
        <v>148</v>
      </c>
      <c r="CK171">
        <v>-0.5</v>
      </c>
      <c r="CL171">
        <v>23.4</v>
      </c>
      <c r="CM171">
        <v>2.12</v>
      </c>
      <c r="CN171">
        <v>73</v>
      </c>
      <c r="CO171">
        <v>268.7</v>
      </c>
      <c r="CP171">
        <v>0.18</v>
      </c>
      <c r="CQ171">
        <v>-0.02</v>
      </c>
      <c r="CR171">
        <v>2.6</v>
      </c>
      <c r="CS171">
        <v>99.68</v>
      </c>
      <c r="CT171">
        <v>-2</v>
      </c>
      <c r="CU171">
        <v>3</v>
      </c>
      <c r="CV171">
        <v>-2</v>
      </c>
    </row>
    <row r="172" spans="1:100" x14ac:dyDescent="0.3">
      <c r="A172" t="s">
        <v>756</v>
      </c>
      <c r="B172" t="s">
        <v>757</v>
      </c>
      <c r="C172" s="1" t="str">
        <f>HYPERLINK("http://geochem.nrcan.gc.ca/cdogs/content/bdl/bdl211136_e.htm", "21:1136")</f>
        <v>21:1136</v>
      </c>
      <c r="D172" s="1" t="str">
        <f>HYPERLINK("http://geochem.nrcan.gc.ca/cdogs/content/svy/svy210421_e.htm", "21:0421")</f>
        <v>21:0421</v>
      </c>
      <c r="E172" t="s">
        <v>758</v>
      </c>
      <c r="F172" t="s">
        <v>759</v>
      </c>
      <c r="H172">
        <v>55.484185099999998</v>
      </c>
      <c r="I172">
        <v>-65.048357800000005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HYPERLINK("http://geochem.nrcan.gc.ca/cdogs/content/kwd/kwd080004_e.htm", "&lt;63 micron")</f>
        <v>&lt;63 micron</v>
      </c>
      <c r="L172">
        <v>3</v>
      </c>
      <c r="M172">
        <v>2.1800000000000002</v>
      </c>
      <c r="N172">
        <v>0.7</v>
      </c>
      <c r="O172">
        <v>1.5</v>
      </c>
      <c r="P172">
        <v>-20</v>
      </c>
      <c r="Q172">
        <v>236.6</v>
      </c>
      <c r="R172">
        <v>0.6</v>
      </c>
      <c r="S172">
        <v>0.38</v>
      </c>
      <c r="T172">
        <v>0.03</v>
      </c>
      <c r="U172">
        <v>13.9</v>
      </c>
      <c r="V172">
        <v>84.2</v>
      </c>
      <c r="W172">
        <v>61.12</v>
      </c>
      <c r="X172">
        <v>3.47</v>
      </c>
      <c r="Y172">
        <v>7.8</v>
      </c>
      <c r="Z172">
        <v>6</v>
      </c>
      <c r="AA172">
        <v>0.69</v>
      </c>
      <c r="AB172">
        <v>39</v>
      </c>
      <c r="AC172">
        <v>1.29</v>
      </c>
      <c r="AD172">
        <v>283</v>
      </c>
      <c r="AE172">
        <v>0.32</v>
      </c>
      <c r="AF172">
        <v>2.8000000000000001E-2</v>
      </c>
      <c r="AG172">
        <v>43.4</v>
      </c>
      <c r="AH172">
        <v>0.107</v>
      </c>
      <c r="AI172">
        <v>4</v>
      </c>
      <c r="AJ172">
        <v>-0.02</v>
      </c>
      <c r="AK172">
        <v>-0.02</v>
      </c>
      <c r="AL172">
        <v>6.9</v>
      </c>
      <c r="AM172">
        <v>-0.1</v>
      </c>
      <c r="AN172">
        <v>15.7</v>
      </c>
      <c r="AO172">
        <v>-0.02</v>
      </c>
      <c r="AP172">
        <v>7.2</v>
      </c>
      <c r="AQ172">
        <v>0.216</v>
      </c>
      <c r="AR172">
        <v>0.3</v>
      </c>
      <c r="AS172">
        <v>1.4</v>
      </c>
      <c r="AT172">
        <v>78</v>
      </c>
      <c r="AU172">
        <v>-0.1</v>
      </c>
      <c r="AV172">
        <v>57.5</v>
      </c>
      <c r="AW172">
        <v>54.73</v>
      </c>
      <c r="AX172">
        <v>16.37</v>
      </c>
      <c r="AY172">
        <v>2.4E-2</v>
      </c>
      <c r="AZ172">
        <v>8.6999999999999993</v>
      </c>
      <c r="BA172">
        <v>2.65</v>
      </c>
      <c r="BB172">
        <v>4.63</v>
      </c>
      <c r="BC172">
        <v>0.1</v>
      </c>
      <c r="BD172">
        <v>3.05</v>
      </c>
      <c r="BE172">
        <v>0.25</v>
      </c>
      <c r="BF172">
        <v>1.01</v>
      </c>
      <c r="BG172">
        <v>1027</v>
      </c>
      <c r="BH172">
        <v>2</v>
      </c>
      <c r="BI172">
        <v>114.1</v>
      </c>
      <c r="BJ172">
        <v>22.9</v>
      </c>
      <c r="BK172">
        <v>2</v>
      </c>
      <c r="BL172">
        <v>61</v>
      </c>
      <c r="BM172">
        <v>4.74</v>
      </c>
      <c r="BN172">
        <v>2.62</v>
      </c>
      <c r="BO172">
        <v>1.84</v>
      </c>
      <c r="BP172">
        <v>19.7</v>
      </c>
      <c r="BQ172">
        <v>6.37</v>
      </c>
      <c r="BR172">
        <v>7.6</v>
      </c>
      <c r="BS172">
        <v>0.86</v>
      </c>
      <c r="BT172">
        <v>54</v>
      </c>
      <c r="BU172">
        <v>0.34</v>
      </c>
      <c r="BV172">
        <v>8.8000000000000007</v>
      </c>
      <c r="BW172">
        <v>48.8</v>
      </c>
      <c r="BX172">
        <v>67</v>
      </c>
      <c r="BY172">
        <v>12.95</v>
      </c>
      <c r="BZ172">
        <v>75</v>
      </c>
      <c r="CA172">
        <v>20</v>
      </c>
      <c r="CB172">
        <v>8.41</v>
      </c>
      <c r="CC172">
        <v>1</v>
      </c>
      <c r="CD172">
        <v>415.3</v>
      </c>
      <c r="CE172">
        <v>0.4</v>
      </c>
      <c r="CF172">
        <v>0.88</v>
      </c>
      <c r="CG172">
        <v>8.4</v>
      </c>
      <c r="CH172">
        <v>0.36</v>
      </c>
      <c r="CI172">
        <v>1.9</v>
      </c>
      <c r="CJ172">
        <v>158</v>
      </c>
      <c r="CK172">
        <v>-0.5</v>
      </c>
      <c r="CL172">
        <v>24.5</v>
      </c>
      <c r="CM172">
        <v>2.25</v>
      </c>
      <c r="CN172">
        <v>82</v>
      </c>
      <c r="CO172">
        <v>292.3</v>
      </c>
      <c r="CP172">
        <v>0.33</v>
      </c>
      <c r="CQ172">
        <v>-0.02</v>
      </c>
      <c r="CR172">
        <v>4.0999999999999996</v>
      </c>
      <c r="CS172">
        <v>99.65</v>
      </c>
      <c r="CT172">
        <v>3</v>
      </c>
      <c r="CU172">
        <v>5</v>
      </c>
      <c r="CV172">
        <v>2</v>
      </c>
    </row>
    <row r="173" spans="1:100" x14ac:dyDescent="0.3">
      <c r="A173" t="s">
        <v>760</v>
      </c>
      <c r="B173" t="s">
        <v>761</v>
      </c>
      <c r="C173" s="1" t="str">
        <f>HYPERLINK("http://geochem.nrcan.gc.ca/cdogs/content/bdl/bdl211136_e.htm", "21:1136")</f>
        <v>21:1136</v>
      </c>
      <c r="D173" s="1" t="str">
        <f>HYPERLINK("http://geochem.nrcan.gc.ca/cdogs/content/svy/svy210421_e.htm", "21:0421")</f>
        <v>21:0421</v>
      </c>
      <c r="E173" t="s">
        <v>762</v>
      </c>
      <c r="F173" t="s">
        <v>763</v>
      </c>
      <c r="H173">
        <v>55.524300699999998</v>
      </c>
      <c r="I173">
        <v>-64.960847900000005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HYPERLINK("http://geochem.nrcan.gc.ca/cdogs/content/kwd/kwd080004_e.htm", "&lt;63 micron")</f>
        <v>&lt;63 micron</v>
      </c>
      <c r="L173">
        <v>-2</v>
      </c>
      <c r="M173">
        <v>1.83</v>
      </c>
      <c r="N173">
        <v>-0.1</v>
      </c>
      <c r="O173">
        <v>0.7</v>
      </c>
      <c r="P173">
        <v>-20</v>
      </c>
      <c r="Q173">
        <v>203.2</v>
      </c>
      <c r="R173">
        <v>0.4</v>
      </c>
      <c r="S173">
        <v>0.55000000000000004</v>
      </c>
      <c r="T173">
        <v>0.03</v>
      </c>
      <c r="U173">
        <v>13.3</v>
      </c>
      <c r="V173">
        <v>63.8</v>
      </c>
      <c r="W173">
        <v>37.159999999999997</v>
      </c>
      <c r="X173">
        <v>3.14</v>
      </c>
      <c r="Y173">
        <v>7.1</v>
      </c>
      <c r="Z173">
        <v>8</v>
      </c>
      <c r="AA173">
        <v>0.42</v>
      </c>
      <c r="AB173">
        <v>52.9</v>
      </c>
      <c r="AC173">
        <v>0.97</v>
      </c>
      <c r="AD173">
        <v>262</v>
      </c>
      <c r="AE173">
        <v>0.39</v>
      </c>
      <c r="AF173">
        <v>3.1E-2</v>
      </c>
      <c r="AG173">
        <v>34</v>
      </c>
      <c r="AH173">
        <v>0.184</v>
      </c>
      <c r="AI173">
        <v>4.1100000000000003</v>
      </c>
      <c r="AJ173">
        <v>-0.02</v>
      </c>
      <c r="AK173">
        <v>-0.02</v>
      </c>
      <c r="AL173">
        <v>5.6</v>
      </c>
      <c r="AM173">
        <v>-0.1</v>
      </c>
      <c r="AN173">
        <v>20.9</v>
      </c>
      <c r="AO173">
        <v>0.03</v>
      </c>
      <c r="AP173">
        <v>6.5</v>
      </c>
      <c r="AQ173">
        <v>0.19900000000000001</v>
      </c>
      <c r="AR173">
        <v>0.22</v>
      </c>
      <c r="AS173">
        <v>0.8</v>
      </c>
      <c r="AT173">
        <v>72</v>
      </c>
      <c r="AU173">
        <v>-0.1</v>
      </c>
      <c r="AV173">
        <v>51.6</v>
      </c>
      <c r="AW173">
        <v>55.85</v>
      </c>
      <c r="AX173">
        <v>16.21</v>
      </c>
      <c r="AY173">
        <v>1.9E-2</v>
      </c>
      <c r="AZ173">
        <v>8</v>
      </c>
      <c r="BA173">
        <v>2.4300000000000002</v>
      </c>
      <c r="BB173">
        <v>3.83</v>
      </c>
      <c r="BC173">
        <v>0.1</v>
      </c>
      <c r="BD173">
        <v>3.34</v>
      </c>
      <c r="BE173">
        <v>0.41</v>
      </c>
      <c r="BF173">
        <v>0.97</v>
      </c>
      <c r="BG173">
        <v>1099</v>
      </c>
      <c r="BH173">
        <v>-1</v>
      </c>
      <c r="BI173">
        <v>140.19999999999999</v>
      </c>
      <c r="BJ173">
        <v>20.5</v>
      </c>
      <c r="BK173">
        <v>0.8</v>
      </c>
      <c r="BL173">
        <v>37</v>
      </c>
      <c r="BM173">
        <v>4.71</v>
      </c>
      <c r="BN173">
        <v>2.2999999999999998</v>
      </c>
      <c r="BO173">
        <v>2.1</v>
      </c>
      <c r="BP173">
        <v>19</v>
      </c>
      <c r="BQ173">
        <v>7.42</v>
      </c>
      <c r="BR173">
        <v>8.6999999999999993</v>
      </c>
      <c r="BS173">
        <v>0.81</v>
      </c>
      <c r="BT173">
        <v>70.7</v>
      </c>
      <c r="BU173">
        <v>0.32</v>
      </c>
      <c r="BV173">
        <v>8.3000000000000007</v>
      </c>
      <c r="BW173">
        <v>60.8</v>
      </c>
      <c r="BX173">
        <v>47</v>
      </c>
      <c r="BY173">
        <v>16.309999999999999</v>
      </c>
      <c r="BZ173">
        <v>54.6</v>
      </c>
      <c r="CA173">
        <v>18</v>
      </c>
      <c r="CB173">
        <v>9.6999999999999993</v>
      </c>
      <c r="CC173">
        <v>1</v>
      </c>
      <c r="CD173">
        <v>537.29999999999995</v>
      </c>
      <c r="CE173">
        <v>0.4</v>
      </c>
      <c r="CF173">
        <v>0.93</v>
      </c>
      <c r="CG173">
        <v>7.2</v>
      </c>
      <c r="CH173">
        <v>0.33</v>
      </c>
      <c r="CI173">
        <v>1.2</v>
      </c>
      <c r="CJ173">
        <v>138</v>
      </c>
      <c r="CK173">
        <v>-0.5</v>
      </c>
      <c r="CL173">
        <v>24</v>
      </c>
      <c r="CM173">
        <v>2.0299999999999998</v>
      </c>
      <c r="CN173">
        <v>84</v>
      </c>
      <c r="CO173">
        <v>326.60000000000002</v>
      </c>
      <c r="CP173">
        <v>0.59</v>
      </c>
      <c r="CQ173">
        <v>-0.02</v>
      </c>
      <c r="CR173">
        <v>4</v>
      </c>
      <c r="CS173">
        <v>99.64</v>
      </c>
      <c r="CT173">
        <v>4</v>
      </c>
      <c r="CU173">
        <v>5</v>
      </c>
      <c r="CV173">
        <v>3</v>
      </c>
    </row>
    <row r="174" spans="1:100" x14ac:dyDescent="0.3">
      <c r="A174" t="s">
        <v>764</v>
      </c>
      <c r="B174" t="s">
        <v>765</v>
      </c>
      <c r="C174" s="1" t="str">
        <f>HYPERLINK("http://geochem.nrcan.gc.ca/cdogs/content/bdl/bdl211136_e.htm", "21:1136")</f>
        <v>21:1136</v>
      </c>
      <c r="D174" s="1" t="str">
        <f>HYPERLINK("http://geochem.nrcan.gc.ca/cdogs/content/svy/svy210421_e.htm", "21:0421")</f>
        <v>21:0421</v>
      </c>
      <c r="E174" t="s">
        <v>766</v>
      </c>
      <c r="F174" t="s">
        <v>767</v>
      </c>
      <c r="H174">
        <v>55.511920699999997</v>
      </c>
      <c r="I174">
        <v>-64.852010699999994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HYPERLINK("http://geochem.nrcan.gc.ca/cdogs/content/kwd/kwd080004_e.htm", "&lt;63 micron")</f>
        <v>&lt;63 micron</v>
      </c>
      <c r="L174">
        <v>6</v>
      </c>
      <c r="M174">
        <v>1.1200000000000001</v>
      </c>
      <c r="N174">
        <v>0.3</v>
      </c>
      <c r="O174">
        <v>0.2</v>
      </c>
      <c r="P174">
        <v>-20</v>
      </c>
      <c r="Q174">
        <v>91.8</v>
      </c>
      <c r="R174">
        <v>0.2</v>
      </c>
      <c r="S174">
        <v>0.63</v>
      </c>
      <c r="T174">
        <v>0.04</v>
      </c>
      <c r="U174">
        <v>8.6999999999999993</v>
      </c>
      <c r="V174">
        <v>40.6</v>
      </c>
      <c r="W174">
        <v>21.94</v>
      </c>
      <c r="X174">
        <v>2.2400000000000002</v>
      </c>
      <c r="Y174">
        <v>4.5</v>
      </c>
      <c r="Z174">
        <v>8</v>
      </c>
      <c r="AA174">
        <v>0.22</v>
      </c>
      <c r="AB174">
        <v>38.6</v>
      </c>
      <c r="AC174">
        <v>0.53</v>
      </c>
      <c r="AD174">
        <v>188</v>
      </c>
      <c r="AE174">
        <v>0.36</v>
      </c>
      <c r="AF174">
        <v>2.8000000000000001E-2</v>
      </c>
      <c r="AG174">
        <v>20.9</v>
      </c>
      <c r="AH174">
        <v>0.22700000000000001</v>
      </c>
      <c r="AI174">
        <v>3.07</v>
      </c>
      <c r="AJ174">
        <v>-0.02</v>
      </c>
      <c r="AK174">
        <v>-0.02</v>
      </c>
      <c r="AL174">
        <v>3.1</v>
      </c>
      <c r="AM174">
        <v>0.2</v>
      </c>
      <c r="AN174">
        <v>18.100000000000001</v>
      </c>
      <c r="AO174">
        <v>-0.02</v>
      </c>
      <c r="AP174">
        <v>5.8</v>
      </c>
      <c r="AQ174">
        <v>0.115</v>
      </c>
      <c r="AR174">
        <v>0.12</v>
      </c>
      <c r="AS174">
        <v>0.7</v>
      </c>
      <c r="AT174">
        <v>56</v>
      </c>
      <c r="AU174">
        <v>0.4</v>
      </c>
      <c r="AV174">
        <v>29</v>
      </c>
      <c r="AW174">
        <v>57.72</v>
      </c>
      <c r="AX174">
        <v>15.45</v>
      </c>
      <c r="AY174">
        <v>1.7000000000000001E-2</v>
      </c>
      <c r="AZ174">
        <v>7.17</v>
      </c>
      <c r="BA174">
        <v>2.2599999999999998</v>
      </c>
      <c r="BB174">
        <v>3.33</v>
      </c>
      <c r="BC174">
        <v>0.1</v>
      </c>
      <c r="BD174">
        <v>3.62</v>
      </c>
      <c r="BE174">
        <v>0.49</v>
      </c>
      <c r="BF174">
        <v>0.92</v>
      </c>
      <c r="BG174">
        <v>1040</v>
      </c>
      <c r="BH174">
        <v>2</v>
      </c>
      <c r="BI174">
        <v>132.1</v>
      </c>
      <c r="BJ174">
        <v>17.2</v>
      </c>
      <c r="BK174">
        <v>0.5</v>
      </c>
      <c r="BL174">
        <v>22</v>
      </c>
      <c r="BM174">
        <v>4.8899999999999997</v>
      </c>
      <c r="BN174">
        <v>2.48</v>
      </c>
      <c r="BO174">
        <v>2.1800000000000002</v>
      </c>
      <c r="BP174">
        <v>17.399999999999999</v>
      </c>
      <c r="BQ174">
        <v>7.25</v>
      </c>
      <c r="BR174">
        <v>9.9</v>
      </c>
      <c r="BS174">
        <v>0.83</v>
      </c>
      <c r="BT174">
        <v>55.9</v>
      </c>
      <c r="BU174">
        <v>0.31</v>
      </c>
      <c r="BV174">
        <v>8.1999999999999993</v>
      </c>
      <c r="BW174">
        <v>57.2</v>
      </c>
      <c r="BX174">
        <v>38</v>
      </c>
      <c r="BY174">
        <v>14.33</v>
      </c>
      <c r="BZ174">
        <v>39.299999999999997</v>
      </c>
      <c r="CA174">
        <v>17</v>
      </c>
      <c r="CB174">
        <v>9.82</v>
      </c>
      <c r="CC174">
        <v>1</v>
      </c>
      <c r="CD174">
        <v>560.79999999999995</v>
      </c>
      <c r="CE174">
        <v>0.4</v>
      </c>
      <c r="CF174">
        <v>0.92</v>
      </c>
      <c r="CG174">
        <v>6</v>
      </c>
      <c r="CH174">
        <v>0.32</v>
      </c>
      <c r="CI174">
        <v>1.2</v>
      </c>
      <c r="CJ174">
        <v>125</v>
      </c>
      <c r="CK174">
        <v>-0.5</v>
      </c>
      <c r="CL174">
        <v>23.7</v>
      </c>
      <c r="CM174">
        <v>2.14</v>
      </c>
      <c r="CN174">
        <v>67</v>
      </c>
      <c r="CO174">
        <v>401.1</v>
      </c>
      <c r="CP174">
        <v>0.7</v>
      </c>
      <c r="CQ174">
        <v>-0.02</v>
      </c>
      <c r="CR174">
        <v>3.4</v>
      </c>
      <c r="CS174">
        <v>99.65</v>
      </c>
      <c r="CT174">
        <v>-2</v>
      </c>
      <c r="CU174">
        <v>-3</v>
      </c>
      <c r="CV174">
        <v>-2</v>
      </c>
    </row>
    <row r="175" spans="1:100" x14ac:dyDescent="0.3">
      <c r="A175" t="s">
        <v>768</v>
      </c>
      <c r="B175" t="s">
        <v>769</v>
      </c>
      <c r="C175" s="1" t="str">
        <f>HYPERLINK("http://geochem.nrcan.gc.ca/cdogs/content/bdl/bdl211136_e.htm", "21:1136")</f>
        <v>21:1136</v>
      </c>
      <c r="D175" s="1" t="str">
        <f>HYPERLINK("http://geochem.nrcan.gc.ca/cdogs/content/svy/svy210421_e.htm", "21:0421")</f>
        <v>21:0421</v>
      </c>
      <c r="E175" t="s">
        <v>770</v>
      </c>
      <c r="F175" t="s">
        <v>771</v>
      </c>
      <c r="H175">
        <v>55.4873592</v>
      </c>
      <c r="I175">
        <v>-64.4964169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HYPERLINK("http://geochem.nrcan.gc.ca/cdogs/content/kwd/kwd080004_e.htm", "&lt;63 micron")</f>
        <v>&lt;63 micron</v>
      </c>
      <c r="L175">
        <v>9</v>
      </c>
      <c r="M175">
        <v>1.66</v>
      </c>
      <c r="N175">
        <v>0.4</v>
      </c>
      <c r="O175">
        <v>-0.2</v>
      </c>
      <c r="P175">
        <v>-20</v>
      </c>
      <c r="Q175">
        <v>155</v>
      </c>
      <c r="R175">
        <v>0.7</v>
      </c>
      <c r="S175">
        <v>0.64</v>
      </c>
      <c r="T175">
        <v>0.06</v>
      </c>
      <c r="U175">
        <v>12.7</v>
      </c>
      <c r="V175">
        <v>40.4</v>
      </c>
      <c r="W175">
        <v>48.2</v>
      </c>
      <c r="X175">
        <v>2.7</v>
      </c>
      <c r="Y175">
        <v>6.7</v>
      </c>
      <c r="Z175">
        <v>-5</v>
      </c>
      <c r="AA175">
        <v>0.36</v>
      </c>
      <c r="AB175">
        <v>73.099999999999994</v>
      </c>
      <c r="AC175">
        <v>0.72</v>
      </c>
      <c r="AD175">
        <v>348</v>
      </c>
      <c r="AE175">
        <v>0.46</v>
      </c>
      <c r="AF175">
        <v>3.9E-2</v>
      </c>
      <c r="AG175">
        <v>24.9</v>
      </c>
      <c r="AH175">
        <v>0.155</v>
      </c>
      <c r="AI175">
        <v>7.23</v>
      </c>
      <c r="AJ175">
        <v>-0.02</v>
      </c>
      <c r="AK175">
        <v>-0.02</v>
      </c>
      <c r="AL175">
        <v>5.6</v>
      </c>
      <c r="AM175">
        <v>-0.1</v>
      </c>
      <c r="AN175">
        <v>34.200000000000003</v>
      </c>
      <c r="AO175">
        <v>-0.02</v>
      </c>
      <c r="AP175">
        <v>14.9</v>
      </c>
      <c r="AQ175">
        <v>0.17499999999999999</v>
      </c>
      <c r="AR175">
        <v>0.24</v>
      </c>
      <c r="AS175">
        <v>4.3</v>
      </c>
      <c r="AT175">
        <v>56</v>
      </c>
      <c r="AU175">
        <v>0.3</v>
      </c>
      <c r="AV175">
        <v>56.9</v>
      </c>
      <c r="AW175">
        <v>59.89</v>
      </c>
      <c r="AX175">
        <v>15.65</v>
      </c>
      <c r="AY175">
        <v>1.2E-2</v>
      </c>
      <c r="AZ175">
        <v>6.7</v>
      </c>
      <c r="BA175">
        <v>2.62</v>
      </c>
      <c r="BB175">
        <v>2.68</v>
      </c>
      <c r="BC175">
        <v>0.1</v>
      </c>
      <c r="BD175">
        <v>3.42</v>
      </c>
      <c r="BE175">
        <v>0.34</v>
      </c>
      <c r="BF175">
        <v>0.88</v>
      </c>
      <c r="BG175">
        <v>978</v>
      </c>
      <c r="BH175">
        <v>1</v>
      </c>
      <c r="BI175">
        <v>152.5</v>
      </c>
      <c r="BJ175">
        <v>16.600000000000001</v>
      </c>
      <c r="BK175">
        <v>1.7</v>
      </c>
      <c r="BL175">
        <v>45</v>
      </c>
      <c r="BM175">
        <v>5.35</v>
      </c>
      <c r="BN175">
        <v>2.69</v>
      </c>
      <c r="BO175">
        <v>2.31</v>
      </c>
      <c r="BP175">
        <v>19.3</v>
      </c>
      <c r="BQ175">
        <v>7.99</v>
      </c>
      <c r="BR175">
        <v>8.9</v>
      </c>
      <c r="BS175">
        <v>0.98</v>
      </c>
      <c r="BT175">
        <v>70.7</v>
      </c>
      <c r="BU175">
        <v>0.38</v>
      </c>
      <c r="BV175">
        <v>11.5</v>
      </c>
      <c r="BW175">
        <v>61.5</v>
      </c>
      <c r="BX175">
        <v>37</v>
      </c>
      <c r="BY175">
        <v>16.420000000000002</v>
      </c>
      <c r="BZ175">
        <v>71.8</v>
      </c>
      <c r="CA175">
        <v>16</v>
      </c>
      <c r="CB175">
        <v>10.19</v>
      </c>
      <c r="CC175">
        <v>1</v>
      </c>
      <c r="CD175">
        <v>471.7</v>
      </c>
      <c r="CE175">
        <v>0.7</v>
      </c>
      <c r="CF175">
        <v>1.03</v>
      </c>
      <c r="CG175">
        <v>12.2</v>
      </c>
      <c r="CH175">
        <v>0.41</v>
      </c>
      <c r="CI175">
        <v>3.9</v>
      </c>
      <c r="CJ175">
        <v>112</v>
      </c>
      <c r="CK175">
        <v>0.8</v>
      </c>
      <c r="CL175">
        <v>28.6</v>
      </c>
      <c r="CM175">
        <v>2.58</v>
      </c>
      <c r="CN175">
        <v>78</v>
      </c>
      <c r="CO175">
        <v>341.9</v>
      </c>
      <c r="CP175">
        <v>0.12</v>
      </c>
      <c r="CQ175">
        <v>-0.02</v>
      </c>
      <c r="CR175">
        <v>3</v>
      </c>
      <c r="CS175">
        <v>99.67</v>
      </c>
      <c r="CT175">
        <v>-2</v>
      </c>
      <c r="CU175">
        <v>-3</v>
      </c>
      <c r="CV175">
        <v>-2</v>
      </c>
    </row>
    <row r="176" spans="1:100" x14ac:dyDescent="0.3">
      <c r="A176" t="s">
        <v>772</v>
      </c>
      <c r="B176" t="s">
        <v>773</v>
      </c>
      <c r="C176" s="1" t="str">
        <f>HYPERLINK("http://geochem.nrcan.gc.ca/cdogs/content/bdl/bdl211136_e.htm", "21:1136")</f>
        <v>21:1136</v>
      </c>
      <c r="D176" s="1" t="str">
        <f>HYPERLINK("http://geochem.nrcan.gc.ca/cdogs/content/svy/svy210421_e.htm", "21:0421")</f>
        <v>21:0421</v>
      </c>
      <c r="E176" t="s">
        <v>774</v>
      </c>
      <c r="F176" t="s">
        <v>775</v>
      </c>
      <c r="H176">
        <v>55.396149399999999</v>
      </c>
      <c r="I176">
        <v>-64.552104900000003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HYPERLINK("http://geochem.nrcan.gc.ca/cdogs/content/kwd/kwd080004_e.htm", "&lt;63 micron")</f>
        <v>&lt;63 micron</v>
      </c>
      <c r="L176">
        <v>-2</v>
      </c>
      <c r="M176">
        <v>1.33</v>
      </c>
      <c r="N176">
        <v>0.4</v>
      </c>
      <c r="O176">
        <v>1</v>
      </c>
      <c r="P176">
        <v>-20</v>
      </c>
      <c r="Q176">
        <v>60.2</v>
      </c>
      <c r="R176">
        <v>0.3</v>
      </c>
      <c r="S176">
        <v>0.54</v>
      </c>
      <c r="T176">
        <v>0.04</v>
      </c>
      <c r="U176">
        <v>7.8</v>
      </c>
      <c r="V176">
        <v>35.6</v>
      </c>
      <c r="W176">
        <v>19.350000000000001</v>
      </c>
      <c r="X176">
        <v>2.09</v>
      </c>
      <c r="Y176">
        <v>4.8</v>
      </c>
      <c r="Z176">
        <v>12</v>
      </c>
      <c r="AA176">
        <v>0.19</v>
      </c>
      <c r="AB176">
        <v>43.1</v>
      </c>
      <c r="AC176">
        <v>0.48</v>
      </c>
      <c r="AD176">
        <v>190</v>
      </c>
      <c r="AE176">
        <v>0.33</v>
      </c>
      <c r="AF176">
        <v>2.9000000000000001E-2</v>
      </c>
      <c r="AG176">
        <v>17.8</v>
      </c>
      <c r="AH176">
        <v>0.16600000000000001</v>
      </c>
      <c r="AI176">
        <v>6.57</v>
      </c>
      <c r="AJ176">
        <v>-0.02</v>
      </c>
      <c r="AK176">
        <v>-0.02</v>
      </c>
      <c r="AL176">
        <v>3.6</v>
      </c>
      <c r="AM176">
        <v>0.2</v>
      </c>
      <c r="AN176">
        <v>18.3</v>
      </c>
      <c r="AO176">
        <v>-0.02</v>
      </c>
      <c r="AP176">
        <v>7.3</v>
      </c>
      <c r="AQ176">
        <v>0.11899999999999999</v>
      </c>
      <c r="AR176">
        <v>0.12</v>
      </c>
      <c r="AS176">
        <v>1.2</v>
      </c>
      <c r="AT176">
        <v>48</v>
      </c>
      <c r="AU176">
        <v>0.6</v>
      </c>
      <c r="AV176">
        <v>29.1</v>
      </c>
      <c r="AW176">
        <v>59.35</v>
      </c>
      <c r="AX176">
        <v>15.7</v>
      </c>
      <c r="AY176">
        <v>1.2E-2</v>
      </c>
      <c r="AZ176">
        <v>6.05</v>
      </c>
      <c r="BA176">
        <v>2.4500000000000002</v>
      </c>
      <c r="BB176">
        <v>2.4700000000000002</v>
      </c>
      <c r="BC176">
        <v>0.08</v>
      </c>
      <c r="BD176">
        <v>3.55</v>
      </c>
      <c r="BE176">
        <v>0.37</v>
      </c>
      <c r="BF176">
        <v>0.82</v>
      </c>
      <c r="BG176">
        <v>979</v>
      </c>
      <c r="BH176">
        <v>5</v>
      </c>
      <c r="BI176">
        <v>118.2</v>
      </c>
      <c r="BJ176">
        <v>13.7</v>
      </c>
      <c r="BK176">
        <v>1.3</v>
      </c>
      <c r="BL176">
        <v>18</v>
      </c>
      <c r="BM176">
        <v>4.38</v>
      </c>
      <c r="BN176">
        <v>2.39</v>
      </c>
      <c r="BO176">
        <v>2.04</v>
      </c>
      <c r="BP176">
        <v>17.3</v>
      </c>
      <c r="BQ176">
        <v>6.66</v>
      </c>
      <c r="BR176">
        <v>9.4</v>
      </c>
      <c r="BS176">
        <v>0.78</v>
      </c>
      <c r="BT176">
        <v>52.6</v>
      </c>
      <c r="BU176">
        <v>0.31</v>
      </c>
      <c r="BV176">
        <v>9.9</v>
      </c>
      <c r="BW176">
        <v>49.6</v>
      </c>
      <c r="BX176">
        <v>32</v>
      </c>
      <c r="BY176">
        <v>12.88</v>
      </c>
      <c r="BZ176">
        <v>51.4</v>
      </c>
      <c r="CA176">
        <v>15</v>
      </c>
      <c r="CB176">
        <v>8.77</v>
      </c>
      <c r="CC176">
        <v>1</v>
      </c>
      <c r="CD176">
        <v>508.8</v>
      </c>
      <c r="CE176">
        <v>0.7</v>
      </c>
      <c r="CF176">
        <v>0.87</v>
      </c>
      <c r="CG176">
        <v>7.9</v>
      </c>
      <c r="CH176">
        <v>0.32</v>
      </c>
      <c r="CI176">
        <v>1.6</v>
      </c>
      <c r="CJ176">
        <v>105</v>
      </c>
      <c r="CK176">
        <v>0.8</v>
      </c>
      <c r="CL176">
        <v>25</v>
      </c>
      <c r="CM176">
        <v>2.34</v>
      </c>
      <c r="CN176">
        <v>58</v>
      </c>
      <c r="CO176">
        <v>378.3</v>
      </c>
      <c r="CP176">
        <v>1.03</v>
      </c>
      <c r="CQ176">
        <v>-0.02</v>
      </c>
      <c r="CR176">
        <v>4.4000000000000004</v>
      </c>
      <c r="CS176">
        <v>99.69</v>
      </c>
      <c r="CT176">
        <v>-2</v>
      </c>
      <c r="CU176">
        <v>-3</v>
      </c>
      <c r="CV176">
        <v>-2</v>
      </c>
    </row>
    <row r="177" spans="1:100" x14ac:dyDescent="0.3">
      <c r="A177" t="s">
        <v>776</v>
      </c>
      <c r="B177" t="s">
        <v>777</v>
      </c>
      <c r="C177" s="1" t="str">
        <f>HYPERLINK("http://geochem.nrcan.gc.ca/cdogs/content/bdl/bdl211136_e.htm", "21:1136")</f>
        <v>21:1136</v>
      </c>
      <c r="D177" s="1" t="str">
        <f>HYPERLINK("http://geochem.nrcan.gc.ca/cdogs/content/svy/svy210421_e.htm", "21:0421")</f>
        <v>21:0421</v>
      </c>
      <c r="E177" t="s">
        <v>778</v>
      </c>
      <c r="F177" t="s">
        <v>779</v>
      </c>
      <c r="H177">
        <v>55.445165199999998</v>
      </c>
      <c r="I177">
        <v>-64.639546899999999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HYPERLINK("http://geochem.nrcan.gc.ca/cdogs/content/kwd/kwd080004_e.htm", "&lt;63 micron")</f>
        <v>&lt;63 micron</v>
      </c>
      <c r="L177">
        <v>-2</v>
      </c>
      <c r="M177">
        <v>1.81</v>
      </c>
      <c r="N177">
        <v>0.1</v>
      </c>
      <c r="O177">
        <v>0.3</v>
      </c>
      <c r="P177">
        <v>-20</v>
      </c>
      <c r="Q177">
        <v>101.1</v>
      </c>
      <c r="R177">
        <v>0.4</v>
      </c>
      <c r="S177">
        <v>0.55000000000000004</v>
      </c>
      <c r="T177">
        <v>0.04</v>
      </c>
      <c r="U177">
        <v>10</v>
      </c>
      <c r="V177">
        <v>46.2</v>
      </c>
      <c r="W177">
        <v>31.74</v>
      </c>
      <c r="X177">
        <v>2.54</v>
      </c>
      <c r="Y177">
        <v>6.2</v>
      </c>
      <c r="Z177">
        <v>7</v>
      </c>
      <c r="AA177">
        <v>0.3</v>
      </c>
      <c r="AB177">
        <v>43.4</v>
      </c>
      <c r="AC177">
        <v>0.67</v>
      </c>
      <c r="AD177">
        <v>256</v>
      </c>
      <c r="AE177">
        <v>0.24</v>
      </c>
      <c r="AF177">
        <v>3.5999999999999997E-2</v>
      </c>
      <c r="AG177">
        <v>24.7</v>
      </c>
      <c r="AH177">
        <v>0.156</v>
      </c>
      <c r="AI177">
        <v>6.28</v>
      </c>
      <c r="AJ177">
        <v>-0.02</v>
      </c>
      <c r="AK177">
        <v>-0.02</v>
      </c>
      <c r="AL177">
        <v>4.8</v>
      </c>
      <c r="AM177">
        <v>-0.1</v>
      </c>
      <c r="AN177">
        <v>21.2</v>
      </c>
      <c r="AO177">
        <v>-0.02</v>
      </c>
      <c r="AP177">
        <v>9.6</v>
      </c>
      <c r="AQ177">
        <v>0.16300000000000001</v>
      </c>
      <c r="AR177">
        <v>0.18</v>
      </c>
      <c r="AS177">
        <v>1.1000000000000001</v>
      </c>
      <c r="AT177">
        <v>56</v>
      </c>
      <c r="AU177">
        <v>0.2</v>
      </c>
      <c r="AV177">
        <v>43.2</v>
      </c>
      <c r="AW177">
        <v>57.62</v>
      </c>
      <c r="AX177">
        <v>16.010000000000002</v>
      </c>
      <c r="AY177">
        <v>1.4999999999999999E-2</v>
      </c>
      <c r="AZ177">
        <v>6.6</v>
      </c>
      <c r="BA177">
        <v>2.5299999999999998</v>
      </c>
      <c r="BB177">
        <v>2.83</v>
      </c>
      <c r="BC177">
        <v>0.09</v>
      </c>
      <c r="BD177">
        <v>3.35</v>
      </c>
      <c r="BE177">
        <v>0.35</v>
      </c>
      <c r="BF177">
        <v>0.86</v>
      </c>
      <c r="BG177">
        <v>1015</v>
      </c>
      <c r="BH177">
        <v>1</v>
      </c>
      <c r="BI177">
        <v>115.3</v>
      </c>
      <c r="BJ177">
        <v>15.5</v>
      </c>
      <c r="BK177">
        <v>2.1</v>
      </c>
      <c r="BL177">
        <v>32</v>
      </c>
      <c r="BM177">
        <v>4.18</v>
      </c>
      <c r="BN177">
        <v>2.3199999999999998</v>
      </c>
      <c r="BO177">
        <v>2.0299999999999998</v>
      </c>
      <c r="BP177">
        <v>18.5</v>
      </c>
      <c r="BQ177">
        <v>6.4</v>
      </c>
      <c r="BR177">
        <v>8.9</v>
      </c>
      <c r="BS177">
        <v>0.8</v>
      </c>
      <c r="BT177">
        <v>50</v>
      </c>
      <c r="BU177">
        <v>0.3</v>
      </c>
      <c r="BV177">
        <v>11.4</v>
      </c>
      <c r="BW177">
        <v>47.6</v>
      </c>
      <c r="BX177">
        <v>44</v>
      </c>
      <c r="BY177">
        <v>12.46</v>
      </c>
      <c r="BZ177">
        <v>63.8</v>
      </c>
      <c r="CA177">
        <v>15</v>
      </c>
      <c r="CB177">
        <v>8.33</v>
      </c>
      <c r="CC177">
        <v>1</v>
      </c>
      <c r="CD177">
        <v>502</v>
      </c>
      <c r="CE177">
        <v>0.8</v>
      </c>
      <c r="CF177">
        <v>0.85</v>
      </c>
      <c r="CG177">
        <v>8.6</v>
      </c>
      <c r="CH177">
        <v>0.31</v>
      </c>
      <c r="CI177">
        <v>1.4</v>
      </c>
      <c r="CJ177">
        <v>112</v>
      </c>
      <c r="CK177">
        <v>0.6</v>
      </c>
      <c r="CL177">
        <v>22.4</v>
      </c>
      <c r="CM177">
        <v>2.08</v>
      </c>
      <c r="CN177">
        <v>68</v>
      </c>
      <c r="CO177">
        <v>347</v>
      </c>
      <c r="CP177">
        <v>0.86</v>
      </c>
      <c r="CQ177">
        <v>-0.02</v>
      </c>
      <c r="CR177">
        <v>5.2</v>
      </c>
      <c r="CS177">
        <v>99.68</v>
      </c>
      <c r="CT177">
        <v>-2</v>
      </c>
      <c r="CU177">
        <v>-3</v>
      </c>
      <c r="CV177">
        <v>-2</v>
      </c>
    </row>
    <row r="178" spans="1:100" x14ac:dyDescent="0.3">
      <c r="A178" t="s">
        <v>780</v>
      </c>
      <c r="B178" t="s">
        <v>781</v>
      </c>
      <c r="C178" s="1" t="str">
        <f>HYPERLINK("http://geochem.nrcan.gc.ca/cdogs/content/bdl/bdl211136_e.htm", "21:1136")</f>
        <v>21:1136</v>
      </c>
      <c r="D178" s="1" t="str">
        <f>HYPERLINK("http://geochem.nrcan.gc.ca/cdogs/content/svy/svy210421_e.htm", "21:0421")</f>
        <v>21:0421</v>
      </c>
      <c r="E178" t="s">
        <v>782</v>
      </c>
      <c r="F178" t="s">
        <v>783</v>
      </c>
      <c r="H178">
        <v>55.375439700000001</v>
      </c>
      <c r="I178">
        <v>-64.848895099999993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HYPERLINK("http://geochem.nrcan.gc.ca/cdogs/content/kwd/kwd080004_e.htm", "&lt;63 micron")</f>
        <v>&lt;63 micron</v>
      </c>
      <c r="L178">
        <v>5</v>
      </c>
      <c r="M178">
        <v>1.6</v>
      </c>
      <c r="N178">
        <v>0.4</v>
      </c>
      <c r="O178">
        <v>-0.2</v>
      </c>
      <c r="P178">
        <v>-20</v>
      </c>
      <c r="Q178">
        <v>113.4</v>
      </c>
      <c r="R178">
        <v>0.2</v>
      </c>
      <c r="S178">
        <v>0.43</v>
      </c>
      <c r="T178">
        <v>0.03</v>
      </c>
      <c r="U178">
        <v>8.8000000000000007</v>
      </c>
      <c r="V178">
        <v>51.8</v>
      </c>
      <c r="W178">
        <v>25.69</v>
      </c>
      <c r="X178">
        <v>2.3199999999999998</v>
      </c>
      <c r="Y178">
        <v>5.5</v>
      </c>
      <c r="Z178">
        <v>8</v>
      </c>
      <c r="AA178">
        <v>0.24</v>
      </c>
      <c r="AB178">
        <v>50.7</v>
      </c>
      <c r="AC178">
        <v>0.67</v>
      </c>
      <c r="AD178">
        <v>181</v>
      </c>
      <c r="AE178">
        <v>0.21</v>
      </c>
      <c r="AF178">
        <v>2.8000000000000001E-2</v>
      </c>
      <c r="AG178">
        <v>24.2</v>
      </c>
      <c r="AH178">
        <v>0.14299999999999999</v>
      </c>
      <c r="AI178">
        <v>3.53</v>
      </c>
      <c r="AJ178">
        <v>-0.02</v>
      </c>
      <c r="AK178">
        <v>-0.02</v>
      </c>
      <c r="AL178">
        <v>4.3</v>
      </c>
      <c r="AM178">
        <v>-0.1</v>
      </c>
      <c r="AN178">
        <v>13.6</v>
      </c>
      <c r="AO178">
        <v>7.0000000000000007E-2</v>
      </c>
      <c r="AP178">
        <v>5.0999999999999996</v>
      </c>
      <c r="AQ178">
        <v>0.129</v>
      </c>
      <c r="AR178">
        <v>0.14000000000000001</v>
      </c>
      <c r="AS178">
        <v>0.8</v>
      </c>
      <c r="AT178">
        <v>54</v>
      </c>
      <c r="AU178">
        <v>-0.1</v>
      </c>
      <c r="AV178">
        <v>32.6</v>
      </c>
      <c r="AW178">
        <v>56.68</v>
      </c>
      <c r="AX178">
        <v>15.71</v>
      </c>
      <c r="AY178">
        <v>1.9E-2</v>
      </c>
      <c r="AZ178">
        <v>7.09</v>
      </c>
      <c r="BA178">
        <v>2.23</v>
      </c>
      <c r="BB178">
        <v>3.55</v>
      </c>
      <c r="BC178">
        <v>0.09</v>
      </c>
      <c r="BD178">
        <v>3.33</v>
      </c>
      <c r="BE178">
        <v>0.32</v>
      </c>
      <c r="BF178">
        <v>0.9</v>
      </c>
      <c r="BG178">
        <v>979</v>
      </c>
      <c r="BH178">
        <v>2</v>
      </c>
      <c r="BI178">
        <v>130.4</v>
      </c>
      <c r="BJ178">
        <v>16.5</v>
      </c>
      <c r="BK178">
        <v>0.8</v>
      </c>
      <c r="BL178">
        <v>25</v>
      </c>
      <c r="BM178">
        <v>4.3</v>
      </c>
      <c r="BN178">
        <v>2.21</v>
      </c>
      <c r="BO178">
        <v>2.0299999999999998</v>
      </c>
      <c r="BP178">
        <v>17.7</v>
      </c>
      <c r="BQ178">
        <v>6.66</v>
      </c>
      <c r="BR178">
        <v>8.6</v>
      </c>
      <c r="BS178">
        <v>0.8</v>
      </c>
      <c r="BT178">
        <v>65.5</v>
      </c>
      <c r="BU178">
        <v>0.28999999999999998</v>
      </c>
      <c r="BV178">
        <v>7.4</v>
      </c>
      <c r="BW178">
        <v>56.7</v>
      </c>
      <c r="BX178">
        <v>49</v>
      </c>
      <c r="BY178">
        <v>14.9</v>
      </c>
      <c r="BZ178">
        <v>46.6</v>
      </c>
      <c r="CA178">
        <v>18</v>
      </c>
      <c r="CB178">
        <v>8.93</v>
      </c>
      <c r="CC178">
        <v>1</v>
      </c>
      <c r="CD178">
        <v>480.7</v>
      </c>
      <c r="CE178">
        <v>0.4</v>
      </c>
      <c r="CF178">
        <v>0.88</v>
      </c>
      <c r="CG178">
        <v>7</v>
      </c>
      <c r="CH178">
        <v>0.31</v>
      </c>
      <c r="CI178">
        <v>1.2</v>
      </c>
      <c r="CJ178">
        <v>130</v>
      </c>
      <c r="CK178">
        <v>-0.5</v>
      </c>
      <c r="CL178">
        <v>22.6</v>
      </c>
      <c r="CM178">
        <v>1.93</v>
      </c>
      <c r="CN178">
        <v>63</v>
      </c>
      <c r="CO178">
        <v>365.4</v>
      </c>
      <c r="CP178">
        <v>1.07</v>
      </c>
      <c r="CQ178">
        <v>-0.02</v>
      </c>
      <c r="CR178">
        <v>5.3</v>
      </c>
      <c r="CS178">
        <v>99.66</v>
      </c>
      <c r="CT178">
        <v>-2</v>
      </c>
      <c r="CU178">
        <v>-3</v>
      </c>
      <c r="CV178">
        <v>-2</v>
      </c>
    </row>
    <row r="179" spans="1:100" x14ac:dyDescent="0.3">
      <c r="A179" t="s">
        <v>784</v>
      </c>
      <c r="B179" t="s">
        <v>785</v>
      </c>
      <c r="C179" s="1" t="str">
        <f>HYPERLINK("http://geochem.nrcan.gc.ca/cdogs/content/bdl/bdl211136_e.htm", "21:1136")</f>
        <v>21:1136</v>
      </c>
      <c r="D179" s="1" t="str">
        <f>HYPERLINK("http://geochem.nrcan.gc.ca/cdogs/content/svy/svy210421_e.htm", "21:0421")</f>
        <v>21:0421</v>
      </c>
      <c r="E179" t="s">
        <v>782</v>
      </c>
      <c r="F179" t="s">
        <v>786</v>
      </c>
      <c r="H179">
        <v>55.375439700000001</v>
      </c>
      <c r="I179">
        <v>-64.848895099999993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HYPERLINK("http://geochem.nrcan.gc.ca/cdogs/content/kwd/kwd080004_e.htm", "&lt;63 micron")</f>
        <v>&lt;63 micron</v>
      </c>
      <c r="CP179">
        <v>1.1000000000000001</v>
      </c>
      <c r="CQ179">
        <v>-0.02</v>
      </c>
    </row>
    <row r="180" spans="1:100" x14ac:dyDescent="0.3">
      <c r="A180" t="s">
        <v>787</v>
      </c>
      <c r="B180" t="s">
        <v>788</v>
      </c>
      <c r="C180" s="1" t="str">
        <f>HYPERLINK("http://geochem.nrcan.gc.ca/cdogs/content/bdl/bdl211136_e.htm", "21:1136")</f>
        <v>21:1136</v>
      </c>
      <c r="D180" s="1" t="str">
        <f>HYPERLINK("http://geochem.nrcan.gc.ca/cdogs/content/svy/svy_e.htm", "")</f>
        <v/>
      </c>
      <c r="G180" s="1" t="str">
        <f>HYPERLINK("http://geochem.nrcan.gc.ca/cdogs/content/cr_/cr_00095_e.htm", "95")</f>
        <v>95</v>
      </c>
      <c r="J180" t="s">
        <v>789</v>
      </c>
      <c r="K180" t="s">
        <v>790</v>
      </c>
      <c r="L180">
        <v>228</v>
      </c>
      <c r="M180">
        <v>1.68</v>
      </c>
      <c r="N180">
        <v>16.899999999999999</v>
      </c>
      <c r="O180">
        <v>4.5</v>
      </c>
      <c r="P180">
        <v>-20</v>
      </c>
      <c r="Q180">
        <v>83.3</v>
      </c>
      <c r="R180">
        <v>0.5</v>
      </c>
      <c r="S180">
        <v>0.28999999999999998</v>
      </c>
      <c r="T180">
        <v>0.24</v>
      </c>
      <c r="U180">
        <v>12.4</v>
      </c>
      <c r="V180">
        <v>26.5</v>
      </c>
      <c r="W180">
        <v>47.49</v>
      </c>
      <c r="X180">
        <v>3.15</v>
      </c>
      <c r="Y180">
        <v>6.3</v>
      </c>
      <c r="Z180">
        <v>107</v>
      </c>
      <c r="AA180">
        <v>0.05</v>
      </c>
      <c r="AB180">
        <v>20.6</v>
      </c>
      <c r="AC180">
        <v>0.54</v>
      </c>
      <c r="AD180">
        <v>1093</v>
      </c>
      <c r="AE180">
        <v>0.7</v>
      </c>
      <c r="AF180">
        <v>2.5999999999999999E-2</v>
      </c>
      <c r="AG180">
        <v>18</v>
      </c>
      <c r="AH180">
        <v>8.5999999999999993E-2</v>
      </c>
      <c r="AI180">
        <v>15.82</v>
      </c>
      <c r="AJ180">
        <v>-0.02</v>
      </c>
      <c r="AK180">
        <v>4.8099999999999996</v>
      </c>
      <c r="AL180">
        <v>4.5999999999999996</v>
      </c>
      <c r="AM180">
        <v>0.3</v>
      </c>
      <c r="AN180">
        <v>11.6</v>
      </c>
      <c r="AO180">
        <v>0.04</v>
      </c>
      <c r="AP180">
        <v>2.7</v>
      </c>
      <c r="AQ180">
        <v>0.08</v>
      </c>
      <c r="AR180">
        <v>0.13</v>
      </c>
      <c r="AS180">
        <v>1</v>
      </c>
      <c r="AT180">
        <v>53</v>
      </c>
      <c r="AU180">
        <v>0.1</v>
      </c>
      <c r="AV180">
        <v>68.7</v>
      </c>
      <c r="AW180">
        <v>60.8</v>
      </c>
      <c r="AX180">
        <v>13.47</v>
      </c>
      <c r="AY180">
        <v>8.9999999999999993E-3</v>
      </c>
      <c r="AZ180">
        <v>7.07</v>
      </c>
      <c r="BA180">
        <v>2.15</v>
      </c>
      <c r="BB180">
        <v>2.17</v>
      </c>
      <c r="BC180">
        <v>0.19</v>
      </c>
      <c r="BD180">
        <v>2.76</v>
      </c>
      <c r="BE180">
        <v>0.22</v>
      </c>
      <c r="BF180">
        <v>0.97</v>
      </c>
      <c r="BG180">
        <v>701</v>
      </c>
      <c r="BH180">
        <v>2</v>
      </c>
      <c r="BI180">
        <v>66.599999999999994</v>
      </c>
      <c r="BJ180">
        <v>15.8</v>
      </c>
      <c r="BK180">
        <v>0.6</v>
      </c>
      <c r="BL180">
        <v>49</v>
      </c>
      <c r="BM180">
        <v>5.49</v>
      </c>
      <c r="BN180">
        <v>3.56</v>
      </c>
      <c r="BO180">
        <v>1.5</v>
      </c>
      <c r="BP180">
        <v>15.3</v>
      </c>
      <c r="BQ180">
        <v>5.55</v>
      </c>
      <c r="BR180">
        <v>12.4</v>
      </c>
      <c r="BS180">
        <v>1.19</v>
      </c>
      <c r="BT180">
        <v>27.6</v>
      </c>
      <c r="BU180">
        <v>0.54</v>
      </c>
      <c r="BV180">
        <v>9.1</v>
      </c>
      <c r="BW180">
        <v>27.8</v>
      </c>
      <c r="BX180">
        <v>26</v>
      </c>
      <c r="BY180">
        <v>7.05</v>
      </c>
      <c r="BZ180">
        <v>41.6</v>
      </c>
      <c r="CA180">
        <v>13</v>
      </c>
      <c r="CB180">
        <v>5.74</v>
      </c>
      <c r="CC180">
        <v>2</v>
      </c>
      <c r="CD180">
        <v>313.2</v>
      </c>
      <c r="CE180">
        <v>0.7</v>
      </c>
      <c r="CF180">
        <v>0.93</v>
      </c>
      <c r="CG180">
        <v>6.1</v>
      </c>
      <c r="CH180">
        <v>0.54</v>
      </c>
      <c r="CI180">
        <v>2.1</v>
      </c>
      <c r="CJ180">
        <v>108</v>
      </c>
      <c r="CK180">
        <v>0.7</v>
      </c>
      <c r="CL180">
        <v>30.1</v>
      </c>
      <c r="CM180">
        <v>3.5</v>
      </c>
      <c r="CN180">
        <v>89</v>
      </c>
      <c r="CO180">
        <v>488.5</v>
      </c>
      <c r="CP180">
        <v>2.0699999999999998</v>
      </c>
      <c r="CQ180">
        <v>-0.02</v>
      </c>
      <c r="CR180">
        <v>7.2</v>
      </c>
      <c r="CS180">
        <v>99.73</v>
      </c>
      <c r="CT180">
        <v>17</v>
      </c>
      <c r="CU180">
        <v>4</v>
      </c>
      <c r="CV180">
        <v>-2</v>
      </c>
    </row>
    <row r="181" spans="1:100" x14ac:dyDescent="0.3">
      <c r="A181" t="s">
        <v>791</v>
      </c>
      <c r="B181" t="s">
        <v>792</v>
      </c>
      <c r="C181" s="1" t="str">
        <f>HYPERLINK("http://geochem.nrcan.gc.ca/cdogs/content/bdl/bdl211136_e.htm", "21:1136")</f>
        <v>21:1136</v>
      </c>
      <c r="D181" s="1" t="str">
        <f>HYPERLINK("http://geochem.nrcan.gc.ca/cdogs/content/svy/svy_e.htm", "")</f>
        <v/>
      </c>
      <c r="G181" s="1" t="str">
        <f>HYPERLINK("http://geochem.nrcan.gc.ca/cdogs/content/cr_/cr_00095_e.htm", "95")</f>
        <v>95</v>
      </c>
      <c r="J181" t="s">
        <v>789</v>
      </c>
      <c r="K181" t="s">
        <v>790</v>
      </c>
      <c r="L181">
        <v>229</v>
      </c>
      <c r="M181">
        <v>1.68</v>
      </c>
      <c r="N181">
        <v>16.600000000000001</v>
      </c>
      <c r="O181">
        <v>5.3</v>
      </c>
      <c r="P181">
        <v>-20</v>
      </c>
      <c r="Q181">
        <v>82.1</v>
      </c>
      <c r="R181">
        <v>0.3</v>
      </c>
      <c r="S181">
        <v>0.3</v>
      </c>
      <c r="T181">
        <v>0.23</v>
      </c>
      <c r="U181">
        <v>12.3</v>
      </c>
      <c r="V181">
        <v>26</v>
      </c>
      <c r="W181">
        <v>46.3</v>
      </c>
      <c r="X181">
        <v>3.13</v>
      </c>
      <c r="Y181">
        <v>6</v>
      </c>
      <c r="Z181">
        <v>109</v>
      </c>
      <c r="AA181">
        <v>0.05</v>
      </c>
      <c r="AB181">
        <v>21.2</v>
      </c>
      <c r="AC181">
        <v>0.53</v>
      </c>
      <c r="AD181">
        <v>1084</v>
      </c>
      <c r="AE181">
        <v>0.69</v>
      </c>
      <c r="AF181">
        <v>2.5000000000000001E-2</v>
      </c>
      <c r="AG181">
        <v>17.2</v>
      </c>
      <c r="AH181">
        <v>8.5000000000000006E-2</v>
      </c>
      <c r="AI181">
        <v>15.11</v>
      </c>
      <c r="AJ181">
        <v>-0.02</v>
      </c>
      <c r="AK181">
        <v>4.8</v>
      </c>
      <c r="AL181">
        <v>4.4000000000000004</v>
      </c>
      <c r="AM181">
        <v>0.3</v>
      </c>
      <c r="AN181">
        <v>11.5</v>
      </c>
      <c r="AO181">
        <v>0.03</v>
      </c>
      <c r="AP181">
        <v>2.5</v>
      </c>
      <c r="AQ181">
        <v>7.8E-2</v>
      </c>
      <c r="AR181">
        <v>0.12</v>
      </c>
      <c r="AS181">
        <v>0.9</v>
      </c>
      <c r="AT181">
        <v>53</v>
      </c>
      <c r="AU181">
        <v>0.1</v>
      </c>
      <c r="AV181">
        <v>66.599999999999994</v>
      </c>
      <c r="AW181">
        <v>60.77</v>
      </c>
      <c r="AX181">
        <v>13.6</v>
      </c>
      <c r="AY181">
        <v>8.0000000000000002E-3</v>
      </c>
      <c r="AZ181">
        <v>7.01</v>
      </c>
      <c r="BA181">
        <v>2.13</v>
      </c>
      <c r="BB181">
        <v>2.17</v>
      </c>
      <c r="BC181">
        <v>0.19</v>
      </c>
      <c r="BD181">
        <v>2.75</v>
      </c>
      <c r="BE181">
        <v>0.22</v>
      </c>
      <c r="BF181">
        <v>0.97</v>
      </c>
      <c r="BG181">
        <v>706</v>
      </c>
      <c r="BH181">
        <v>2</v>
      </c>
      <c r="BI181">
        <v>72.400000000000006</v>
      </c>
      <c r="BJ181">
        <v>16</v>
      </c>
      <c r="BK181">
        <v>0.9</v>
      </c>
      <c r="BL181">
        <v>47</v>
      </c>
      <c r="BM181">
        <v>5.93</v>
      </c>
      <c r="BN181">
        <v>3.6</v>
      </c>
      <c r="BO181">
        <v>1.47</v>
      </c>
      <c r="BP181">
        <v>14.3</v>
      </c>
      <c r="BQ181">
        <v>5.46</v>
      </c>
      <c r="BR181">
        <v>12.7</v>
      </c>
      <c r="BS181">
        <v>1.1399999999999999</v>
      </c>
      <c r="BT181">
        <v>28.2</v>
      </c>
      <c r="BU181">
        <v>0.5</v>
      </c>
      <c r="BV181">
        <v>9.1999999999999993</v>
      </c>
      <c r="BW181">
        <v>28.8</v>
      </c>
      <c r="BX181">
        <v>24</v>
      </c>
      <c r="BY181">
        <v>7.49</v>
      </c>
      <c r="BZ181">
        <v>40.799999999999997</v>
      </c>
      <c r="CA181">
        <v>13</v>
      </c>
      <c r="CB181">
        <v>5.54</v>
      </c>
      <c r="CC181">
        <v>2</v>
      </c>
      <c r="CD181">
        <v>315.7</v>
      </c>
      <c r="CE181">
        <v>0.5</v>
      </c>
      <c r="CF181">
        <v>0.94</v>
      </c>
      <c r="CG181">
        <v>5.6</v>
      </c>
      <c r="CH181">
        <v>0.52</v>
      </c>
      <c r="CI181">
        <v>2</v>
      </c>
      <c r="CJ181">
        <v>108</v>
      </c>
      <c r="CK181">
        <v>0.8</v>
      </c>
      <c r="CL181">
        <v>30.4</v>
      </c>
      <c r="CM181">
        <v>3.61</v>
      </c>
      <c r="CN181">
        <v>89</v>
      </c>
      <c r="CO181">
        <v>474.9</v>
      </c>
      <c r="CR181">
        <v>7.2</v>
      </c>
      <c r="CS181">
        <v>99.73</v>
      </c>
    </row>
    <row r="182" spans="1:100" x14ac:dyDescent="0.3">
      <c r="A182" t="s">
        <v>793</v>
      </c>
      <c r="B182" t="s">
        <v>794</v>
      </c>
      <c r="C182" s="1" t="str">
        <f>HYPERLINK("http://geochem.nrcan.gc.ca/cdogs/content/bdl/bdl211136_e.htm", "21:1136")</f>
        <v>21:1136</v>
      </c>
      <c r="D182" s="1" t="str">
        <f>HYPERLINK("http://geochem.nrcan.gc.ca/cdogs/content/svy/svy_e.htm", "")</f>
        <v/>
      </c>
      <c r="G182" s="1" t="str">
        <f>HYPERLINK("http://geochem.nrcan.gc.ca/cdogs/content/cr_/cr_00095_e.htm", "95")</f>
        <v>95</v>
      </c>
      <c r="J182" t="s">
        <v>789</v>
      </c>
      <c r="K182" t="s">
        <v>790</v>
      </c>
      <c r="L182">
        <v>221</v>
      </c>
      <c r="M182">
        <v>1.65</v>
      </c>
      <c r="N182">
        <v>16.2</v>
      </c>
      <c r="O182">
        <v>5.2</v>
      </c>
      <c r="P182">
        <v>-20</v>
      </c>
      <c r="Q182">
        <v>78.599999999999994</v>
      </c>
      <c r="R182">
        <v>0.6</v>
      </c>
      <c r="S182">
        <v>0.27</v>
      </c>
      <c r="T182">
        <v>0.23</v>
      </c>
      <c r="U182">
        <v>12.1</v>
      </c>
      <c r="V182">
        <v>25.6</v>
      </c>
      <c r="W182">
        <v>48.6</v>
      </c>
      <c r="X182">
        <v>3.04</v>
      </c>
      <c r="Y182">
        <v>5.7</v>
      </c>
      <c r="Z182">
        <v>87</v>
      </c>
      <c r="AA182">
        <v>0.05</v>
      </c>
      <c r="AB182">
        <v>18.600000000000001</v>
      </c>
      <c r="AC182">
        <v>0.52</v>
      </c>
      <c r="AD182">
        <v>1051</v>
      </c>
      <c r="AE182">
        <v>0.64</v>
      </c>
      <c r="AF182">
        <v>2.5000000000000001E-2</v>
      </c>
      <c r="AG182">
        <v>16.7</v>
      </c>
      <c r="AH182">
        <v>8.1000000000000003E-2</v>
      </c>
      <c r="AI182">
        <v>14.48</v>
      </c>
      <c r="AJ182">
        <v>-0.02</v>
      </c>
      <c r="AK182">
        <v>4.82</v>
      </c>
      <c r="AL182">
        <v>4.0999999999999996</v>
      </c>
      <c r="AM182">
        <v>0.2</v>
      </c>
      <c r="AN182">
        <v>10.9</v>
      </c>
      <c r="AO182">
        <v>0.03</v>
      </c>
      <c r="AP182">
        <v>2.1</v>
      </c>
      <c r="AQ182">
        <v>7.9000000000000001E-2</v>
      </c>
      <c r="AR182">
        <v>0.11</v>
      </c>
      <c r="AS182">
        <v>0.9</v>
      </c>
      <c r="AT182">
        <v>49</v>
      </c>
      <c r="AU182">
        <v>-0.1</v>
      </c>
      <c r="AV182">
        <v>66</v>
      </c>
      <c r="AW182">
        <v>60.99</v>
      </c>
      <c r="AX182">
        <v>13.58</v>
      </c>
      <c r="AY182">
        <v>8.0000000000000002E-3</v>
      </c>
      <c r="AZ182">
        <v>6.89</v>
      </c>
      <c r="BA182">
        <v>2.15</v>
      </c>
      <c r="BB182">
        <v>2.17</v>
      </c>
      <c r="BC182">
        <v>0.19</v>
      </c>
      <c r="BD182">
        <v>2.77</v>
      </c>
      <c r="BE182">
        <v>0.21</v>
      </c>
      <c r="BF182">
        <v>0.96</v>
      </c>
      <c r="BG182">
        <v>603</v>
      </c>
      <c r="BH182">
        <v>1</v>
      </c>
      <c r="BI182">
        <v>61.4</v>
      </c>
      <c r="BJ182">
        <v>13.8</v>
      </c>
      <c r="BK182">
        <v>0.6</v>
      </c>
      <c r="BL182">
        <v>51</v>
      </c>
      <c r="BM182">
        <v>5.16</v>
      </c>
      <c r="BN182">
        <v>2.83</v>
      </c>
      <c r="BO182">
        <v>1.34</v>
      </c>
      <c r="BP182">
        <v>14.6</v>
      </c>
      <c r="BQ182">
        <v>4.9800000000000004</v>
      </c>
      <c r="BR182">
        <v>10.9</v>
      </c>
      <c r="BS182">
        <v>1.05</v>
      </c>
      <c r="BT182">
        <v>23.5</v>
      </c>
      <c r="BU182">
        <v>0.46</v>
      </c>
      <c r="BV182">
        <v>8.3000000000000007</v>
      </c>
      <c r="BW182">
        <v>25.7</v>
      </c>
      <c r="BX182">
        <v>24</v>
      </c>
      <c r="BY182">
        <v>6.33</v>
      </c>
      <c r="BZ182">
        <v>38.4</v>
      </c>
      <c r="CA182">
        <v>13</v>
      </c>
      <c r="CB182">
        <v>4.97</v>
      </c>
      <c r="CC182">
        <v>2</v>
      </c>
      <c r="CD182">
        <v>270.39999999999998</v>
      </c>
      <c r="CE182">
        <v>0.5</v>
      </c>
      <c r="CF182">
        <v>0.81</v>
      </c>
      <c r="CG182">
        <v>5.3</v>
      </c>
      <c r="CH182">
        <v>0.45</v>
      </c>
      <c r="CI182">
        <v>1.9</v>
      </c>
      <c r="CJ182">
        <v>108</v>
      </c>
      <c r="CK182">
        <v>0.9</v>
      </c>
      <c r="CL182">
        <v>26.5</v>
      </c>
      <c r="CM182">
        <v>2.93</v>
      </c>
      <c r="CN182">
        <v>90</v>
      </c>
      <c r="CO182">
        <v>437.6</v>
      </c>
      <c r="CP182">
        <v>2.09</v>
      </c>
      <c r="CQ182">
        <v>-0.02</v>
      </c>
      <c r="CR182">
        <v>7.1</v>
      </c>
      <c r="CS182">
        <v>99.75</v>
      </c>
      <c r="CT182">
        <v>21</v>
      </c>
      <c r="CU182">
        <v>-3</v>
      </c>
      <c r="CV182">
        <v>-2</v>
      </c>
    </row>
    <row r="183" spans="1:100" x14ac:dyDescent="0.3">
      <c r="A183" t="s">
        <v>795</v>
      </c>
      <c r="B183" t="s">
        <v>796</v>
      </c>
      <c r="C183" s="1" t="str">
        <f>HYPERLINK("http://geochem.nrcan.gc.ca/cdogs/content/bdl/bdl211136_e.htm", "21:1136")</f>
        <v>21:1136</v>
      </c>
      <c r="D183" s="1" t="str">
        <f>HYPERLINK("http://geochem.nrcan.gc.ca/cdogs/content/svy/svy_e.htm", "")</f>
        <v/>
      </c>
      <c r="G183" s="1" t="str">
        <f>HYPERLINK("http://geochem.nrcan.gc.ca/cdogs/content/cr_/cr_00095_e.htm", "95")</f>
        <v>95</v>
      </c>
      <c r="J183" t="s">
        <v>789</v>
      </c>
      <c r="K183" t="s">
        <v>790</v>
      </c>
      <c r="L183">
        <v>243</v>
      </c>
      <c r="M183">
        <v>1.7</v>
      </c>
      <c r="N183">
        <v>15.8</v>
      </c>
      <c r="O183">
        <v>9.5</v>
      </c>
      <c r="P183">
        <v>-20</v>
      </c>
      <c r="Q183">
        <v>82.1</v>
      </c>
      <c r="R183">
        <v>0.4</v>
      </c>
      <c r="S183">
        <v>0.28999999999999998</v>
      </c>
      <c r="T183">
        <v>0.24</v>
      </c>
      <c r="U183">
        <v>12.5</v>
      </c>
      <c r="V183">
        <v>26.4</v>
      </c>
      <c r="W183">
        <v>46.74</v>
      </c>
      <c r="X183">
        <v>3.11</v>
      </c>
      <c r="Y183">
        <v>6</v>
      </c>
      <c r="Z183">
        <v>105</v>
      </c>
      <c r="AA183">
        <v>0.05</v>
      </c>
      <c r="AB183">
        <v>19.600000000000001</v>
      </c>
      <c r="AC183">
        <v>0.54</v>
      </c>
      <c r="AD183">
        <v>1114</v>
      </c>
      <c r="AE183">
        <v>0.67</v>
      </c>
      <c r="AF183">
        <v>2.5999999999999999E-2</v>
      </c>
      <c r="AG183">
        <v>17.2</v>
      </c>
      <c r="AH183">
        <v>8.4000000000000005E-2</v>
      </c>
      <c r="AI183">
        <v>14.47</v>
      </c>
      <c r="AJ183">
        <v>-0.02</v>
      </c>
      <c r="AK183">
        <v>4.82</v>
      </c>
      <c r="AL183">
        <v>4.4000000000000004</v>
      </c>
      <c r="AM183">
        <v>0.1</v>
      </c>
      <c r="AN183">
        <v>11.2</v>
      </c>
      <c r="AO183">
        <v>-0.02</v>
      </c>
      <c r="AP183">
        <v>2.4</v>
      </c>
      <c r="AQ183">
        <v>8.1000000000000003E-2</v>
      </c>
      <c r="AR183">
        <v>0.12</v>
      </c>
      <c r="AS183">
        <v>0.9</v>
      </c>
      <c r="AT183">
        <v>53</v>
      </c>
      <c r="AU183">
        <v>0.1</v>
      </c>
      <c r="AV183">
        <v>68.099999999999994</v>
      </c>
      <c r="AW183">
        <v>60.63</v>
      </c>
      <c r="AX183">
        <v>13.63</v>
      </c>
      <c r="AY183">
        <v>8.9999999999999993E-3</v>
      </c>
      <c r="AZ183">
        <v>6.94</v>
      </c>
      <c r="BA183">
        <v>2.15</v>
      </c>
      <c r="BB183">
        <v>2.17</v>
      </c>
      <c r="BC183">
        <v>0.19</v>
      </c>
      <c r="BD183">
        <v>2.76</v>
      </c>
      <c r="BE183">
        <v>0.22</v>
      </c>
      <c r="BF183">
        <v>0.96</v>
      </c>
      <c r="BG183">
        <v>700</v>
      </c>
      <c r="BH183">
        <v>3</v>
      </c>
      <c r="BI183">
        <v>70.8</v>
      </c>
      <c r="BJ183">
        <v>16.399999999999999</v>
      </c>
      <c r="BK183">
        <v>0.9</v>
      </c>
      <c r="BL183">
        <v>47</v>
      </c>
      <c r="BM183">
        <v>5.63</v>
      </c>
      <c r="BN183">
        <v>3.59</v>
      </c>
      <c r="BO183">
        <v>1.38</v>
      </c>
      <c r="BP183">
        <v>17.2</v>
      </c>
      <c r="BQ183">
        <v>5.69</v>
      </c>
      <c r="BR183">
        <v>13.3</v>
      </c>
      <c r="BS183">
        <v>1.2</v>
      </c>
      <c r="BT183">
        <v>27.6</v>
      </c>
      <c r="BU183">
        <v>0.54</v>
      </c>
      <c r="BV183">
        <v>9.6</v>
      </c>
      <c r="BW183">
        <v>28.8</v>
      </c>
      <c r="BX183">
        <v>26</v>
      </c>
      <c r="BY183">
        <v>7.03</v>
      </c>
      <c r="BZ183">
        <v>42</v>
      </c>
      <c r="CA183">
        <v>13</v>
      </c>
      <c r="CB183">
        <v>5.77</v>
      </c>
      <c r="CC183">
        <v>2</v>
      </c>
      <c r="CD183">
        <v>323.2</v>
      </c>
      <c r="CE183">
        <v>0.6</v>
      </c>
      <c r="CF183">
        <v>0.93</v>
      </c>
      <c r="CG183">
        <v>5.0999999999999996</v>
      </c>
      <c r="CH183">
        <v>0.52</v>
      </c>
      <c r="CI183">
        <v>2.1</v>
      </c>
      <c r="CJ183">
        <v>108</v>
      </c>
      <c r="CK183">
        <v>0.6</v>
      </c>
      <c r="CL183">
        <v>32.9</v>
      </c>
      <c r="CM183">
        <v>3.56</v>
      </c>
      <c r="CN183">
        <v>89</v>
      </c>
      <c r="CO183">
        <v>532</v>
      </c>
      <c r="CP183">
        <v>2.09</v>
      </c>
      <c r="CQ183">
        <v>-0.02</v>
      </c>
      <c r="CR183">
        <v>7.3</v>
      </c>
      <c r="CS183">
        <v>99.72</v>
      </c>
      <c r="CT183">
        <v>15</v>
      </c>
      <c r="CU183">
        <v>4</v>
      </c>
      <c r="CV183">
        <v>-2</v>
      </c>
    </row>
    <row r="184" spans="1:100" x14ac:dyDescent="0.3">
      <c r="A184" t="s">
        <v>797</v>
      </c>
      <c r="B184" t="s">
        <v>798</v>
      </c>
      <c r="C184" s="1" t="str">
        <f>HYPERLINK("http://geochem.nrcan.gc.ca/cdogs/content/bdl/bdl211136_e.htm", "21:1136")</f>
        <v>21:1136</v>
      </c>
      <c r="D184" s="1" t="str">
        <f>HYPERLINK("http://geochem.nrcan.gc.ca/cdogs/content/svy/svy_e.htm", "")</f>
        <v/>
      </c>
      <c r="G184" s="1" t="str">
        <f>HYPERLINK("http://geochem.nrcan.gc.ca/cdogs/content/cr_/cr_00098_e.htm", "98")</f>
        <v>98</v>
      </c>
      <c r="J184" t="s">
        <v>789</v>
      </c>
      <c r="K184" t="s">
        <v>790</v>
      </c>
      <c r="L184">
        <v>190</v>
      </c>
      <c r="M184">
        <v>1.88</v>
      </c>
      <c r="N184">
        <v>114.4</v>
      </c>
      <c r="O184">
        <v>4.2</v>
      </c>
      <c r="P184">
        <v>-20</v>
      </c>
      <c r="Q184">
        <v>72</v>
      </c>
      <c r="R184">
        <v>0.7</v>
      </c>
      <c r="S184">
        <v>0.12</v>
      </c>
      <c r="T184">
        <v>0.16</v>
      </c>
      <c r="U184">
        <v>6.9</v>
      </c>
      <c r="V184">
        <v>24</v>
      </c>
      <c r="W184">
        <v>251.07</v>
      </c>
      <c r="X184">
        <v>3.24</v>
      </c>
      <c r="Y184">
        <v>5.9</v>
      </c>
      <c r="Z184">
        <v>50</v>
      </c>
      <c r="AA184">
        <v>0.28000000000000003</v>
      </c>
      <c r="AB184">
        <v>29.6</v>
      </c>
      <c r="AC184">
        <v>0.49</v>
      </c>
      <c r="AD184">
        <v>255</v>
      </c>
      <c r="AE184">
        <v>15.2</v>
      </c>
      <c r="AF184">
        <v>0.03</v>
      </c>
      <c r="AG184">
        <v>14.2</v>
      </c>
      <c r="AH184">
        <v>7.6999999999999999E-2</v>
      </c>
      <c r="AI184">
        <v>40.6</v>
      </c>
      <c r="AJ184">
        <v>7.0000000000000007E-2</v>
      </c>
      <c r="AK184">
        <v>0.56000000000000005</v>
      </c>
      <c r="AL184">
        <v>4.5</v>
      </c>
      <c r="AM184">
        <v>0.5</v>
      </c>
      <c r="AN184">
        <v>10.5</v>
      </c>
      <c r="AO184">
        <v>0.17</v>
      </c>
      <c r="AP184">
        <v>12.3</v>
      </c>
      <c r="AQ184">
        <v>0.112</v>
      </c>
      <c r="AR184">
        <v>0.41</v>
      </c>
      <c r="AS184">
        <v>2.8</v>
      </c>
      <c r="AT184">
        <v>39</v>
      </c>
      <c r="AU184">
        <v>100</v>
      </c>
      <c r="AV184">
        <v>60.4</v>
      </c>
      <c r="AW184">
        <v>64.39</v>
      </c>
      <c r="AX184">
        <v>14.38</v>
      </c>
      <c r="AY184">
        <v>8.0000000000000002E-3</v>
      </c>
      <c r="AZ184">
        <v>5.67</v>
      </c>
      <c r="BA184">
        <v>3.25</v>
      </c>
      <c r="BB184">
        <v>1.24</v>
      </c>
      <c r="BC184">
        <v>0.06</v>
      </c>
      <c r="BD184">
        <v>2.4900000000000002</v>
      </c>
      <c r="BE184">
        <v>0.21</v>
      </c>
      <c r="BF184">
        <v>0.8</v>
      </c>
      <c r="BG184">
        <v>394</v>
      </c>
      <c r="BH184">
        <v>2</v>
      </c>
      <c r="BI184">
        <v>83.4</v>
      </c>
      <c r="BJ184">
        <v>7.2</v>
      </c>
      <c r="BK184">
        <v>12.8</v>
      </c>
      <c r="BL184">
        <v>243</v>
      </c>
      <c r="BM184">
        <v>5.74</v>
      </c>
      <c r="BN184">
        <v>3.45</v>
      </c>
      <c r="BO184">
        <v>1.1200000000000001</v>
      </c>
      <c r="BP184">
        <v>16.399999999999999</v>
      </c>
      <c r="BQ184">
        <v>6.4</v>
      </c>
      <c r="BR184">
        <v>10.8</v>
      </c>
      <c r="BS184">
        <v>1.08</v>
      </c>
      <c r="BT184">
        <v>43.3</v>
      </c>
      <c r="BU184">
        <v>0.5</v>
      </c>
      <c r="BV184">
        <v>13.8</v>
      </c>
      <c r="BW184">
        <v>34.1</v>
      </c>
      <c r="BX184">
        <v>-20</v>
      </c>
      <c r="BY184">
        <v>9.15</v>
      </c>
      <c r="BZ184">
        <v>167.3</v>
      </c>
      <c r="CA184">
        <v>11</v>
      </c>
      <c r="CB184">
        <v>6.83</v>
      </c>
      <c r="CC184">
        <v>13</v>
      </c>
      <c r="CD184">
        <v>131.1</v>
      </c>
      <c r="CE184">
        <v>1.2</v>
      </c>
      <c r="CF184">
        <v>1</v>
      </c>
      <c r="CG184">
        <v>18.399999999999999</v>
      </c>
      <c r="CH184">
        <v>0.48</v>
      </c>
      <c r="CI184">
        <v>4.5</v>
      </c>
      <c r="CJ184">
        <v>78</v>
      </c>
      <c r="CK184">
        <v>208.4</v>
      </c>
      <c r="CL184">
        <v>30.8</v>
      </c>
      <c r="CM184">
        <v>3.42</v>
      </c>
      <c r="CN184">
        <v>62</v>
      </c>
      <c r="CO184">
        <v>401.6</v>
      </c>
      <c r="CP184">
        <v>0.99</v>
      </c>
      <c r="CQ184">
        <v>0.06</v>
      </c>
      <c r="CR184">
        <v>6</v>
      </c>
      <c r="CS184">
        <v>99.72</v>
      </c>
      <c r="CT184">
        <v>6</v>
      </c>
      <c r="CU184">
        <v>-3</v>
      </c>
      <c r="CV184">
        <v>-2</v>
      </c>
    </row>
    <row r="185" spans="1:100" x14ac:dyDescent="0.3">
      <c r="A185" t="s">
        <v>799</v>
      </c>
      <c r="B185" t="s">
        <v>800</v>
      </c>
      <c r="C185" s="1" t="str">
        <f>HYPERLINK("http://geochem.nrcan.gc.ca/cdogs/content/bdl/bdl211136_e.htm", "21:1136")</f>
        <v>21:1136</v>
      </c>
      <c r="D185" s="1" t="str">
        <f>HYPERLINK("http://geochem.nrcan.gc.ca/cdogs/content/svy/svy_e.htm", "")</f>
        <v/>
      </c>
      <c r="G185" s="1" t="str">
        <f>HYPERLINK("http://geochem.nrcan.gc.ca/cdogs/content/cr_/cr_00098_e.htm", "98")</f>
        <v>98</v>
      </c>
      <c r="J185" t="s">
        <v>789</v>
      </c>
      <c r="K185" t="s">
        <v>790</v>
      </c>
      <c r="L185">
        <v>186</v>
      </c>
      <c r="M185">
        <v>1.93</v>
      </c>
      <c r="N185">
        <v>110.8</v>
      </c>
      <c r="O185">
        <v>4.8</v>
      </c>
      <c r="P185">
        <v>-20</v>
      </c>
      <c r="Q185">
        <v>68.2</v>
      </c>
      <c r="R185">
        <v>0.9</v>
      </c>
      <c r="S185">
        <v>0.11</v>
      </c>
      <c r="T185">
        <v>0.12</v>
      </c>
      <c r="U185">
        <v>6.8</v>
      </c>
      <c r="V185">
        <v>25.7</v>
      </c>
      <c r="W185">
        <v>253.27</v>
      </c>
      <c r="X185">
        <v>3.32</v>
      </c>
      <c r="Y185">
        <v>5.9</v>
      </c>
      <c r="Z185">
        <v>-5</v>
      </c>
      <c r="AA185">
        <v>0.28999999999999998</v>
      </c>
      <c r="AB185">
        <v>28.8</v>
      </c>
      <c r="AC185">
        <v>0.49</v>
      </c>
      <c r="AD185">
        <v>272</v>
      </c>
      <c r="AE185">
        <v>15.37</v>
      </c>
      <c r="AF185">
        <v>2.7E-2</v>
      </c>
      <c r="AG185">
        <v>15.5</v>
      </c>
      <c r="AH185">
        <v>6.9000000000000006E-2</v>
      </c>
      <c r="AI185">
        <v>40.909999999999997</v>
      </c>
      <c r="AJ185">
        <v>0.06</v>
      </c>
      <c r="AK185">
        <v>0.59</v>
      </c>
      <c r="AL185">
        <v>4.5999999999999996</v>
      </c>
      <c r="AM185">
        <v>0.5</v>
      </c>
      <c r="AN185">
        <v>10.3</v>
      </c>
      <c r="AO185">
        <v>0.25</v>
      </c>
      <c r="AP185">
        <v>12.4</v>
      </c>
      <c r="AQ185">
        <v>0.12</v>
      </c>
      <c r="AR185">
        <v>0.39</v>
      </c>
      <c r="AS185">
        <v>3.1</v>
      </c>
      <c r="AT185">
        <v>38</v>
      </c>
      <c r="AU185">
        <v>100</v>
      </c>
      <c r="AV185">
        <v>61.6</v>
      </c>
      <c r="AW185">
        <v>64.8</v>
      </c>
      <c r="AX185">
        <v>14.45</v>
      </c>
      <c r="AY185">
        <v>6.0000000000000001E-3</v>
      </c>
      <c r="AZ185">
        <v>5.8</v>
      </c>
      <c r="BA185">
        <v>3.18</v>
      </c>
      <c r="BB185">
        <v>1.26</v>
      </c>
      <c r="BC185">
        <v>0.06</v>
      </c>
      <c r="BD185">
        <v>2.4700000000000002</v>
      </c>
      <c r="BE185">
        <v>0.21</v>
      </c>
      <c r="BF185">
        <v>0.79</v>
      </c>
      <c r="BG185">
        <v>351</v>
      </c>
      <c r="BH185">
        <v>3</v>
      </c>
      <c r="BI185">
        <v>73.099999999999994</v>
      </c>
      <c r="BJ185">
        <v>6.3</v>
      </c>
      <c r="BK185">
        <v>12.3</v>
      </c>
      <c r="BL185">
        <v>269</v>
      </c>
      <c r="BM185">
        <v>5.37</v>
      </c>
      <c r="BN185">
        <v>3.02</v>
      </c>
      <c r="BO185">
        <v>0.98</v>
      </c>
      <c r="BP185">
        <v>15.1</v>
      </c>
      <c r="BQ185">
        <v>5.17</v>
      </c>
      <c r="BR185">
        <v>10.199999999999999</v>
      </c>
      <c r="BS185">
        <v>1.01</v>
      </c>
      <c r="BT185">
        <v>38.1</v>
      </c>
      <c r="BU185">
        <v>0.47</v>
      </c>
      <c r="BV185">
        <v>13</v>
      </c>
      <c r="BW185">
        <v>29.4</v>
      </c>
      <c r="BX185">
        <v>-20</v>
      </c>
      <c r="BY185">
        <v>8.08</v>
      </c>
      <c r="BZ185">
        <v>149.4</v>
      </c>
      <c r="CA185">
        <v>11</v>
      </c>
      <c r="CB185">
        <v>5.63</v>
      </c>
      <c r="CC185">
        <v>12</v>
      </c>
      <c r="CD185">
        <v>114.2</v>
      </c>
      <c r="CE185">
        <v>1.2</v>
      </c>
      <c r="CF185">
        <v>0.86</v>
      </c>
      <c r="CG185">
        <v>15.4</v>
      </c>
      <c r="CH185">
        <v>0.43</v>
      </c>
      <c r="CI185">
        <v>4.4000000000000004</v>
      </c>
      <c r="CJ185">
        <v>71</v>
      </c>
      <c r="CK185">
        <v>195</v>
      </c>
      <c r="CL185">
        <v>27.7</v>
      </c>
      <c r="CM185">
        <v>3</v>
      </c>
      <c r="CN185">
        <v>64</v>
      </c>
      <c r="CO185">
        <v>367</v>
      </c>
      <c r="CP185">
        <v>0.97</v>
      </c>
      <c r="CQ185">
        <v>0.06</v>
      </c>
      <c r="CR185">
        <v>5.5</v>
      </c>
      <c r="CS185">
        <v>99.77</v>
      </c>
      <c r="CT185">
        <v>7</v>
      </c>
      <c r="CU185">
        <v>-3</v>
      </c>
      <c r="CV185">
        <v>-2</v>
      </c>
    </row>
    <row r="186" spans="1:100" x14ac:dyDescent="0.3">
      <c r="A186" t="s">
        <v>801</v>
      </c>
      <c r="B186" t="s">
        <v>802</v>
      </c>
      <c r="C186" s="1" t="str">
        <f>HYPERLINK("http://geochem.nrcan.gc.ca/cdogs/content/bdl/bdl211136_e.htm", "21:1136")</f>
        <v>21:1136</v>
      </c>
      <c r="D186" s="1" t="str">
        <f>HYPERLINK("http://geochem.nrcan.gc.ca/cdogs/content/svy/svy_e.htm", "")</f>
        <v/>
      </c>
      <c r="G186" s="1" t="str">
        <f>HYPERLINK("http://geochem.nrcan.gc.ca/cdogs/content/cr_/cr_00098_e.htm", "98")</f>
        <v>98</v>
      </c>
      <c r="J186" t="s">
        <v>789</v>
      </c>
      <c r="K186" t="s">
        <v>790</v>
      </c>
      <c r="L186">
        <v>192</v>
      </c>
      <c r="M186">
        <v>1.89</v>
      </c>
      <c r="N186">
        <v>120.5</v>
      </c>
      <c r="O186">
        <v>5.9</v>
      </c>
      <c r="P186">
        <v>-20</v>
      </c>
      <c r="Q186">
        <v>75.2</v>
      </c>
      <c r="R186">
        <v>0.9</v>
      </c>
      <c r="S186">
        <v>0.14000000000000001</v>
      </c>
      <c r="T186">
        <v>0.17</v>
      </c>
      <c r="U186">
        <v>6.4</v>
      </c>
      <c r="V186">
        <v>22.6</v>
      </c>
      <c r="W186">
        <v>234.06</v>
      </c>
      <c r="X186">
        <v>3.34</v>
      </c>
      <c r="Y186">
        <v>5.9</v>
      </c>
      <c r="Z186">
        <v>82</v>
      </c>
      <c r="AA186">
        <v>0.28999999999999998</v>
      </c>
      <c r="AB186">
        <v>29.3</v>
      </c>
      <c r="AC186">
        <v>0.5</v>
      </c>
      <c r="AD186">
        <v>259</v>
      </c>
      <c r="AE186">
        <v>15.04</v>
      </c>
      <c r="AF186">
        <v>2.9000000000000001E-2</v>
      </c>
      <c r="AG186">
        <v>13.9</v>
      </c>
      <c r="AH186">
        <v>0.08</v>
      </c>
      <c r="AI186">
        <v>41.75</v>
      </c>
      <c r="AJ186">
        <v>7.0000000000000007E-2</v>
      </c>
      <c r="AK186">
        <v>0.59</v>
      </c>
      <c r="AL186">
        <v>5</v>
      </c>
      <c r="AM186">
        <v>0.6</v>
      </c>
      <c r="AN186">
        <v>10.7</v>
      </c>
      <c r="AO186">
        <v>0.22</v>
      </c>
      <c r="AP186">
        <v>12.7</v>
      </c>
      <c r="AQ186">
        <v>0.11600000000000001</v>
      </c>
      <c r="AR186">
        <v>0.42</v>
      </c>
      <c r="AS186">
        <v>2.8</v>
      </c>
      <c r="AT186">
        <v>39</v>
      </c>
      <c r="AU186">
        <v>100</v>
      </c>
      <c r="AV186">
        <v>61.4</v>
      </c>
      <c r="AW186">
        <v>64.37</v>
      </c>
      <c r="AX186">
        <v>14.31</v>
      </c>
      <c r="AY186">
        <v>7.0000000000000001E-3</v>
      </c>
      <c r="AZ186">
        <v>5.71</v>
      </c>
      <c r="BA186">
        <v>3.2</v>
      </c>
      <c r="BB186">
        <v>1.25</v>
      </c>
      <c r="BC186">
        <v>0.06</v>
      </c>
      <c r="BD186">
        <v>2.5</v>
      </c>
      <c r="BE186">
        <v>0.2</v>
      </c>
      <c r="BF186">
        <v>0.79</v>
      </c>
      <c r="BG186">
        <v>421</v>
      </c>
      <c r="BH186">
        <v>3</v>
      </c>
      <c r="BI186">
        <v>87</v>
      </c>
      <c r="BJ186">
        <v>7.8</v>
      </c>
      <c r="BK186">
        <v>12.5</v>
      </c>
      <c r="BL186">
        <v>245</v>
      </c>
      <c r="BM186">
        <v>6.25</v>
      </c>
      <c r="BN186">
        <v>3.46</v>
      </c>
      <c r="BO186">
        <v>1.22</v>
      </c>
      <c r="BP186">
        <v>20</v>
      </c>
      <c r="BQ186">
        <v>6.42</v>
      </c>
      <c r="BR186">
        <v>12</v>
      </c>
      <c r="BS186">
        <v>1.1200000000000001</v>
      </c>
      <c r="BT186">
        <v>44.8</v>
      </c>
      <c r="BU186">
        <v>0.51</v>
      </c>
      <c r="BV186">
        <v>16.399999999999999</v>
      </c>
      <c r="BW186">
        <v>35.1</v>
      </c>
      <c r="BX186">
        <v>-20</v>
      </c>
      <c r="BY186">
        <v>9.4700000000000006</v>
      </c>
      <c r="BZ186">
        <v>180.4</v>
      </c>
      <c r="CA186">
        <v>10</v>
      </c>
      <c r="CB186">
        <v>6.7</v>
      </c>
      <c r="CC186">
        <v>14</v>
      </c>
      <c r="CD186">
        <v>136.4</v>
      </c>
      <c r="CE186">
        <v>1.6</v>
      </c>
      <c r="CF186">
        <v>1.04</v>
      </c>
      <c r="CG186">
        <v>18.399999999999999</v>
      </c>
      <c r="CH186">
        <v>0.51</v>
      </c>
      <c r="CI186">
        <v>5.5</v>
      </c>
      <c r="CJ186">
        <v>71</v>
      </c>
      <c r="CK186">
        <v>218.2</v>
      </c>
      <c r="CL186">
        <v>31.7</v>
      </c>
      <c r="CM186">
        <v>3.58</v>
      </c>
      <c r="CN186">
        <v>65</v>
      </c>
      <c r="CO186">
        <v>450.8</v>
      </c>
      <c r="CP186">
        <v>1.01</v>
      </c>
      <c r="CQ186">
        <v>0.06</v>
      </c>
      <c r="CR186">
        <v>6.1</v>
      </c>
      <c r="CS186">
        <v>99.74</v>
      </c>
      <c r="CT186">
        <v>8</v>
      </c>
      <c r="CU186">
        <v>-3</v>
      </c>
      <c r="CV186">
        <v>-2</v>
      </c>
    </row>
    <row r="187" spans="1:100" x14ac:dyDescent="0.3">
      <c r="A187" t="s">
        <v>803</v>
      </c>
      <c r="B187" t="s">
        <v>804</v>
      </c>
      <c r="C187" s="1" t="str">
        <f>HYPERLINK("http://geochem.nrcan.gc.ca/cdogs/content/bdl/bdl211136_e.htm", "21:1136")</f>
        <v>21:1136</v>
      </c>
      <c r="D187" s="1" t="str">
        <f>HYPERLINK("http://geochem.nrcan.gc.ca/cdogs/content/svy/svy_e.htm", "")</f>
        <v/>
      </c>
      <c r="G187" s="1" t="str">
        <f>HYPERLINK("http://geochem.nrcan.gc.ca/cdogs/content/cr_/cr_00166_e.htm", "166")</f>
        <v>166</v>
      </c>
      <c r="J187" t="s">
        <v>789</v>
      </c>
      <c r="K187" t="s">
        <v>790</v>
      </c>
      <c r="CT187">
        <v>-2</v>
      </c>
      <c r="CU187">
        <v>-3</v>
      </c>
      <c r="CV187">
        <v>-2</v>
      </c>
    </row>
    <row r="188" spans="1:100" x14ac:dyDescent="0.3">
      <c r="A188" t="s">
        <v>805</v>
      </c>
      <c r="B188" t="s">
        <v>806</v>
      </c>
      <c r="C188" s="1" t="str">
        <f>HYPERLINK("http://geochem.nrcan.gc.ca/cdogs/content/bdl/bdl211136_e.htm", "21:1136")</f>
        <v>21:1136</v>
      </c>
      <c r="D188" s="1" t="str">
        <f>HYPERLINK("http://geochem.nrcan.gc.ca/cdogs/content/svy/svy_e.htm", "")</f>
        <v/>
      </c>
      <c r="G188" s="1" t="str">
        <f>HYPERLINK("http://geochem.nrcan.gc.ca/cdogs/content/cr_/cr_00166_e.htm", "166")</f>
        <v>166</v>
      </c>
      <c r="J188" t="s">
        <v>789</v>
      </c>
      <c r="K188" t="s">
        <v>790</v>
      </c>
      <c r="CT188">
        <v>-2</v>
      </c>
      <c r="CU188">
        <v>-3</v>
      </c>
      <c r="CV188">
        <v>-2</v>
      </c>
    </row>
    <row r="189" spans="1:100" x14ac:dyDescent="0.3">
      <c r="A189" t="s">
        <v>807</v>
      </c>
      <c r="B189" t="s">
        <v>808</v>
      </c>
      <c r="C189" s="1" t="str">
        <f>HYPERLINK("http://geochem.nrcan.gc.ca/cdogs/content/bdl/bdl211136_e.htm", "21:1136")</f>
        <v>21:1136</v>
      </c>
      <c r="D189" s="1" t="str">
        <f>HYPERLINK("http://geochem.nrcan.gc.ca/cdogs/content/svy/svy_e.htm", "")</f>
        <v/>
      </c>
      <c r="G189" s="1" t="str">
        <f>HYPERLINK("http://geochem.nrcan.gc.ca/cdogs/content/cr_/cr_00166_e.htm", "166")</f>
        <v>166</v>
      </c>
      <c r="J189" t="s">
        <v>789</v>
      </c>
      <c r="K189" t="s">
        <v>790</v>
      </c>
      <c r="CT189">
        <v>-2</v>
      </c>
      <c r="CU189">
        <v>-3</v>
      </c>
      <c r="CV189">
        <v>-2</v>
      </c>
    </row>
    <row r="190" spans="1:100" x14ac:dyDescent="0.3">
      <c r="A190" t="s">
        <v>809</v>
      </c>
      <c r="B190" t="s">
        <v>810</v>
      </c>
      <c r="C190" s="1" t="str">
        <f>HYPERLINK("http://geochem.nrcan.gc.ca/cdogs/content/bdl/bdl211136_e.htm", "21:1136")</f>
        <v>21:1136</v>
      </c>
      <c r="D190" s="1" t="str">
        <f>HYPERLINK("http://geochem.nrcan.gc.ca/cdogs/content/svy/svy_e.htm", "")</f>
        <v/>
      </c>
      <c r="G190" s="1" t="str">
        <f>HYPERLINK("http://geochem.nrcan.gc.ca/cdogs/content/cr_/cr_00166_e.htm", "166")</f>
        <v>166</v>
      </c>
      <c r="J190" t="s">
        <v>789</v>
      </c>
      <c r="K190" t="s">
        <v>790</v>
      </c>
      <c r="CT190">
        <v>-2</v>
      </c>
      <c r="CU190">
        <v>-3</v>
      </c>
      <c r="CV190">
        <v>-2</v>
      </c>
    </row>
    <row r="191" spans="1:100" x14ac:dyDescent="0.3">
      <c r="A191" t="s">
        <v>811</v>
      </c>
      <c r="B191" t="s">
        <v>812</v>
      </c>
      <c r="C191" s="1" t="str">
        <f>HYPERLINK("http://geochem.nrcan.gc.ca/cdogs/content/bdl/bdl211136_e.htm", "21:1136")</f>
        <v>21:1136</v>
      </c>
      <c r="D191" s="1" t="str">
        <f>HYPERLINK("http://geochem.nrcan.gc.ca/cdogs/content/svy/svy_e.htm", "")</f>
        <v/>
      </c>
      <c r="G191" s="1" t="str">
        <f>HYPERLINK("http://geochem.nrcan.gc.ca/cdogs/content/cr_/cr_00166_e.htm", "166")</f>
        <v>166</v>
      </c>
      <c r="J191" t="s">
        <v>789</v>
      </c>
      <c r="K191" t="s">
        <v>790</v>
      </c>
      <c r="CT191">
        <v>-2</v>
      </c>
      <c r="CU191">
        <v>-3</v>
      </c>
      <c r="CV191">
        <v>-2</v>
      </c>
    </row>
    <row r="192" spans="1:100" x14ac:dyDescent="0.3">
      <c r="A192" t="s">
        <v>813</v>
      </c>
      <c r="B192" t="s">
        <v>814</v>
      </c>
      <c r="C192" s="1" t="str">
        <f>HYPERLINK("http://geochem.nrcan.gc.ca/cdogs/content/bdl/bdl211136_e.htm", "21:1136")</f>
        <v>21:1136</v>
      </c>
      <c r="D192" s="1" t="str">
        <f>HYPERLINK("http://geochem.nrcan.gc.ca/cdogs/content/svy/svy_e.htm", "")</f>
        <v/>
      </c>
      <c r="G192" s="1" t="str">
        <f>HYPERLINK("http://geochem.nrcan.gc.ca/cdogs/content/cr_/cr_00166_e.htm", "166")</f>
        <v>166</v>
      </c>
      <c r="J192" t="s">
        <v>789</v>
      </c>
      <c r="K192" t="s">
        <v>790</v>
      </c>
      <c r="L192">
        <v>-2</v>
      </c>
      <c r="M192">
        <v>-0.01</v>
      </c>
      <c r="N192">
        <v>-0.1</v>
      </c>
      <c r="O192">
        <v>-0.2</v>
      </c>
      <c r="P192">
        <v>-20</v>
      </c>
      <c r="Q192">
        <v>-0.5</v>
      </c>
      <c r="R192">
        <v>-0.1</v>
      </c>
      <c r="S192">
        <v>-0.01</v>
      </c>
      <c r="T192">
        <v>-0.01</v>
      </c>
      <c r="U192">
        <v>-0.1</v>
      </c>
      <c r="V192">
        <v>-0.5</v>
      </c>
      <c r="W192">
        <v>-0.01</v>
      </c>
      <c r="X192">
        <v>-0.01</v>
      </c>
      <c r="Y192">
        <v>-0.1</v>
      </c>
      <c r="Z192">
        <v>-5</v>
      </c>
      <c r="AA192">
        <v>-0.01</v>
      </c>
      <c r="AB192">
        <v>-0.5</v>
      </c>
      <c r="AC192">
        <v>-0.01</v>
      </c>
      <c r="AD192">
        <v>-1</v>
      </c>
      <c r="AE192">
        <v>-0.01</v>
      </c>
      <c r="AF192">
        <v>-1E-3</v>
      </c>
      <c r="AG192">
        <v>-0.1</v>
      </c>
      <c r="AH192">
        <v>-1E-3</v>
      </c>
      <c r="AI192">
        <v>0.01</v>
      </c>
      <c r="AJ192">
        <v>-0.02</v>
      </c>
      <c r="AK192">
        <v>-0.02</v>
      </c>
      <c r="AL192">
        <v>-0.1</v>
      </c>
      <c r="AM192">
        <v>-0.1</v>
      </c>
      <c r="AN192">
        <v>-0.5</v>
      </c>
      <c r="AO192">
        <v>-0.02</v>
      </c>
      <c r="AP192">
        <v>-0.1</v>
      </c>
      <c r="AQ192">
        <v>-1E-3</v>
      </c>
      <c r="AR192">
        <v>-0.02</v>
      </c>
      <c r="AS192">
        <v>-0.1</v>
      </c>
      <c r="AT192">
        <v>-2</v>
      </c>
      <c r="AU192">
        <v>-0.1</v>
      </c>
      <c r="AV192">
        <v>-0.1</v>
      </c>
    </row>
    <row r="193" spans="1:100" x14ac:dyDescent="0.3">
      <c r="A193" t="s">
        <v>815</v>
      </c>
      <c r="B193" t="s">
        <v>816</v>
      </c>
      <c r="C193" s="1" t="str">
        <f>HYPERLINK("http://geochem.nrcan.gc.ca/cdogs/content/bdl/bdl211136_e.htm", "21:1136")</f>
        <v>21:1136</v>
      </c>
      <c r="D193" s="1" t="str">
        <f>HYPERLINK("http://geochem.nrcan.gc.ca/cdogs/content/svy/svy_e.htm", "")</f>
        <v/>
      </c>
      <c r="G193" s="1" t="str">
        <f>HYPERLINK("http://geochem.nrcan.gc.ca/cdogs/content/cr_/cr_00166_e.htm", "166")</f>
        <v>166</v>
      </c>
      <c r="J193" t="s">
        <v>789</v>
      </c>
      <c r="K193" t="s">
        <v>790</v>
      </c>
      <c r="L193">
        <v>-2</v>
      </c>
      <c r="M193">
        <v>-0.01</v>
      </c>
      <c r="N193">
        <v>-0.1</v>
      </c>
      <c r="O193">
        <v>-0.2</v>
      </c>
      <c r="P193">
        <v>-20</v>
      </c>
      <c r="Q193">
        <v>-0.5</v>
      </c>
      <c r="R193">
        <v>-0.1</v>
      </c>
      <c r="S193">
        <v>-0.01</v>
      </c>
      <c r="T193">
        <v>-0.01</v>
      </c>
      <c r="U193">
        <v>-0.1</v>
      </c>
      <c r="V193">
        <v>-0.5</v>
      </c>
      <c r="W193">
        <v>-0.01</v>
      </c>
      <c r="X193">
        <v>-0.01</v>
      </c>
      <c r="Y193">
        <v>-0.1</v>
      </c>
      <c r="Z193">
        <v>-5</v>
      </c>
      <c r="AA193">
        <v>-0.01</v>
      </c>
      <c r="AB193">
        <v>-0.5</v>
      </c>
      <c r="AC193">
        <v>-0.01</v>
      </c>
      <c r="AD193">
        <v>-1</v>
      </c>
      <c r="AE193">
        <v>-0.01</v>
      </c>
      <c r="AF193">
        <v>-1E-3</v>
      </c>
      <c r="AG193">
        <v>-0.1</v>
      </c>
      <c r="AH193">
        <v>-1E-3</v>
      </c>
      <c r="AI193">
        <v>0.03</v>
      </c>
      <c r="AJ193">
        <v>-0.02</v>
      </c>
      <c r="AK193">
        <v>-0.02</v>
      </c>
      <c r="AL193">
        <v>-0.1</v>
      </c>
      <c r="AM193">
        <v>-0.1</v>
      </c>
      <c r="AN193">
        <v>-0.5</v>
      </c>
      <c r="AO193">
        <v>0.02</v>
      </c>
      <c r="AP193">
        <v>-0.1</v>
      </c>
      <c r="AQ193">
        <v>-1E-3</v>
      </c>
      <c r="AR193">
        <v>-0.02</v>
      </c>
      <c r="AS193">
        <v>-0.1</v>
      </c>
      <c r="AT193">
        <v>-2</v>
      </c>
      <c r="AU193">
        <v>-0.1</v>
      </c>
      <c r="AV193">
        <v>-0.1</v>
      </c>
    </row>
    <row r="194" spans="1:100" x14ac:dyDescent="0.3">
      <c r="A194" t="s">
        <v>817</v>
      </c>
      <c r="B194" t="s">
        <v>818</v>
      </c>
      <c r="C194" s="1" t="str">
        <f>HYPERLINK("http://geochem.nrcan.gc.ca/cdogs/content/bdl/bdl211136_e.htm", "21:1136")</f>
        <v>21:1136</v>
      </c>
      <c r="D194" s="1" t="str">
        <f>HYPERLINK("http://geochem.nrcan.gc.ca/cdogs/content/svy/svy_e.htm", "")</f>
        <v/>
      </c>
      <c r="G194" s="1" t="str">
        <f>HYPERLINK("http://geochem.nrcan.gc.ca/cdogs/content/cr_/cr_00166_e.htm", "166")</f>
        <v>166</v>
      </c>
      <c r="J194" t="s">
        <v>789</v>
      </c>
      <c r="K194" t="s">
        <v>790</v>
      </c>
      <c r="L194">
        <v>-2</v>
      </c>
      <c r="M194">
        <v>-0.01</v>
      </c>
      <c r="N194">
        <v>-0.1</v>
      </c>
      <c r="O194">
        <v>-0.2</v>
      </c>
      <c r="P194">
        <v>-20</v>
      </c>
      <c r="Q194">
        <v>-0.5</v>
      </c>
      <c r="R194">
        <v>-0.1</v>
      </c>
      <c r="S194">
        <v>-0.01</v>
      </c>
      <c r="T194">
        <v>-0.01</v>
      </c>
      <c r="U194">
        <v>-0.1</v>
      </c>
      <c r="V194">
        <v>-0.5</v>
      </c>
      <c r="W194">
        <v>0.03</v>
      </c>
      <c r="X194">
        <v>-0.01</v>
      </c>
      <c r="Y194">
        <v>-0.1</v>
      </c>
      <c r="Z194">
        <v>-5</v>
      </c>
      <c r="AA194">
        <v>-0.01</v>
      </c>
      <c r="AB194">
        <v>-0.5</v>
      </c>
      <c r="AC194">
        <v>-0.01</v>
      </c>
      <c r="AD194">
        <v>-1</v>
      </c>
      <c r="AE194">
        <v>-0.01</v>
      </c>
      <c r="AF194">
        <v>-1E-3</v>
      </c>
      <c r="AG194">
        <v>-0.1</v>
      </c>
      <c r="AH194">
        <v>-1E-3</v>
      </c>
      <c r="AI194">
        <v>0.02</v>
      </c>
      <c r="AJ194">
        <v>-0.02</v>
      </c>
      <c r="AK194">
        <v>-0.02</v>
      </c>
      <c r="AL194">
        <v>-0.1</v>
      </c>
      <c r="AM194">
        <v>-0.1</v>
      </c>
      <c r="AN194">
        <v>-0.5</v>
      </c>
      <c r="AO194">
        <v>-0.02</v>
      </c>
      <c r="AP194">
        <v>-0.1</v>
      </c>
      <c r="AQ194">
        <v>-1E-3</v>
      </c>
      <c r="AR194">
        <v>-0.02</v>
      </c>
      <c r="AS194">
        <v>-0.1</v>
      </c>
      <c r="AT194">
        <v>-2</v>
      </c>
      <c r="AU194">
        <v>-0.1</v>
      </c>
      <c r="AV194">
        <v>-0.1</v>
      </c>
    </row>
    <row r="195" spans="1:100" x14ac:dyDescent="0.3">
      <c r="A195" t="s">
        <v>819</v>
      </c>
      <c r="B195" t="s">
        <v>820</v>
      </c>
      <c r="C195" s="1" t="str">
        <f>HYPERLINK("http://geochem.nrcan.gc.ca/cdogs/content/bdl/bdl211136_e.htm", "21:1136")</f>
        <v>21:1136</v>
      </c>
      <c r="D195" s="1" t="str">
        <f>HYPERLINK("http://geochem.nrcan.gc.ca/cdogs/content/svy/svy_e.htm", "")</f>
        <v/>
      </c>
      <c r="G195" s="1" t="str">
        <f>HYPERLINK("http://geochem.nrcan.gc.ca/cdogs/content/cr_/cr_00166_e.htm", "166")</f>
        <v>166</v>
      </c>
      <c r="J195" t="s">
        <v>789</v>
      </c>
      <c r="K195" t="s">
        <v>790</v>
      </c>
      <c r="L195">
        <v>-2</v>
      </c>
      <c r="M195">
        <v>-0.01</v>
      </c>
      <c r="N195">
        <v>0.2</v>
      </c>
      <c r="O195">
        <v>-0.2</v>
      </c>
      <c r="P195">
        <v>-20</v>
      </c>
      <c r="Q195">
        <v>-0.5</v>
      </c>
      <c r="R195">
        <v>-0.1</v>
      </c>
      <c r="S195">
        <v>-0.01</v>
      </c>
      <c r="T195">
        <v>-0.01</v>
      </c>
      <c r="U195">
        <v>-0.1</v>
      </c>
      <c r="V195">
        <v>-0.5</v>
      </c>
      <c r="W195">
        <v>-0.01</v>
      </c>
      <c r="X195">
        <v>-0.01</v>
      </c>
      <c r="Y195">
        <v>-0.1</v>
      </c>
      <c r="Z195">
        <v>-5</v>
      </c>
      <c r="AA195">
        <v>-0.01</v>
      </c>
      <c r="AB195">
        <v>-0.5</v>
      </c>
      <c r="AC195">
        <v>-0.01</v>
      </c>
      <c r="AD195">
        <v>-1</v>
      </c>
      <c r="AE195">
        <v>-0.01</v>
      </c>
      <c r="AF195">
        <v>-1E-3</v>
      </c>
      <c r="AG195">
        <v>-0.1</v>
      </c>
      <c r="AH195">
        <v>-1E-3</v>
      </c>
      <c r="AI195">
        <v>-0.01</v>
      </c>
      <c r="AJ195">
        <v>-0.02</v>
      </c>
      <c r="AK195">
        <v>-0.02</v>
      </c>
      <c r="AL195">
        <v>-0.1</v>
      </c>
      <c r="AM195">
        <v>-0.1</v>
      </c>
      <c r="AN195">
        <v>-0.5</v>
      </c>
      <c r="AO195">
        <v>-0.02</v>
      </c>
      <c r="AP195">
        <v>-0.1</v>
      </c>
      <c r="AQ195">
        <v>-1E-3</v>
      </c>
      <c r="AR195">
        <v>-0.02</v>
      </c>
      <c r="AS195">
        <v>-0.1</v>
      </c>
      <c r="AT195">
        <v>-2</v>
      </c>
      <c r="AU195">
        <v>-0.1</v>
      </c>
      <c r="AV195">
        <v>-0.1</v>
      </c>
    </row>
    <row r="196" spans="1:100" x14ac:dyDescent="0.3">
      <c r="A196" t="s">
        <v>821</v>
      </c>
      <c r="B196" t="s">
        <v>822</v>
      </c>
      <c r="C196" s="1" t="str">
        <f>HYPERLINK("http://geochem.nrcan.gc.ca/cdogs/content/bdl/bdl211136_e.htm", "21:1136")</f>
        <v>21:1136</v>
      </c>
      <c r="D196" s="1" t="str">
        <f>HYPERLINK("http://geochem.nrcan.gc.ca/cdogs/content/svy/svy_e.htm", "")</f>
        <v/>
      </c>
      <c r="G196" s="1" t="str">
        <f>HYPERLINK("http://geochem.nrcan.gc.ca/cdogs/content/cr_/cr_00166_e.htm", "166")</f>
        <v>166</v>
      </c>
      <c r="J196" t="s">
        <v>789</v>
      </c>
      <c r="K196" t="s">
        <v>790</v>
      </c>
      <c r="L196">
        <v>2</v>
      </c>
      <c r="M196">
        <v>-0.01</v>
      </c>
      <c r="N196">
        <v>0.2</v>
      </c>
      <c r="O196">
        <v>-0.2</v>
      </c>
      <c r="P196">
        <v>-20</v>
      </c>
      <c r="Q196">
        <v>-0.5</v>
      </c>
      <c r="R196">
        <v>-0.1</v>
      </c>
      <c r="S196">
        <v>-0.01</v>
      </c>
      <c r="T196">
        <v>-0.01</v>
      </c>
      <c r="U196">
        <v>-0.1</v>
      </c>
      <c r="V196">
        <v>-0.5</v>
      </c>
      <c r="W196">
        <v>-0.01</v>
      </c>
      <c r="X196">
        <v>-0.01</v>
      </c>
      <c r="Y196">
        <v>-0.1</v>
      </c>
      <c r="Z196">
        <v>-5</v>
      </c>
      <c r="AA196">
        <v>-0.01</v>
      </c>
      <c r="AB196">
        <v>-0.5</v>
      </c>
      <c r="AC196">
        <v>-0.01</v>
      </c>
      <c r="AD196">
        <v>-1</v>
      </c>
      <c r="AE196">
        <v>-0.01</v>
      </c>
      <c r="AF196">
        <v>-1E-3</v>
      </c>
      <c r="AG196">
        <v>-0.1</v>
      </c>
      <c r="AH196">
        <v>-1E-3</v>
      </c>
      <c r="AI196">
        <v>0.03</v>
      </c>
      <c r="AJ196">
        <v>-0.02</v>
      </c>
      <c r="AK196">
        <v>-0.02</v>
      </c>
      <c r="AL196">
        <v>-0.1</v>
      </c>
      <c r="AM196">
        <v>-0.1</v>
      </c>
      <c r="AN196">
        <v>-0.5</v>
      </c>
      <c r="AO196">
        <v>-0.02</v>
      </c>
      <c r="AP196">
        <v>-0.1</v>
      </c>
      <c r="AQ196">
        <v>-1E-3</v>
      </c>
      <c r="AR196">
        <v>-0.02</v>
      </c>
      <c r="AS196">
        <v>-0.1</v>
      </c>
      <c r="AT196">
        <v>-2</v>
      </c>
      <c r="AU196">
        <v>-0.1</v>
      </c>
      <c r="AV196">
        <v>-0.1</v>
      </c>
    </row>
    <row r="197" spans="1:100" x14ac:dyDescent="0.3">
      <c r="A197" t="s">
        <v>823</v>
      </c>
      <c r="B197" t="s">
        <v>824</v>
      </c>
      <c r="C197" s="1" t="str">
        <f>HYPERLINK("http://geochem.nrcan.gc.ca/cdogs/content/bdl/bdl211136_e.htm", "21:1136")</f>
        <v>21:1136</v>
      </c>
      <c r="D197" s="1" t="str">
        <f>HYPERLINK("http://geochem.nrcan.gc.ca/cdogs/content/svy/svy_e.htm", "")</f>
        <v/>
      </c>
      <c r="G197" s="1" t="str">
        <f>HYPERLINK("http://geochem.nrcan.gc.ca/cdogs/content/cr_/cr_00166_e.htm", "166")</f>
        <v>166</v>
      </c>
      <c r="J197" t="s">
        <v>789</v>
      </c>
      <c r="K197" t="s">
        <v>790</v>
      </c>
      <c r="AW197">
        <v>0.02</v>
      </c>
      <c r="AX197">
        <v>-0.01</v>
      </c>
      <c r="AY197">
        <v>-2E-3</v>
      </c>
      <c r="AZ197">
        <v>-0.04</v>
      </c>
      <c r="BA197">
        <v>-0.01</v>
      </c>
      <c r="BB197">
        <v>-0.01</v>
      </c>
      <c r="BC197">
        <v>-0.01</v>
      </c>
      <c r="BD197">
        <v>-0.01</v>
      </c>
      <c r="BE197">
        <v>-0.01</v>
      </c>
      <c r="BF197">
        <v>-0.01</v>
      </c>
      <c r="BG197">
        <v>-1</v>
      </c>
      <c r="BH197">
        <v>-1</v>
      </c>
      <c r="BI197">
        <v>-0.1</v>
      </c>
      <c r="BJ197">
        <v>-0.2</v>
      </c>
      <c r="BK197">
        <v>-0.1</v>
      </c>
      <c r="BL197">
        <v>6</v>
      </c>
      <c r="BM197">
        <v>-0.05</v>
      </c>
      <c r="BN197">
        <v>-0.03</v>
      </c>
      <c r="BO197">
        <v>-0.02</v>
      </c>
      <c r="BP197">
        <v>-0.5</v>
      </c>
      <c r="BQ197">
        <v>-0.05</v>
      </c>
      <c r="BR197">
        <v>-0.1</v>
      </c>
      <c r="BS197">
        <v>-0.02</v>
      </c>
      <c r="BT197">
        <v>-0.1</v>
      </c>
      <c r="BU197">
        <v>-0.01</v>
      </c>
      <c r="BV197">
        <v>-0.1</v>
      </c>
      <c r="BW197">
        <v>-0.3</v>
      </c>
      <c r="BX197">
        <v>-20</v>
      </c>
      <c r="BY197">
        <v>-0.02</v>
      </c>
      <c r="BZ197">
        <v>-0.1</v>
      </c>
      <c r="CA197">
        <v>-1</v>
      </c>
      <c r="CB197">
        <v>-0.05</v>
      </c>
      <c r="CC197">
        <v>-1</v>
      </c>
      <c r="CD197">
        <v>-0.5</v>
      </c>
      <c r="CE197">
        <v>-0.1</v>
      </c>
      <c r="CF197">
        <v>-0.01</v>
      </c>
      <c r="CG197">
        <v>-0.2</v>
      </c>
      <c r="CH197">
        <v>-0.01</v>
      </c>
      <c r="CI197">
        <v>-0.1</v>
      </c>
      <c r="CJ197">
        <v>-8</v>
      </c>
      <c r="CK197">
        <v>-0.5</v>
      </c>
      <c r="CL197">
        <v>-0.1</v>
      </c>
      <c r="CM197">
        <v>-0.05</v>
      </c>
      <c r="CN197">
        <v>-5</v>
      </c>
      <c r="CO197">
        <v>-0.1</v>
      </c>
      <c r="CR197">
        <v>-0.1</v>
      </c>
      <c r="CS197">
        <v>0.05</v>
      </c>
    </row>
    <row r="198" spans="1:100" x14ac:dyDescent="0.3">
      <c r="A198" t="s">
        <v>825</v>
      </c>
      <c r="B198" t="s">
        <v>826</v>
      </c>
      <c r="C198" s="1" t="str">
        <f>HYPERLINK("http://geochem.nrcan.gc.ca/cdogs/content/bdl/bdl211136_e.htm", "21:1136")</f>
        <v>21:1136</v>
      </c>
      <c r="D198" s="1" t="str">
        <f>HYPERLINK("http://geochem.nrcan.gc.ca/cdogs/content/svy/svy_e.htm", "")</f>
        <v/>
      </c>
      <c r="G198" s="1" t="str">
        <f>HYPERLINK("http://geochem.nrcan.gc.ca/cdogs/content/cr_/cr_00166_e.htm", "166")</f>
        <v>166</v>
      </c>
      <c r="J198" t="s">
        <v>789</v>
      </c>
      <c r="K198" t="s">
        <v>790</v>
      </c>
      <c r="AW198">
        <v>0.04</v>
      </c>
      <c r="AX198">
        <v>0.02</v>
      </c>
      <c r="AY198">
        <v>-2E-3</v>
      </c>
      <c r="AZ198">
        <v>-0.04</v>
      </c>
      <c r="BA198">
        <v>-0.01</v>
      </c>
      <c r="BB198">
        <v>-0.01</v>
      </c>
      <c r="BC198">
        <v>-0.01</v>
      </c>
      <c r="BD198">
        <v>-0.01</v>
      </c>
      <c r="BE198">
        <v>-0.01</v>
      </c>
      <c r="BF198">
        <v>-0.01</v>
      </c>
      <c r="BG198">
        <v>-1</v>
      </c>
      <c r="BH198">
        <v>-1</v>
      </c>
      <c r="BI198">
        <v>-0.1</v>
      </c>
      <c r="BJ198">
        <v>-0.2</v>
      </c>
      <c r="BK198">
        <v>-0.1</v>
      </c>
      <c r="BL198">
        <v>5</v>
      </c>
      <c r="BM198">
        <v>-0.05</v>
      </c>
      <c r="BN198">
        <v>-0.03</v>
      </c>
      <c r="BO198">
        <v>-0.02</v>
      </c>
      <c r="BP198">
        <v>-0.5</v>
      </c>
      <c r="BQ198">
        <v>-0.05</v>
      </c>
      <c r="BR198">
        <v>-0.1</v>
      </c>
      <c r="BS198">
        <v>-0.02</v>
      </c>
      <c r="BT198">
        <v>0.1</v>
      </c>
      <c r="BU198">
        <v>-0.01</v>
      </c>
      <c r="BV198">
        <v>-0.1</v>
      </c>
      <c r="BW198">
        <v>-0.3</v>
      </c>
      <c r="BX198">
        <v>-20</v>
      </c>
      <c r="BY198">
        <v>0.04</v>
      </c>
      <c r="BZ198">
        <v>-0.1</v>
      </c>
      <c r="CA198">
        <v>-1</v>
      </c>
      <c r="CB198">
        <v>-0.05</v>
      </c>
      <c r="CC198">
        <v>-1</v>
      </c>
      <c r="CD198">
        <v>-0.5</v>
      </c>
      <c r="CE198">
        <v>-0.1</v>
      </c>
      <c r="CF198">
        <v>-0.01</v>
      </c>
      <c r="CG198">
        <v>-0.2</v>
      </c>
      <c r="CH198">
        <v>-0.01</v>
      </c>
      <c r="CI198">
        <v>-0.1</v>
      </c>
      <c r="CJ198">
        <v>-8</v>
      </c>
      <c r="CK198">
        <v>-0.5</v>
      </c>
      <c r="CL198">
        <v>-0.1</v>
      </c>
      <c r="CM198">
        <v>-0.05</v>
      </c>
      <c r="CN198">
        <v>-5</v>
      </c>
      <c r="CO198">
        <v>0.4</v>
      </c>
      <c r="CR198">
        <v>-0.1</v>
      </c>
      <c r="CS198">
        <v>0.09</v>
      </c>
    </row>
    <row r="199" spans="1:100" x14ac:dyDescent="0.3">
      <c r="A199" t="s">
        <v>827</v>
      </c>
      <c r="B199" t="s">
        <v>828</v>
      </c>
      <c r="C199" s="1" t="str">
        <f>HYPERLINK("http://geochem.nrcan.gc.ca/cdogs/content/bdl/bdl211136_e.htm", "21:1136")</f>
        <v>21:1136</v>
      </c>
      <c r="D199" s="1" t="str">
        <f>HYPERLINK("http://geochem.nrcan.gc.ca/cdogs/content/svy/svy_e.htm", "")</f>
        <v/>
      </c>
      <c r="G199" s="1" t="str">
        <f>HYPERLINK("http://geochem.nrcan.gc.ca/cdogs/content/cr_/cr_00166_e.htm", "166")</f>
        <v>166</v>
      </c>
      <c r="J199" t="s">
        <v>789</v>
      </c>
      <c r="K199" t="s">
        <v>790</v>
      </c>
      <c r="AW199">
        <v>-0.01</v>
      </c>
      <c r="AX199">
        <v>-0.01</v>
      </c>
      <c r="AY199">
        <v>-2E-3</v>
      </c>
      <c r="AZ199">
        <v>-0.04</v>
      </c>
      <c r="BA199">
        <v>-0.01</v>
      </c>
      <c r="BB199">
        <v>-0.01</v>
      </c>
      <c r="BC199">
        <v>-0.01</v>
      </c>
      <c r="BD199">
        <v>-0.01</v>
      </c>
      <c r="BE199">
        <v>-0.01</v>
      </c>
      <c r="BF199">
        <v>-0.01</v>
      </c>
      <c r="BG199">
        <v>1</v>
      </c>
      <c r="BH199">
        <v>-1</v>
      </c>
      <c r="BI199">
        <v>-0.1</v>
      </c>
      <c r="BJ199">
        <v>-0.2</v>
      </c>
      <c r="BK199">
        <v>-0.1</v>
      </c>
      <c r="BL199">
        <v>-5</v>
      </c>
      <c r="BM199">
        <v>-0.05</v>
      </c>
      <c r="BN199">
        <v>-0.03</v>
      </c>
      <c r="BO199">
        <v>-0.02</v>
      </c>
      <c r="BP199">
        <v>-0.5</v>
      </c>
      <c r="BQ199">
        <v>-0.05</v>
      </c>
      <c r="BR199">
        <v>-0.1</v>
      </c>
      <c r="BS199">
        <v>-0.02</v>
      </c>
      <c r="BT199">
        <v>-0.1</v>
      </c>
      <c r="BU199">
        <v>-0.01</v>
      </c>
      <c r="BV199">
        <v>0.1</v>
      </c>
      <c r="BW199">
        <v>-0.3</v>
      </c>
      <c r="BX199">
        <v>-20</v>
      </c>
      <c r="BY199">
        <v>-0.02</v>
      </c>
      <c r="BZ199">
        <v>-0.1</v>
      </c>
      <c r="CA199">
        <v>-1</v>
      </c>
      <c r="CB199">
        <v>-0.05</v>
      </c>
      <c r="CC199">
        <v>2</v>
      </c>
      <c r="CD199">
        <v>-0.5</v>
      </c>
      <c r="CE199">
        <v>-0.1</v>
      </c>
      <c r="CF199">
        <v>-0.01</v>
      </c>
      <c r="CG199">
        <v>-0.2</v>
      </c>
      <c r="CH199">
        <v>-0.01</v>
      </c>
      <c r="CI199">
        <v>-0.1</v>
      </c>
      <c r="CJ199">
        <v>-8</v>
      </c>
      <c r="CK199">
        <v>-0.5</v>
      </c>
      <c r="CL199">
        <v>-0.1</v>
      </c>
      <c r="CM199">
        <v>-0.05</v>
      </c>
      <c r="CN199">
        <v>-5</v>
      </c>
      <c r="CO199">
        <v>0.2</v>
      </c>
      <c r="CR199">
        <v>-0.1</v>
      </c>
      <c r="CS199">
        <v>-0.01</v>
      </c>
    </row>
    <row r="200" spans="1:100" x14ac:dyDescent="0.3">
      <c r="A200" t="s">
        <v>829</v>
      </c>
      <c r="B200" t="s">
        <v>830</v>
      </c>
      <c r="C200" s="1" t="str">
        <f>HYPERLINK("http://geochem.nrcan.gc.ca/cdogs/content/bdl/bdl211136_e.htm", "21:1136")</f>
        <v>21:1136</v>
      </c>
      <c r="D200" s="1" t="str">
        <f>HYPERLINK("http://geochem.nrcan.gc.ca/cdogs/content/svy/svy_e.htm", "")</f>
        <v/>
      </c>
      <c r="G200" s="1" t="str">
        <f>HYPERLINK("http://geochem.nrcan.gc.ca/cdogs/content/cr_/cr_00166_e.htm", "166")</f>
        <v>166</v>
      </c>
      <c r="J200" t="s">
        <v>789</v>
      </c>
      <c r="K200" t="s">
        <v>790</v>
      </c>
      <c r="AW200">
        <v>0.04</v>
      </c>
      <c r="AX200">
        <v>-0.01</v>
      </c>
      <c r="AY200">
        <v>-2E-3</v>
      </c>
      <c r="AZ200">
        <v>-0.04</v>
      </c>
      <c r="BA200">
        <v>-0.01</v>
      </c>
      <c r="BB200">
        <v>-0.01</v>
      </c>
      <c r="BC200">
        <v>-0.01</v>
      </c>
      <c r="BD200">
        <v>-0.01</v>
      </c>
      <c r="BE200">
        <v>-0.01</v>
      </c>
      <c r="BF200">
        <v>-0.01</v>
      </c>
      <c r="BG200">
        <v>-1</v>
      </c>
      <c r="BH200">
        <v>-1</v>
      </c>
      <c r="BI200">
        <v>-0.1</v>
      </c>
      <c r="BJ200">
        <v>0.3</v>
      </c>
      <c r="BK200">
        <v>-0.1</v>
      </c>
      <c r="BL200">
        <v>15</v>
      </c>
      <c r="BM200">
        <v>-0.05</v>
      </c>
      <c r="BN200">
        <v>-0.03</v>
      </c>
      <c r="BO200">
        <v>-0.02</v>
      </c>
      <c r="BP200">
        <v>-0.5</v>
      </c>
      <c r="BQ200">
        <v>-0.05</v>
      </c>
      <c r="BR200">
        <v>-0.1</v>
      </c>
      <c r="BS200">
        <v>-0.02</v>
      </c>
      <c r="BT200">
        <v>0.3</v>
      </c>
      <c r="BU200">
        <v>-0.01</v>
      </c>
      <c r="BV200">
        <v>0.1</v>
      </c>
      <c r="BW200">
        <v>-0.3</v>
      </c>
      <c r="BX200">
        <v>-20</v>
      </c>
      <c r="BY200">
        <v>-0.02</v>
      </c>
      <c r="BZ200">
        <v>-0.1</v>
      </c>
      <c r="CA200">
        <v>-1</v>
      </c>
      <c r="CB200">
        <v>-0.05</v>
      </c>
      <c r="CC200">
        <v>-1</v>
      </c>
      <c r="CD200">
        <v>-0.5</v>
      </c>
      <c r="CE200">
        <v>-0.1</v>
      </c>
      <c r="CF200">
        <v>-0.01</v>
      </c>
      <c r="CG200">
        <v>-0.2</v>
      </c>
      <c r="CH200">
        <v>-0.01</v>
      </c>
      <c r="CI200">
        <v>-0.1</v>
      </c>
      <c r="CJ200">
        <v>-8</v>
      </c>
      <c r="CK200">
        <v>-0.5</v>
      </c>
      <c r="CL200">
        <v>-0.1</v>
      </c>
      <c r="CM200">
        <v>-0.05</v>
      </c>
      <c r="CN200">
        <v>-5</v>
      </c>
      <c r="CO200">
        <v>0.3</v>
      </c>
      <c r="CR200">
        <v>-0.1</v>
      </c>
      <c r="CS200">
        <v>0.09</v>
      </c>
    </row>
    <row r="201" spans="1:100" x14ac:dyDescent="0.3">
      <c r="A201" t="s">
        <v>831</v>
      </c>
      <c r="B201" t="s">
        <v>832</v>
      </c>
      <c r="C201" s="1" t="str">
        <f>HYPERLINK("http://geochem.nrcan.gc.ca/cdogs/content/bdl/bdl211136_e.htm", "21:1136")</f>
        <v>21:1136</v>
      </c>
      <c r="D201" s="1" t="str">
        <f>HYPERLINK("http://geochem.nrcan.gc.ca/cdogs/content/svy/svy_e.htm", "")</f>
        <v/>
      </c>
      <c r="G201" s="1" t="str">
        <f>HYPERLINK("http://geochem.nrcan.gc.ca/cdogs/content/cr_/cr_00166_e.htm", "166")</f>
        <v>166</v>
      </c>
      <c r="J201" t="s">
        <v>789</v>
      </c>
      <c r="K201" t="s">
        <v>790</v>
      </c>
      <c r="CT201">
        <v>2</v>
      </c>
      <c r="CU201">
        <v>-3</v>
      </c>
      <c r="CV201">
        <v>-2</v>
      </c>
    </row>
    <row r="202" spans="1:100" x14ac:dyDescent="0.3">
      <c r="A202" t="s">
        <v>833</v>
      </c>
      <c r="B202" t="s">
        <v>834</v>
      </c>
      <c r="C202" s="1" t="str">
        <f>HYPERLINK("http://geochem.nrcan.gc.ca/cdogs/content/bdl/bdl211136_e.htm", "21:1136")</f>
        <v>21:1136</v>
      </c>
      <c r="D202" s="1" t="str">
        <f>HYPERLINK("http://geochem.nrcan.gc.ca/cdogs/content/svy/svy_e.htm", "")</f>
        <v/>
      </c>
      <c r="G202" s="1" t="str">
        <f>HYPERLINK("http://geochem.nrcan.gc.ca/cdogs/content/cr_/cr_00166_e.htm", "166")</f>
        <v>166</v>
      </c>
      <c r="J202" t="s">
        <v>789</v>
      </c>
      <c r="K202" t="s">
        <v>790</v>
      </c>
      <c r="L202">
        <v>-2</v>
      </c>
      <c r="M202">
        <v>-0.01</v>
      </c>
      <c r="N202">
        <v>0.2</v>
      </c>
      <c r="O202">
        <v>-0.2</v>
      </c>
      <c r="P202">
        <v>-20</v>
      </c>
      <c r="Q202">
        <v>-0.5</v>
      </c>
      <c r="R202">
        <v>-0.1</v>
      </c>
      <c r="S202">
        <v>-0.01</v>
      </c>
      <c r="T202">
        <v>-0.01</v>
      </c>
      <c r="U202">
        <v>-0.1</v>
      </c>
      <c r="V202">
        <v>-0.5</v>
      </c>
      <c r="W202">
        <v>0.05</v>
      </c>
      <c r="X202">
        <v>-0.01</v>
      </c>
      <c r="Y202">
        <v>-0.1</v>
      </c>
      <c r="Z202">
        <v>-5</v>
      </c>
      <c r="AA202">
        <v>-0.01</v>
      </c>
      <c r="AB202">
        <v>-0.5</v>
      </c>
      <c r="AC202">
        <v>-0.01</v>
      </c>
      <c r="AD202">
        <v>-1</v>
      </c>
      <c r="AE202">
        <v>-0.01</v>
      </c>
      <c r="AF202">
        <v>-1E-3</v>
      </c>
      <c r="AG202">
        <v>-0.1</v>
      </c>
      <c r="AH202">
        <v>-1E-3</v>
      </c>
      <c r="AI202">
        <v>-0.01</v>
      </c>
      <c r="AJ202">
        <v>-0.02</v>
      </c>
      <c r="AK202">
        <v>-0.02</v>
      </c>
      <c r="AL202">
        <v>-0.1</v>
      </c>
      <c r="AM202">
        <v>-0.1</v>
      </c>
      <c r="AN202">
        <v>-0.5</v>
      </c>
      <c r="AO202">
        <v>-0.02</v>
      </c>
      <c r="AP202">
        <v>-0.1</v>
      </c>
      <c r="AQ202">
        <v>-1E-3</v>
      </c>
      <c r="AR202">
        <v>-0.02</v>
      </c>
      <c r="AS202">
        <v>-0.1</v>
      </c>
      <c r="AT202">
        <v>-2</v>
      </c>
      <c r="AU202">
        <v>-0.1</v>
      </c>
      <c r="AV202">
        <v>-0.1</v>
      </c>
    </row>
    <row r="203" spans="1:100" x14ac:dyDescent="0.3">
      <c r="A203" t="s">
        <v>835</v>
      </c>
      <c r="B203" t="s">
        <v>836</v>
      </c>
      <c r="C203" s="1" t="str">
        <f>HYPERLINK("http://geochem.nrcan.gc.ca/cdogs/content/bdl/bdl211136_e.htm", "21:1136")</f>
        <v>21:1136</v>
      </c>
      <c r="D203" s="1" t="str">
        <f>HYPERLINK("http://geochem.nrcan.gc.ca/cdogs/content/svy/svy_e.htm", "")</f>
        <v/>
      </c>
      <c r="G203" s="1" t="str">
        <f>HYPERLINK("http://geochem.nrcan.gc.ca/cdogs/content/cr_/cr_00166_e.htm", "166")</f>
        <v>166</v>
      </c>
      <c r="J203" t="s">
        <v>789</v>
      </c>
      <c r="K203" t="s">
        <v>790</v>
      </c>
      <c r="AW203">
        <v>-0.01</v>
      </c>
      <c r="AX203">
        <v>-0.01</v>
      </c>
      <c r="AY203">
        <v>-2E-3</v>
      </c>
      <c r="AZ203">
        <v>-0.04</v>
      </c>
      <c r="BA203">
        <v>-0.01</v>
      </c>
      <c r="BB203">
        <v>-0.01</v>
      </c>
      <c r="BC203">
        <v>-0.01</v>
      </c>
      <c r="BD203">
        <v>-0.01</v>
      </c>
      <c r="BE203">
        <v>-0.01</v>
      </c>
      <c r="BF203">
        <v>-0.01</v>
      </c>
      <c r="BG203">
        <v>-1</v>
      </c>
      <c r="BH203">
        <v>-1</v>
      </c>
      <c r="BI203">
        <v>-0.1</v>
      </c>
      <c r="BJ203">
        <v>-0.2</v>
      </c>
      <c r="BK203">
        <v>-0.1</v>
      </c>
      <c r="BL203">
        <v>-5</v>
      </c>
      <c r="BM203">
        <v>-0.05</v>
      </c>
      <c r="BN203">
        <v>-0.03</v>
      </c>
      <c r="BO203">
        <v>-0.02</v>
      </c>
      <c r="BP203">
        <v>-0.5</v>
      </c>
      <c r="BQ203">
        <v>-0.05</v>
      </c>
      <c r="BR203">
        <v>-0.1</v>
      </c>
      <c r="BS203">
        <v>-0.02</v>
      </c>
      <c r="BT203">
        <v>-0.1</v>
      </c>
      <c r="BU203">
        <v>-0.01</v>
      </c>
      <c r="BV203">
        <v>-0.1</v>
      </c>
      <c r="BW203">
        <v>-0.3</v>
      </c>
      <c r="BX203">
        <v>-20</v>
      </c>
      <c r="BY203">
        <v>-0.02</v>
      </c>
      <c r="BZ203">
        <v>-0.1</v>
      </c>
      <c r="CA203">
        <v>-1</v>
      </c>
      <c r="CB203">
        <v>-0.05</v>
      </c>
      <c r="CC203">
        <v>-1</v>
      </c>
      <c r="CD203">
        <v>-0.5</v>
      </c>
      <c r="CE203">
        <v>-0.1</v>
      </c>
      <c r="CF203">
        <v>-0.01</v>
      </c>
      <c r="CG203">
        <v>-0.2</v>
      </c>
      <c r="CH203">
        <v>-0.01</v>
      </c>
      <c r="CI203">
        <v>-0.1</v>
      </c>
      <c r="CJ203">
        <v>-8</v>
      </c>
      <c r="CK203">
        <v>-0.5</v>
      </c>
      <c r="CL203">
        <v>-0.1</v>
      </c>
      <c r="CM203">
        <v>-0.05</v>
      </c>
      <c r="CN203">
        <v>-5</v>
      </c>
      <c r="CO203">
        <v>0.1</v>
      </c>
      <c r="CR203">
        <v>-0.1</v>
      </c>
      <c r="CS203">
        <v>0.01</v>
      </c>
    </row>
    <row r="204" spans="1:100" x14ac:dyDescent="0.3">
      <c r="A204" t="s">
        <v>837</v>
      </c>
      <c r="B204" t="s">
        <v>838</v>
      </c>
      <c r="C204" s="1" t="str">
        <f>HYPERLINK("http://geochem.nrcan.gc.ca/cdogs/content/bdl/bdl211136_e.htm", "21:1136")</f>
        <v>21:1136</v>
      </c>
      <c r="D204" s="1" t="str">
        <f>HYPERLINK("http://geochem.nrcan.gc.ca/cdogs/content/svy/svy_e.htm", "")</f>
        <v/>
      </c>
      <c r="G204" s="1" t="str">
        <f>HYPERLINK("http://geochem.nrcan.gc.ca/cdogs/content/cr_/cr_00166_e.htm", "166")</f>
        <v>166</v>
      </c>
      <c r="J204" t="s">
        <v>789</v>
      </c>
      <c r="K204" t="s">
        <v>790</v>
      </c>
      <c r="CP204">
        <v>-0.02</v>
      </c>
      <c r="CQ204">
        <v>-0.02</v>
      </c>
    </row>
    <row r="205" spans="1:100" x14ac:dyDescent="0.3">
      <c r="A205" t="s">
        <v>839</v>
      </c>
      <c r="B205" t="s">
        <v>840</v>
      </c>
      <c r="C205" s="1" t="str">
        <f>HYPERLINK("http://geochem.nrcan.gc.ca/cdogs/content/bdl/bdl211136_e.htm", "21:1136")</f>
        <v>21:1136</v>
      </c>
      <c r="D205" s="1" t="str">
        <f>HYPERLINK("http://geochem.nrcan.gc.ca/cdogs/content/svy/svy_e.htm", "")</f>
        <v/>
      </c>
      <c r="G205" s="1" t="str">
        <f>HYPERLINK("http://geochem.nrcan.gc.ca/cdogs/content/cr_/cr_00166_e.htm", "166")</f>
        <v>166</v>
      </c>
      <c r="J205" t="s">
        <v>789</v>
      </c>
      <c r="K205" t="s">
        <v>790</v>
      </c>
      <c r="CP205">
        <v>-0.02</v>
      </c>
      <c r="CQ205">
        <v>-0.02</v>
      </c>
    </row>
    <row r="206" spans="1:100" x14ac:dyDescent="0.3">
      <c r="A206" t="s">
        <v>841</v>
      </c>
      <c r="B206" t="s">
        <v>842</v>
      </c>
      <c r="C206" s="1" t="str">
        <f>HYPERLINK("http://geochem.nrcan.gc.ca/cdogs/content/bdl/bdl211136_e.htm", "21:1136")</f>
        <v>21:1136</v>
      </c>
      <c r="D206" s="1" t="str">
        <f>HYPERLINK("http://geochem.nrcan.gc.ca/cdogs/content/svy/svy_e.htm", "")</f>
        <v/>
      </c>
      <c r="G206" s="1" t="str">
        <f>HYPERLINK("http://geochem.nrcan.gc.ca/cdogs/content/cr_/cr_00166_e.htm", "166")</f>
        <v>166</v>
      </c>
      <c r="J206" t="s">
        <v>789</v>
      </c>
      <c r="K206" t="s">
        <v>790</v>
      </c>
      <c r="CP206">
        <v>-0.02</v>
      </c>
      <c r="CQ206">
        <v>-0.02</v>
      </c>
    </row>
    <row r="207" spans="1:100" x14ac:dyDescent="0.3">
      <c r="A207" t="s">
        <v>843</v>
      </c>
      <c r="B207" t="s">
        <v>844</v>
      </c>
      <c r="C207" s="1" t="str">
        <f>HYPERLINK("http://geochem.nrcan.gc.ca/cdogs/content/bdl/bdl211136_e.htm", "21:1136")</f>
        <v>21:1136</v>
      </c>
      <c r="D207" s="1" t="str">
        <f>HYPERLINK("http://geochem.nrcan.gc.ca/cdogs/content/svy/svy_e.htm", "")</f>
        <v/>
      </c>
      <c r="G207" s="1" t="str">
        <f>HYPERLINK("http://geochem.nrcan.gc.ca/cdogs/content/cr_/cr_00166_e.htm", "166")</f>
        <v>166</v>
      </c>
      <c r="J207" t="s">
        <v>789</v>
      </c>
      <c r="K207" t="s">
        <v>790</v>
      </c>
      <c r="CP207">
        <v>-0.02</v>
      </c>
      <c r="CQ207">
        <v>-0.02</v>
      </c>
    </row>
    <row r="208" spans="1:100" x14ac:dyDescent="0.3">
      <c r="A208" t="s">
        <v>845</v>
      </c>
      <c r="B208" t="s">
        <v>846</v>
      </c>
      <c r="C208" s="1" t="str">
        <f>HYPERLINK("http://geochem.nrcan.gc.ca/cdogs/content/bdl/bdl211136_e.htm", "21:1136")</f>
        <v>21:1136</v>
      </c>
      <c r="D208" s="1" t="str">
        <f>HYPERLINK("http://geochem.nrcan.gc.ca/cdogs/content/svy/svy_e.htm", "")</f>
        <v/>
      </c>
      <c r="G208" s="1" t="str">
        <f>HYPERLINK("http://geochem.nrcan.gc.ca/cdogs/content/cr_/cr_00166_e.htm", "166")</f>
        <v>166</v>
      </c>
      <c r="J208" t="s">
        <v>789</v>
      </c>
      <c r="K208" t="s">
        <v>790</v>
      </c>
      <c r="CP208">
        <v>-0.02</v>
      </c>
      <c r="CQ208">
        <v>-0.02</v>
      </c>
    </row>
    <row r="209" spans="1:100" x14ac:dyDescent="0.3">
      <c r="A209" t="s">
        <v>847</v>
      </c>
      <c r="B209" t="s">
        <v>848</v>
      </c>
      <c r="C209" s="1" t="str">
        <f>HYPERLINK("http://geochem.nrcan.gc.ca/cdogs/content/bdl/bdl211136_e.htm", "21:1136")</f>
        <v>21:1136</v>
      </c>
      <c r="D209" s="1" t="str">
        <f>HYPERLINK("http://geochem.nrcan.gc.ca/cdogs/content/svy/svy_e.htm", "")</f>
        <v/>
      </c>
      <c r="G209" s="1" t="str">
        <f>HYPERLINK("http://geochem.nrcan.gc.ca/cdogs/content/cr_/cr_00166_e.htm", "166")</f>
        <v>166</v>
      </c>
      <c r="J209" t="s">
        <v>789</v>
      </c>
      <c r="K209" t="s">
        <v>790</v>
      </c>
      <c r="CT209">
        <v>-2</v>
      </c>
      <c r="CU209">
        <v>-3</v>
      </c>
      <c r="CV209">
        <v>-2</v>
      </c>
    </row>
    <row r="210" spans="1:100" x14ac:dyDescent="0.3">
      <c r="A210" t="s">
        <v>849</v>
      </c>
      <c r="B210" t="s">
        <v>850</v>
      </c>
      <c r="C210" s="1" t="str">
        <f>HYPERLINK("http://geochem.nrcan.gc.ca/cdogs/content/bdl/bdl211136_e.htm", "21:1136")</f>
        <v>21:1136</v>
      </c>
      <c r="D210" s="1" t="str">
        <f>HYPERLINK("http://geochem.nrcan.gc.ca/cdogs/content/svy/svy_e.htm", "")</f>
        <v/>
      </c>
      <c r="G210" s="1" t="str">
        <f>HYPERLINK("http://geochem.nrcan.gc.ca/cdogs/content/cr_/cr_00166_e.htm", "166")</f>
        <v>166</v>
      </c>
      <c r="J210" t="s">
        <v>789</v>
      </c>
      <c r="K210" t="s">
        <v>790</v>
      </c>
      <c r="CT210">
        <v>-2</v>
      </c>
      <c r="CU210">
        <v>-3</v>
      </c>
      <c r="CV210">
        <v>-2</v>
      </c>
    </row>
    <row r="211" spans="1:100" x14ac:dyDescent="0.3">
      <c r="A211" t="s">
        <v>851</v>
      </c>
      <c r="B211" t="s">
        <v>852</v>
      </c>
      <c r="C211" s="1" t="str">
        <f>HYPERLINK("http://geochem.nrcan.gc.ca/cdogs/content/bdl/bdl211136_e.htm", "21:1136")</f>
        <v>21:1136</v>
      </c>
      <c r="D211" s="1" t="str">
        <f>HYPERLINK("http://geochem.nrcan.gc.ca/cdogs/content/svy/svy_e.htm", "")</f>
        <v/>
      </c>
      <c r="G211" s="1" t="str">
        <f>HYPERLINK("http://geochem.nrcan.gc.ca/cdogs/content/cr_/cr_00166_e.htm", "166")</f>
        <v>166</v>
      </c>
      <c r="J211" t="s">
        <v>789</v>
      </c>
      <c r="K211" t="s">
        <v>790</v>
      </c>
      <c r="CT211">
        <v>-2</v>
      </c>
      <c r="CU211">
        <v>-3</v>
      </c>
      <c r="CV211">
        <v>-2</v>
      </c>
    </row>
    <row r="212" spans="1:100" x14ac:dyDescent="0.3">
      <c r="A212" t="s">
        <v>853</v>
      </c>
      <c r="B212" t="s">
        <v>854</v>
      </c>
      <c r="C212" s="1" t="str">
        <f>HYPERLINK("http://geochem.nrcan.gc.ca/cdogs/content/bdl/bdl211136_e.htm", "21:1136")</f>
        <v>21:1136</v>
      </c>
      <c r="D212" s="1" t="str">
        <f>HYPERLINK("http://geochem.nrcan.gc.ca/cdogs/content/svy/svy_e.htm", "")</f>
        <v/>
      </c>
      <c r="G212" s="1" t="str">
        <f>HYPERLINK("http://geochem.nrcan.gc.ca/cdogs/content/cr_/cr_00166_e.htm", "166")</f>
        <v>166</v>
      </c>
      <c r="J212" t="s">
        <v>789</v>
      </c>
      <c r="K212" t="s">
        <v>790</v>
      </c>
      <c r="CT212">
        <v>-2</v>
      </c>
      <c r="CU212">
        <v>-3</v>
      </c>
      <c r="CV212">
        <v>-2</v>
      </c>
    </row>
    <row r="213" spans="1:100" x14ac:dyDescent="0.3">
      <c r="A213" t="s">
        <v>855</v>
      </c>
      <c r="B213" t="s">
        <v>856</v>
      </c>
      <c r="C213" s="1" t="str">
        <f>HYPERLINK("http://geochem.nrcan.gc.ca/cdogs/content/bdl/bdl211136_e.htm", "21:1136")</f>
        <v>21:1136</v>
      </c>
      <c r="D213" s="1" t="str">
        <f>HYPERLINK("http://geochem.nrcan.gc.ca/cdogs/content/svy/svy_e.htm", "")</f>
        <v/>
      </c>
      <c r="G213" s="1" t="str">
        <f>HYPERLINK("http://geochem.nrcan.gc.ca/cdogs/content/cr_/cr_00166_e.htm", "166")</f>
        <v>166</v>
      </c>
      <c r="J213" t="s">
        <v>789</v>
      </c>
      <c r="K213" t="s">
        <v>790</v>
      </c>
      <c r="CT213">
        <v>3</v>
      </c>
      <c r="CU213">
        <v>-3</v>
      </c>
      <c r="CV213">
        <v>-2</v>
      </c>
    </row>
    <row r="214" spans="1:100" x14ac:dyDescent="0.3">
      <c r="A214" t="s">
        <v>857</v>
      </c>
      <c r="B214" t="s">
        <v>858</v>
      </c>
      <c r="C214" s="1" t="str">
        <f>HYPERLINK("http://geochem.nrcan.gc.ca/cdogs/content/bdl/bdl211136_e.htm", "21:1136")</f>
        <v>21:1136</v>
      </c>
      <c r="D214" s="1" t="str">
        <f>HYPERLINK("http://geochem.nrcan.gc.ca/cdogs/content/svy/svy_e.htm", "")</f>
        <v/>
      </c>
      <c r="G214" s="1" t="str">
        <f>HYPERLINK("http://geochem.nrcan.gc.ca/cdogs/content/cr_/cr_00229_e.htm", "229")</f>
        <v>229</v>
      </c>
      <c r="J214" t="s">
        <v>789</v>
      </c>
      <c r="K214" t="s">
        <v>790</v>
      </c>
      <c r="CT214">
        <v>496</v>
      </c>
      <c r="CU214">
        <v>479</v>
      </c>
      <c r="CV214">
        <v>2156</v>
      </c>
    </row>
    <row r="215" spans="1:100" x14ac:dyDescent="0.3">
      <c r="A215" t="s">
        <v>859</v>
      </c>
      <c r="B215" t="s">
        <v>860</v>
      </c>
      <c r="C215" s="1" t="str">
        <f>HYPERLINK("http://geochem.nrcan.gc.ca/cdogs/content/bdl/bdl211136_e.htm", "21:1136")</f>
        <v>21:1136</v>
      </c>
      <c r="D215" s="1" t="str">
        <f>HYPERLINK("http://geochem.nrcan.gc.ca/cdogs/content/svy/svy_e.htm", "")</f>
        <v/>
      </c>
      <c r="G215" s="1" t="str">
        <f>HYPERLINK("http://geochem.nrcan.gc.ca/cdogs/content/cr_/cr_00229_e.htm", "229")</f>
        <v>229</v>
      </c>
      <c r="J215" t="s">
        <v>789</v>
      </c>
      <c r="K215" t="s">
        <v>790</v>
      </c>
      <c r="CT215">
        <v>500</v>
      </c>
      <c r="CU215">
        <v>429</v>
      </c>
      <c r="CV215">
        <v>2058</v>
      </c>
    </row>
    <row r="216" spans="1:100" x14ac:dyDescent="0.3">
      <c r="A216" t="s">
        <v>861</v>
      </c>
      <c r="B216" t="s">
        <v>862</v>
      </c>
      <c r="C216" s="1" t="str">
        <f>HYPERLINK("http://geochem.nrcan.gc.ca/cdogs/content/bdl/bdl211136_e.htm", "21:1136")</f>
        <v>21:1136</v>
      </c>
      <c r="D216" s="1" t="str">
        <f>HYPERLINK("http://geochem.nrcan.gc.ca/cdogs/content/svy/svy_e.htm", "")</f>
        <v/>
      </c>
      <c r="G216" s="1" t="str">
        <f>HYPERLINK("http://geochem.nrcan.gc.ca/cdogs/content/cr_/cr_00229_e.htm", "229")</f>
        <v>229</v>
      </c>
      <c r="J216" t="s">
        <v>789</v>
      </c>
      <c r="K216" t="s">
        <v>790</v>
      </c>
      <c r="CT216">
        <v>496</v>
      </c>
      <c r="CU216">
        <v>473</v>
      </c>
      <c r="CV216">
        <v>2160</v>
      </c>
    </row>
    <row r="217" spans="1:100" x14ac:dyDescent="0.3">
      <c r="A217" t="s">
        <v>863</v>
      </c>
      <c r="B217" t="s">
        <v>864</v>
      </c>
      <c r="C217" s="1" t="str">
        <f>HYPERLINK("http://geochem.nrcan.gc.ca/cdogs/content/bdl/bdl211136_e.htm", "21:1136")</f>
        <v>21:1136</v>
      </c>
      <c r="D217" s="1" t="str">
        <f>HYPERLINK("http://geochem.nrcan.gc.ca/cdogs/content/svy/svy_e.htm", "")</f>
        <v/>
      </c>
      <c r="G217" s="1" t="str">
        <f>HYPERLINK("http://geochem.nrcan.gc.ca/cdogs/content/cr_/cr_00229_e.htm", "229")</f>
        <v>229</v>
      </c>
      <c r="J217" t="s">
        <v>789</v>
      </c>
      <c r="K217" t="s">
        <v>790</v>
      </c>
      <c r="CT217">
        <v>507</v>
      </c>
      <c r="CU217">
        <v>497</v>
      </c>
      <c r="CV217">
        <v>2113</v>
      </c>
    </row>
    <row r="218" spans="1:100" x14ac:dyDescent="0.3">
      <c r="A218" t="s">
        <v>865</v>
      </c>
      <c r="B218" t="s">
        <v>866</v>
      </c>
      <c r="C218" s="1" t="str">
        <f>HYPERLINK("http://geochem.nrcan.gc.ca/cdogs/content/bdl/bdl211136_e.htm", "21:1136")</f>
        <v>21:1136</v>
      </c>
      <c r="D218" s="1" t="str">
        <f>HYPERLINK("http://geochem.nrcan.gc.ca/cdogs/content/svy/svy_e.htm", "")</f>
        <v/>
      </c>
      <c r="G218" s="1" t="str">
        <f>HYPERLINK("http://geochem.nrcan.gc.ca/cdogs/content/cr_/cr_00229_e.htm", "229")</f>
        <v>229</v>
      </c>
      <c r="J218" t="s">
        <v>789</v>
      </c>
      <c r="K218" t="s">
        <v>790</v>
      </c>
      <c r="CT218">
        <v>544</v>
      </c>
      <c r="CU218">
        <v>486</v>
      </c>
      <c r="CV218">
        <v>2176</v>
      </c>
    </row>
    <row r="219" spans="1:100" x14ac:dyDescent="0.3">
      <c r="A219" t="s">
        <v>867</v>
      </c>
      <c r="B219" t="s">
        <v>868</v>
      </c>
      <c r="C219" s="1" t="str">
        <f>HYPERLINK("http://geochem.nrcan.gc.ca/cdogs/content/bdl/bdl211136_e.htm", "21:1136")</f>
        <v>21:1136</v>
      </c>
      <c r="D219" s="1" t="str">
        <f>HYPERLINK("http://geochem.nrcan.gc.ca/cdogs/content/svy/svy_e.htm", "")</f>
        <v/>
      </c>
      <c r="G219" s="1" t="str">
        <f>HYPERLINK("http://geochem.nrcan.gc.ca/cdogs/content/cr_/cr_00229_e.htm", "229")</f>
        <v>229</v>
      </c>
      <c r="J219" t="s">
        <v>789</v>
      </c>
      <c r="K219" t="s">
        <v>790</v>
      </c>
      <c r="CT219">
        <v>522</v>
      </c>
      <c r="CU219">
        <v>458</v>
      </c>
      <c r="CV219">
        <v>2144</v>
      </c>
    </row>
    <row r="220" spans="1:100" x14ac:dyDescent="0.3">
      <c r="A220" t="s">
        <v>869</v>
      </c>
      <c r="B220" t="s">
        <v>870</v>
      </c>
      <c r="C220" s="1" t="str">
        <f>HYPERLINK("http://geochem.nrcan.gc.ca/cdogs/content/bdl/bdl211136_e.htm", "21:1136")</f>
        <v>21:1136</v>
      </c>
      <c r="D220" s="1" t="str">
        <f>HYPERLINK("http://geochem.nrcan.gc.ca/cdogs/content/svy/svy_e.htm", "")</f>
        <v/>
      </c>
      <c r="G220" s="1" t="str">
        <f>HYPERLINK("http://geochem.nrcan.gc.ca/cdogs/content/cr_/cr_00229_e.htm", "229")</f>
        <v>229</v>
      </c>
      <c r="J220" t="s">
        <v>789</v>
      </c>
      <c r="K220" t="s">
        <v>790</v>
      </c>
      <c r="CT220">
        <v>513</v>
      </c>
      <c r="CU220">
        <v>498</v>
      </c>
      <c r="CV220">
        <v>2164</v>
      </c>
    </row>
    <row r="221" spans="1:100" x14ac:dyDescent="0.3">
      <c r="A221" t="s">
        <v>871</v>
      </c>
      <c r="B221" t="s">
        <v>872</v>
      </c>
      <c r="C221" s="1" t="str">
        <f>HYPERLINK("http://geochem.nrcan.gc.ca/cdogs/content/bdl/bdl211136_e.htm", "21:1136")</f>
        <v>21:1136</v>
      </c>
      <c r="D221" s="1" t="str">
        <f>HYPERLINK("http://geochem.nrcan.gc.ca/cdogs/content/svy/svy_e.htm", "")</f>
        <v/>
      </c>
      <c r="G221" s="1" t="str">
        <f>HYPERLINK("http://geochem.nrcan.gc.ca/cdogs/content/cr_/cr_00229_e.htm", "229")</f>
        <v>229</v>
      </c>
      <c r="J221" t="s">
        <v>789</v>
      </c>
      <c r="K221" t="s">
        <v>790</v>
      </c>
      <c r="CT221">
        <v>517</v>
      </c>
      <c r="CU221">
        <v>509</v>
      </c>
      <c r="CV221">
        <v>2131</v>
      </c>
    </row>
    <row r="222" spans="1:100" x14ac:dyDescent="0.3">
      <c r="A222" t="s">
        <v>873</v>
      </c>
      <c r="B222" t="s">
        <v>874</v>
      </c>
      <c r="C222" s="1" t="str">
        <f>HYPERLINK("http://geochem.nrcan.gc.ca/cdogs/content/bdl/bdl211136_e.htm", "21:1136")</f>
        <v>21:1136</v>
      </c>
      <c r="D222" s="1" t="str">
        <f>HYPERLINK("http://geochem.nrcan.gc.ca/cdogs/content/svy/svy_e.htm", "")</f>
        <v/>
      </c>
      <c r="G222" s="1" t="str">
        <f>HYPERLINK("http://geochem.nrcan.gc.ca/cdogs/content/cr_/cr_00229_e.htm", "229")</f>
        <v>229</v>
      </c>
      <c r="J222" t="s">
        <v>789</v>
      </c>
      <c r="K222" t="s">
        <v>790</v>
      </c>
      <c r="CT222">
        <v>470</v>
      </c>
      <c r="CU222">
        <v>461</v>
      </c>
      <c r="CV222">
        <v>2097</v>
      </c>
    </row>
    <row r="223" spans="1:100" x14ac:dyDescent="0.3">
      <c r="A223" t="s">
        <v>875</v>
      </c>
      <c r="B223" t="s">
        <v>876</v>
      </c>
      <c r="C223" s="1" t="str">
        <f>HYPERLINK("http://geochem.nrcan.gc.ca/cdogs/content/bdl/bdl211136_e.htm", "21:1136")</f>
        <v>21:1136</v>
      </c>
      <c r="D223" s="1" t="str">
        <f>HYPERLINK("http://geochem.nrcan.gc.ca/cdogs/content/svy/svy_e.htm", "")</f>
        <v/>
      </c>
      <c r="G223" s="1" t="str">
        <f>HYPERLINK("http://geochem.nrcan.gc.ca/cdogs/content/cr_/cr_00229_e.htm", "229")</f>
        <v>229</v>
      </c>
      <c r="J223" t="s">
        <v>789</v>
      </c>
      <c r="K223" t="s">
        <v>790</v>
      </c>
      <c r="CT223">
        <v>515</v>
      </c>
      <c r="CU223">
        <v>466</v>
      </c>
      <c r="CV223">
        <v>2114</v>
      </c>
    </row>
    <row r="224" spans="1:100" x14ac:dyDescent="0.3">
      <c r="A224" t="s">
        <v>877</v>
      </c>
      <c r="B224" t="s">
        <v>878</v>
      </c>
      <c r="C224" s="1" t="str">
        <f>HYPERLINK("http://geochem.nrcan.gc.ca/cdogs/content/bdl/bdl211136_e.htm", "21:1136")</f>
        <v>21:1136</v>
      </c>
      <c r="D224" s="1" t="str">
        <f>HYPERLINK("http://geochem.nrcan.gc.ca/cdogs/content/svy/svy_e.htm", "")</f>
        <v/>
      </c>
      <c r="G224" s="1" t="str">
        <f>HYPERLINK("http://geochem.nrcan.gc.ca/cdogs/content/cr_/cr_00229_e.htm", "229")</f>
        <v>229</v>
      </c>
      <c r="J224" t="s">
        <v>789</v>
      </c>
      <c r="K224" t="s">
        <v>790</v>
      </c>
      <c r="CT224">
        <v>507</v>
      </c>
      <c r="CU224">
        <v>465</v>
      </c>
      <c r="CV224">
        <v>2096</v>
      </c>
    </row>
    <row r="225" spans="1:100" x14ac:dyDescent="0.3">
      <c r="A225" t="s">
        <v>879</v>
      </c>
      <c r="B225" t="s">
        <v>880</v>
      </c>
      <c r="C225" s="1" t="str">
        <f>HYPERLINK("http://geochem.nrcan.gc.ca/cdogs/content/bdl/bdl211136_e.htm", "21:1136")</f>
        <v>21:1136</v>
      </c>
      <c r="D225" s="1" t="str">
        <f>HYPERLINK("http://geochem.nrcan.gc.ca/cdogs/content/svy/svy_e.htm", "")</f>
        <v/>
      </c>
      <c r="G225" s="1" t="str">
        <f>HYPERLINK("http://geochem.nrcan.gc.ca/cdogs/content/cr_/cr_00241_e.htm", "241")</f>
        <v>241</v>
      </c>
      <c r="J225" t="s">
        <v>789</v>
      </c>
      <c r="K225" t="s">
        <v>790</v>
      </c>
      <c r="L225">
        <v>3</v>
      </c>
      <c r="M225">
        <v>-0.01</v>
      </c>
      <c r="N225">
        <v>0.2</v>
      </c>
      <c r="O225">
        <v>0.3</v>
      </c>
      <c r="P225">
        <v>-20</v>
      </c>
      <c r="Q225">
        <v>0.6</v>
      </c>
      <c r="R225">
        <v>-0.1</v>
      </c>
      <c r="S225">
        <v>0.03</v>
      </c>
      <c r="T225">
        <v>0.01</v>
      </c>
      <c r="U225">
        <v>-0.1</v>
      </c>
      <c r="V225">
        <v>0.8</v>
      </c>
      <c r="W225">
        <v>0.13</v>
      </c>
      <c r="X225">
        <v>-0.01</v>
      </c>
      <c r="Y225">
        <v>-0.1</v>
      </c>
      <c r="Z225">
        <v>-5</v>
      </c>
      <c r="AA225">
        <v>-0.01</v>
      </c>
      <c r="AB225">
        <v>-0.5</v>
      </c>
      <c r="AC225">
        <v>-0.01</v>
      </c>
      <c r="AD225">
        <v>-1</v>
      </c>
      <c r="AE225">
        <v>0.04</v>
      </c>
      <c r="AF225">
        <v>5.0000000000000001E-3</v>
      </c>
      <c r="AG225">
        <v>0.2</v>
      </c>
      <c r="AH225">
        <v>1E-3</v>
      </c>
      <c r="AI225">
        <v>0.57999999999999996</v>
      </c>
      <c r="AJ225">
        <v>-0.02</v>
      </c>
      <c r="AK225">
        <v>-0.02</v>
      </c>
      <c r="AL225">
        <v>0.7</v>
      </c>
      <c r="AM225">
        <v>-0.1</v>
      </c>
      <c r="AN225">
        <v>0.9</v>
      </c>
      <c r="AO225">
        <v>-0.02</v>
      </c>
      <c r="AP225">
        <v>-0.1</v>
      </c>
      <c r="AQ225">
        <v>1E-3</v>
      </c>
      <c r="AR225">
        <v>-0.02</v>
      </c>
      <c r="AS225">
        <v>-0.1</v>
      </c>
      <c r="AT225">
        <v>-2</v>
      </c>
      <c r="AU225">
        <v>-0.1</v>
      </c>
      <c r="AV225">
        <v>2</v>
      </c>
      <c r="AW225">
        <v>92.2</v>
      </c>
      <c r="AX225">
        <v>-0.01</v>
      </c>
      <c r="AY225">
        <v>-2E-3</v>
      </c>
      <c r="AZ225">
        <v>-0.04</v>
      </c>
      <c r="BA225">
        <v>-0.01</v>
      </c>
      <c r="BB225">
        <v>0.03</v>
      </c>
      <c r="BC225">
        <v>-0.01</v>
      </c>
      <c r="BD225">
        <v>-0.01</v>
      </c>
      <c r="BE225">
        <v>0.01</v>
      </c>
      <c r="BF225">
        <v>-0.01</v>
      </c>
      <c r="BH225">
        <v>-1</v>
      </c>
      <c r="BI225">
        <v>-0.1</v>
      </c>
      <c r="BJ225">
        <v>-0.2</v>
      </c>
      <c r="BK225">
        <v>0.3</v>
      </c>
      <c r="BL225">
        <v>-5</v>
      </c>
      <c r="BM225">
        <v>-0.05</v>
      </c>
      <c r="BN225">
        <v>-0.03</v>
      </c>
      <c r="BO225">
        <v>-0.02</v>
      </c>
      <c r="BP225">
        <v>1.1000000000000001</v>
      </c>
      <c r="BQ225">
        <v>-0.05</v>
      </c>
      <c r="BR225">
        <v>0.9</v>
      </c>
      <c r="BS225">
        <v>-0.02</v>
      </c>
      <c r="BT225">
        <v>0.7</v>
      </c>
      <c r="BU225">
        <v>-0.01</v>
      </c>
      <c r="BW225">
        <v>-0.3</v>
      </c>
      <c r="BX225">
        <v>-20</v>
      </c>
      <c r="BY225">
        <v>-0.02</v>
      </c>
      <c r="BZ225">
        <v>-0.1</v>
      </c>
      <c r="CA225">
        <v>-1</v>
      </c>
      <c r="CB225">
        <v>-0.05</v>
      </c>
      <c r="CC225">
        <v>-1</v>
      </c>
      <c r="CE225">
        <v>-0.1</v>
      </c>
      <c r="CF225">
        <v>-0.01</v>
      </c>
      <c r="CG225">
        <v>-0.2</v>
      </c>
      <c r="CH225">
        <v>-0.01</v>
      </c>
      <c r="CI225">
        <v>-0.1</v>
      </c>
      <c r="CJ225">
        <v>-8</v>
      </c>
      <c r="CK225">
        <v>-0.5</v>
      </c>
      <c r="CL225">
        <v>-0.1</v>
      </c>
      <c r="CM225">
        <v>-0.05</v>
      </c>
      <c r="CN225">
        <v>-5</v>
      </c>
      <c r="CO225">
        <v>29</v>
      </c>
      <c r="CP225">
        <v>-0.02</v>
      </c>
      <c r="CQ225">
        <v>-0.02</v>
      </c>
      <c r="CR225">
        <v>7.7</v>
      </c>
      <c r="CS225">
        <v>100.04</v>
      </c>
      <c r="CT225">
        <v>-2</v>
      </c>
      <c r="CU225">
        <v>-3</v>
      </c>
      <c r="CV225">
        <v>-2</v>
      </c>
    </row>
    <row r="226" spans="1:100" x14ac:dyDescent="0.3">
      <c r="A226" t="s">
        <v>881</v>
      </c>
      <c r="B226" t="s">
        <v>882</v>
      </c>
      <c r="C226" s="1" t="str">
        <f>HYPERLINK("http://geochem.nrcan.gc.ca/cdogs/content/bdl/bdl211136_e.htm", "21:1136")</f>
        <v>21:1136</v>
      </c>
      <c r="D226" s="1" t="str">
        <f>HYPERLINK("http://geochem.nrcan.gc.ca/cdogs/content/svy/svy_e.htm", "")</f>
        <v/>
      </c>
      <c r="G226" s="1" t="str">
        <f>HYPERLINK("http://geochem.nrcan.gc.ca/cdogs/content/cr_/cr_00241_e.htm", "241")</f>
        <v>241</v>
      </c>
      <c r="J226" t="s">
        <v>789</v>
      </c>
      <c r="K226" t="s">
        <v>790</v>
      </c>
      <c r="L226">
        <v>2</v>
      </c>
      <c r="M226">
        <v>-0.01</v>
      </c>
      <c r="N226">
        <v>0.2</v>
      </c>
      <c r="O226">
        <v>-0.2</v>
      </c>
      <c r="P226">
        <v>-20</v>
      </c>
      <c r="Q226">
        <v>0.6</v>
      </c>
      <c r="R226">
        <v>-0.1</v>
      </c>
      <c r="S226">
        <v>0.02</v>
      </c>
      <c r="T226">
        <v>-0.01</v>
      </c>
      <c r="U226">
        <v>-0.1</v>
      </c>
      <c r="V226">
        <v>0.9</v>
      </c>
      <c r="W226">
        <v>0.13</v>
      </c>
      <c r="X226">
        <v>-0.01</v>
      </c>
      <c r="Y226">
        <v>-0.1</v>
      </c>
      <c r="Z226">
        <v>-5</v>
      </c>
      <c r="AA226">
        <v>-0.01</v>
      </c>
      <c r="AB226">
        <v>-0.5</v>
      </c>
      <c r="AC226">
        <v>-0.01</v>
      </c>
      <c r="AD226">
        <v>-1</v>
      </c>
      <c r="AE226">
        <v>0.03</v>
      </c>
      <c r="AF226">
        <v>5.0000000000000001E-3</v>
      </c>
      <c r="AG226">
        <v>0.2</v>
      </c>
      <c r="AH226">
        <v>-1E-3</v>
      </c>
      <c r="AI226">
        <v>0.04</v>
      </c>
      <c r="AJ226">
        <v>-0.02</v>
      </c>
      <c r="AK226">
        <v>-0.02</v>
      </c>
      <c r="AL226">
        <v>0.5</v>
      </c>
      <c r="AM226">
        <v>-0.1</v>
      </c>
      <c r="AN226">
        <v>0.9</v>
      </c>
      <c r="AO226">
        <v>-0.02</v>
      </c>
      <c r="AP226">
        <v>-0.1</v>
      </c>
      <c r="AQ226">
        <v>2E-3</v>
      </c>
      <c r="AR226">
        <v>-0.02</v>
      </c>
      <c r="AS226">
        <v>-0.1</v>
      </c>
      <c r="AT226">
        <v>-2</v>
      </c>
      <c r="AU226">
        <v>-0.1</v>
      </c>
      <c r="AV226">
        <v>0.1</v>
      </c>
      <c r="AW226">
        <v>86.81</v>
      </c>
      <c r="AX226">
        <v>-0.01</v>
      </c>
      <c r="AY226">
        <v>-2E-3</v>
      </c>
      <c r="AZ226">
        <v>-0.04</v>
      </c>
      <c r="BA226">
        <v>-0.01</v>
      </c>
      <c r="BB226">
        <v>0.02</v>
      </c>
      <c r="BC226">
        <v>-0.01</v>
      </c>
      <c r="BD226">
        <v>-0.01</v>
      </c>
      <c r="BE226">
        <v>0.02</v>
      </c>
      <c r="BF226">
        <v>-0.01</v>
      </c>
      <c r="BG226">
        <v>2</v>
      </c>
      <c r="BH226">
        <v>-1</v>
      </c>
      <c r="BI226">
        <v>0.1</v>
      </c>
      <c r="BJ226">
        <v>-0.2</v>
      </c>
      <c r="BK226">
        <v>-0.1</v>
      </c>
      <c r="BL226">
        <v>-5</v>
      </c>
      <c r="BM226">
        <v>-0.05</v>
      </c>
      <c r="BN226">
        <v>-0.03</v>
      </c>
      <c r="BO226">
        <v>-0.02</v>
      </c>
      <c r="BP226">
        <v>-0.5</v>
      </c>
      <c r="BQ226">
        <v>-0.05</v>
      </c>
      <c r="BR226">
        <v>1</v>
      </c>
      <c r="BS226">
        <v>-0.02</v>
      </c>
      <c r="BT226">
        <v>0.3</v>
      </c>
      <c r="BU226">
        <v>-0.01</v>
      </c>
      <c r="BV226">
        <v>-0.1</v>
      </c>
      <c r="BW226">
        <v>-0.3</v>
      </c>
      <c r="BX226">
        <v>-20</v>
      </c>
      <c r="BY226">
        <v>-0.02</v>
      </c>
      <c r="BZ226">
        <v>-0.1</v>
      </c>
      <c r="CA226">
        <v>-1</v>
      </c>
      <c r="CB226">
        <v>-0.05</v>
      </c>
      <c r="CC226">
        <v>-1</v>
      </c>
      <c r="CD226">
        <v>2</v>
      </c>
      <c r="CE226">
        <v>-0.1</v>
      </c>
      <c r="CF226">
        <v>-0.01</v>
      </c>
      <c r="CG226">
        <v>-0.2</v>
      </c>
      <c r="CH226">
        <v>-0.01</v>
      </c>
      <c r="CI226">
        <v>-0.1</v>
      </c>
      <c r="CJ226">
        <v>-8</v>
      </c>
      <c r="CK226">
        <v>-0.5</v>
      </c>
      <c r="CL226">
        <v>-0.1</v>
      </c>
      <c r="CM226">
        <v>-0.05</v>
      </c>
      <c r="CN226">
        <v>-5</v>
      </c>
      <c r="CO226">
        <v>27.7</v>
      </c>
      <c r="CP226">
        <v>-0.02</v>
      </c>
      <c r="CQ226">
        <v>-0.02</v>
      </c>
      <c r="CR226">
        <v>13</v>
      </c>
      <c r="CS226">
        <v>99.94</v>
      </c>
      <c r="CT226">
        <v>-2</v>
      </c>
      <c r="CU226">
        <v>-3</v>
      </c>
      <c r="CV226">
        <v>-2</v>
      </c>
    </row>
    <row r="227" spans="1:100" x14ac:dyDescent="0.3">
      <c r="A227" t="s">
        <v>883</v>
      </c>
      <c r="B227" t="s">
        <v>884</v>
      </c>
      <c r="C227" s="1" t="str">
        <f>HYPERLINK("http://geochem.nrcan.gc.ca/cdogs/content/bdl/bdl211136_e.htm", "21:1136")</f>
        <v>21:1136</v>
      </c>
      <c r="D227" s="1" t="str">
        <f>HYPERLINK("http://geochem.nrcan.gc.ca/cdogs/content/svy/svy_e.htm", "")</f>
        <v/>
      </c>
      <c r="G227" s="1" t="str">
        <f>HYPERLINK("http://geochem.nrcan.gc.ca/cdogs/content/cr_/cr_00241_e.htm", "241")</f>
        <v>241</v>
      </c>
      <c r="J227" t="s">
        <v>789</v>
      </c>
      <c r="K227" t="s">
        <v>790</v>
      </c>
      <c r="L227">
        <v>-2</v>
      </c>
      <c r="M227">
        <v>-0.01</v>
      </c>
      <c r="N227">
        <v>-0.1</v>
      </c>
      <c r="O227">
        <v>0.3</v>
      </c>
      <c r="P227">
        <v>-20</v>
      </c>
      <c r="Q227">
        <v>0.6</v>
      </c>
      <c r="R227">
        <v>-0.1</v>
      </c>
      <c r="S227">
        <v>0.02</v>
      </c>
      <c r="T227">
        <v>0.01</v>
      </c>
      <c r="U227">
        <v>-0.1</v>
      </c>
      <c r="V227">
        <v>0.7</v>
      </c>
      <c r="W227">
        <v>7.0000000000000007E-2</v>
      </c>
      <c r="X227">
        <v>-0.01</v>
      </c>
      <c r="Y227">
        <v>-0.1</v>
      </c>
      <c r="Z227">
        <v>-5</v>
      </c>
      <c r="AA227">
        <v>-0.01</v>
      </c>
      <c r="AB227">
        <v>-0.5</v>
      </c>
      <c r="AC227">
        <v>-0.01</v>
      </c>
      <c r="AD227">
        <v>-1</v>
      </c>
      <c r="AE227">
        <v>0.03</v>
      </c>
      <c r="AF227">
        <v>5.0000000000000001E-3</v>
      </c>
      <c r="AG227">
        <v>0.1</v>
      </c>
      <c r="AH227">
        <v>-1E-3</v>
      </c>
      <c r="AI227">
        <v>0.08</v>
      </c>
      <c r="AJ227">
        <v>-0.02</v>
      </c>
      <c r="AK227">
        <v>-0.02</v>
      </c>
      <c r="AL227">
        <v>0.7</v>
      </c>
      <c r="AM227">
        <v>-0.1</v>
      </c>
      <c r="AN227">
        <v>0.9</v>
      </c>
      <c r="AO227">
        <v>-0.02</v>
      </c>
      <c r="AP227">
        <v>-0.1</v>
      </c>
      <c r="AQ227">
        <v>1E-3</v>
      </c>
      <c r="AR227">
        <v>-0.02</v>
      </c>
      <c r="AS227">
        <v>-0.1</v>
      </c>
      <c r="AT227">
        <v>-2</v>
      </c>
      <c r="AU227">
        <v>-0.1</v>
      </c>
      <c r="AV227">
        <v>0.2</v>
      </c>
      <c r="AW227">
        <v>87.48</v>
      </c>
      <c r="AX227">
        <v>0.02</v>
      </c>
      <c r="AY227">
        <v>-2E-3</v>
      </c>
      <c r="AZ227">
        <v>0.05</v>
      </c>
      <c r="BA227">
        <v>-0.01</v>
      </c>
      <c r="BB227">
        <v>0.03</v>
      </c>
      <c r="BC227">
        <v>-0.01</v>
      </c>
      <c r="BD227">
        <v>0.01</v>
      </c>
      <c r="BE227">
        <v>-0.01</v>
      </c>
      <c r="BF227">
        <v>-0.01</v>
      </c>
      <c r="BG227">
        <v>2</v>
      </c>
      <c r="BH227">
        <v>-1</v>
      </c>
      <c r="BI227">
        <v>0.3</v>
      </c>
      <c r="BJ227">
        <v>0.6</v>
      </c>
      <c r="BK227">
        <v>-0.1</v>
      </c>
      <c r="BL227">
        <v>-5</v>
      </c>
      <c r="BM227">
        <v>-0.05</v>
      </c>
      <c r="BN227">
        <v>-0.03</v>
      </c>
      <c r="BO227">
        <v>-0.02</v>
      </c>
      <c r="BP227">
        <v>3.4</v>
      </c>
      <c r="BQ227">
        <v>-0.05</v>
      </c>
      <c r="BR227">
        <v>0.8</v>
      </c>
      <c r="BS227">
        <v>-0.02</v>
      </c>
      <c r="BT227">
        <v>0.5</v>
      </c>
      <c r="BU227">
        <v>-0.01</v>
      </c>
      <c r="BV227">
        <v>2.4</v>
      </c>
      <c r="BW227">
        <v>-0.3</v>
      </c>
      <c r="BX227">
        <v>-20</v>
      </c>
      <c r="BY227">
        <v>0.04</v>
      </c>
      <c r="BZ227">
        <v>-0.1</v>
      </c>
      <c r="CA227">
        <v>-1</v>
      </c>
      <c r="CB227">
        <v>0.13</v>
      </c>
      <c r="CC227">
        <v>-1</v>
      </c>
      <c r="CD227">
        <v>3</v>
      </c>
      <c r="CE227">
        <v>-0.1</v>
      </c>
      <c r="CF227">
        <v>-0.01</v>
      </c>
      <c r="CG227">
        <v>-0.2</v>
      </c>
      <c r="CH227">
        <v>-0.01</v>
      </c>
      <c r="CI227">
        <v>-0.1</v>
      </c>
      <c r="CJ227">
        <v>-8</v>
      </c>
      <c r="CK227">
        <v>-0.5</v>
      </c>
      <c r="CL227">
        <v>-0.1</v>
      </c>
      <c r="CM227">
        <v>-0.05</v>
      </c>
      <c r="CN227">
        <v>17</v>
      </c>
      <c r="CO227">
        <v>27.1</v>
      </c>
      <c r="CP227">
        <v>-0.02</v>
      </c>
      <c r="CQ227">
        <v>-0.02</v>
      </c>
      <c r="CR227">
        <v>12.3</v>
      </c>
      <c r="CS227">
        <v>100.02</v>
      </c>
      <c r="CT227">
        <v>-2</v>
      </c>
      <c r="CU227">
        <v>-3</v>
      </c>
      <c r="CV227">
        <v>-2</v>
      </c>
    </row>
    <row r="228" spans="1:100" x14ac:dyDescent="0.3">
      <c r="A228" t="s">
        <v>885</v>
      </c>
      <c r="B228" t="s">
        <v>886</v>
      </c>
      <c r="C228" s="1" t="str">
        <f>HYPERLINK("http://geochem.nrcan.gc.ca/cdogs/content/bdl/bdl211136_e.htm", "21:1136")</f>
        <v>21:1136</v>
      </c>
      <c r="D228" s="1" t="str">
        <f>HYPERLINK("http://geochem.nrcan.gc.ca/cdogs/content/svy/svy_e.htm", "")</f>
        <v/>
      </c>
      <c r="G228" s="1" t="str">
        <f>HYPERLINK("http://geochem.nrcan.gc.ca/cdogs/content/cr_/cr_00241_e.htm", "241")</f>
        <v>241</v>
      </c>
      <c r="J228" t="s">
        <v>789</v>
      </c>
      <c r="K228" t="s">
        <v>790</v>
      </c>
      <c r="L228">
        <v>6</v>
      </c>
      <c r="M228">
        <v>-0.01</v>
      </c>
      <c r="N228">
        <v>-0.1</v>
      </c>
      <c r="O228">
        <v>-0.2</v>
      </c>
      <c r="P228">
        <v>-20</v>
      </c>
      <c r="Q228">
        <v>0.6</v>
      </c>
      <c r="R228">
        <v>-0.1</v>
      </c>
      <c r="S228">
        <v>0.02</v>
      </c>
      <c r="T228">
        <v>-0.01</v>
      </c>
      <c r="U228">
        <v>-0.1</v>
      </c>
      <c r="V228">
        <v>0.8</v>
      </c>
      <c r="W228">
        <v>0.04</v>
      </c>
      <c r="X228">
        <v>-0.01</v>
      </c>
      <c r="Y228">
        <v>-0.1</v>
      </c>
      <c r="Z228">
        <v>-5</v>
      </c>
      <c r="AA228">
        <v>-0.01</v>
      </c>
      <c r="AB228">
        <v>-0.5</v>
      </c>
      <c r="AC228">
        <v>-0.01</v>
      </c>
      <c r="AD228">
        <v>-1</v>
      </c>
      <c r="AE228">
        <v>0.03</v>
      </c>
      <c r="AF228">
        <v>5.0000000000000001E-3</v>
      </c>
      <c r="AG228">
        <v>0.1</v>
      </c>
      <c r="AH228">
        <v>1E-3</v>
      </c>
      <c r="AI228">
        <v>0.02</v>
      </c>
      <c r="AJ228">
        <v>-0.02</v>
      </c>
      <c r="AK228">
        <v>-0.02</v>
      </c>
      <c r="AL228">
        <v>0.7</v>
      </c>
      <c r="AM228">
        <v>-0.1</v>
      </c>
      <c r="AN228">
        <v>0.9</v>
      </c>
      <c r="AO228">
        <v>-0.02</v>
      </c>
      <c r="AP228">
        <v>-0.1</v>
      </c>
      <c r="AQ228">
        <v>1E-3</v>
      </c>
      <c r="AR228">
        <v>-0.02</v>
      </c>
      <c r="AS228">
        <v>-0.1</v>
      </c>
      <c r="AT228">
        <v>-2</v>
      </c>
      <c r="AU228">
        <v>-0.1</v>
      </c>
      <c r="AV228">
        <v>-0.1</v>
      </c>
      <c r="AW228">
        <v>87.56</v>
      </c>
      <c r="AX228">
        <v>0.02</v>
      </c>
      <c r="AY228">
        <v>-2E-3</v>
      </c>
      <c r="AZ228">
        <v>-0.04</v>
      </c>
      <c r="BA228">
        <v>-0.01</v>
      </c>
      <c r="BB228">
        <v>0.03</v>
      </c>
      <c r="BC228">
        <v>-0.01</v>
      </c>
      <c r="BD228">
        <v>-0.01</v>
      </c>
      <c r="BE228">
        <v>0.01</v>
      </c>
      <c r="BF228">
        <v>-0.01</v>
      </c>
      <c r="BG228">
        <v>3</v>
      </c>
      <c r="BH228">
        <v>-1</v>
      </c>
      <c r="BI228">
        <v>0.3</v>
      </c>
      <c r="BJ228">
        <v>-0.2</v>
      </c>
      <c r="BK228">
        <v>-0.1</v>
      </c>
      <c r="BL228">
        <v>-5</v>
      </c>
      <c r="BM228">
        <v>-0.05</v>
      </c>
      <c r="BN228">
        <v>-0.03</v>
      </c>
      <c r="BO228">
        <v>-0.02</v>
      </c>
      <c r="BP228">
        <v>-0.5</v>
      </c>
      <c r="BQ228">
        <v>-0.05</v>
      </c>
      <c r="BR228">
        <v>0.8</v>
      </c>
      <c r="BS228">
        <v>-0.02</v>
      </c>
      <c r="BT228">
        <v>0.3</v>
      </c>
      <c r="BU228">
        <v>-0.01</v>
      </c>
      <c r="BV228">
        <v>-0.1</v>
      </c>
      <c r="BW228">
        <v>-0.3</v>
      </c>
      <c r="BX228">
        <v>-20</v>
      </c>
      <c r="BY228">
        <v>-0.02</v>
      </c>
      <c r="BZ228">
        <v>-0.1</v>
      </c>
      <c r="CA228">
        <v>-1</v>
      </c>
      <c r="CB228">
        <v>-0.05</v>
      </c>
      <c r="CC228">
        <v>-1</v>
      </c>
      <c r="CD228">
        <v>2.9</v>
      </c>
      <c r="CE228">
        <v>-0.1</v>
      </c>
      <c r="CF228">
        <v>-0.01</v>
      </c>
      <c r="CG228">
        <v>-0.2</v>
      </c>
      <c r="CH228">
        <v>-0.01</v>
      </c>
      <c r="CI228">
        <v>-0.1</v>
      </c>
      <c r="CJ228">
        <v>-8</v>
      </c>
      <c r="CK228">
        <v>-0.5</v>
      </c>
      <c r="CL228">
        <v>0.1</v>
      </c>
      <c r="CM228">
        <v>-0.05</v>
      </c>
      <c r="CN228">
        <v>-5</v>
      </c>
      <c r="CO228">
        <v>30.2</v>
      </c>
      <c r="CP228">
        <v>0.03</v>
      </c>
      <c r="CQ228">
        <v>-0.02</v>
      </c>
      <c r="CR228">
        <v>12.3</v>
      </c>
      <c r="CS228">
        <v>100.02</v>
      </c>
      <c r="CT228">
        <v>2</v>
      </c>
      <c r="CU228">
        <v>-3</v>
      </c>
      <c r="CV228">
        <v>-2</v>
      </c>
    </row>
    <row r="229" spans="1:100" x14ac:dyDescent="0.3">
      <c r="A229" t="s">
        <v>887</v>
      </c>
      <c r="B229" t="s">
        <v>888</v>
      </c>
      <c r="C229" s="1" t="str">
        <f>HYPERLINK("http://geochem.nrcan.gc.ca/cdogs/content/bdl/bdl211136_e.htm", "21:1136")</f>
        <v>21:1136</v>
      </c>
      <c r="D229" s="1" t="str">
        <f>HYPERLINK("http://geochem.nrcan.gc.ca/cdogs/content/svy/svy_e.htm", "")</f>
        <v/>
      </c>
      <c r="G229" s="1" t="str">
        <f>HYPERLINK("http://geochem.nrcan.gc.ca/cdogs/content/cr_/cr_00242_e.htm", "242")</f>
        <v>242</v>
      </c>
      <c r="J229" t="s">
        <v>789</v>
      </c>
      <c r="K229" t="s">
        <v>790</v>
      </c>
      <c r="L229">
        <v>1852</v>
      </c>
      <c r="M229">
        <v>0.91</v>
      </c>
      <c r="N229">
        <v>46.2</v>
      </c>
      <c r="O229">
        <v>74.3</v>
      </c>
      <c r="P229">
        <v>-20</v>
      </c>
      <c r="Q229">
        <v>405.4</v>
      </c>
      <c r="R229">
        <v>0.7</v>
      </c>
      <c r="S229">
        <v>1</v>
      </c>
      <c r="T229">
        <v>2.62</v>
      </c>
      <c r="U229">
        <v>12.2</v>
      </c>
      <c r="V229">
        <v>52.5</v>
      </c>
      <c r="W229">
        <v>139.91</v>
      </c>
      <c r="X229">
        <v>2.59</v>
      </c>
      <c r="Y229">
        <v>4.2</v>
      </c>
      <c r="Z229">
        <v>294</v>
      </c>
      <c r="AA229">
        <v>0.31</v>
      </c>
      <c r="AB229">
        <v>13.4</v>
      </c>
      <c r="AC229">
        <v>0.72</v>
      </c>
      <c r="AD229">
        <v>862</v>
      </c>
      <c r="AE229">
        <v>12.33</v>
      </c>
      <c r="AF229">
        <v>6.2E-2</v>
      </c>
      <c r="AG229">
        <v>69.900000000000006</v>
      </c>
      <c r="AH229">
        <v>7.9000000000000001E-2</v>
      </c>
      <c r="AI229">
        <v>145.72999999999999</v>
      </c>
      <c r="AJ229">
        <v>0.27</v>
      </c>
      <c r="AK229">
        <v>8.14</v>
      </c>
      <c r="AL229">
        <v>2.7</v>
      </c>
      <c r="AM229">
        <v>2.4</v>
      </c>
      <c r="AN229">
        <v>56.8</v>
      </c>
      <c r="AO229">
        <v>4.96</v>
      </c>
      <c r="AP229">
        <v>6.3</v>
      </c>
      <c r="AQ229">
        <v>0.06</v>
      </c>
      <c r="AR229">
        <v>5.2</v>
      </c>
      <c r="AS229">
        <v>2.2000000000000002</v>
      </c>
      <c r="AT229">
        <v>40</v>
      </c>
      <c r="AU229">
        <v>3</v>
      </c>
      <c r="AV229">
        <v>324.3</v>
      </c>
    </row>
    <row r="230" spans="1:100" x14ac:dyDescent="0.3">
      <c r="A230" t="s">
        <v>889</v>
      </c>
      <c r="B230" t="s">
        <v>890</v>
      </c>
      <c r="C230" s="1" t="str">
        <f>HYPERLINK("http://geochem.nrcan.gc.ca/cdogs/content/bdl/bdl211136_e.htm", "21:1136")</f>
        <v>21:1136</v>
      </c>
      <c r="D230" s="1" t="str">
        <f>HYPERLINK("http://geochem.nrcan.gc.ca/cdogs/content/svy/svy_e.htm", "")</f>
        <v/>
      </c>
      <c r="G230" s="1" t="str">
        <f>HYPERLINK("http://geochem.nrcan.gc.ca/cdogs/content/cr_/cr_00242_e.htm", "242")</f>
        <v>242</v>
      </c>
      <c r="J230" t="s">
        <v>789</v>
      </c>
      <c r="K230" t="s">
        <v>790</v>
      </c>
      <c r="L230">
        <v>1791</v>
      </c>
      <c r="M230">
        <v>1.05</v>
      </c>
      <c r="N230">
        <v>45.3</v>
      </c>
      <c r="O230">
        <v>54.5</v>
      </c>
      <c r="P230">
        <v>-20</v>
      </c>
      <c r="Q230">
        <v>415.3</v>
      </c>
      <c r="R230">
        <v>0.9</v>
      </c>
      <c r="S230">
        <v>1.06</v>
      </c>
      <c r="T230">
        <v>2.48</v>
      </c>
      <c r="U230">
        <v>12.5</v>
      </c>
      <c r="V230">
        <v>56.1</v>
      </c>
      <c r="W230">
        <v>158.30000000000001</v>
      </c>
      <c r="X230">
        <v>2.73</v>
      </c>
      <c r="Y230">
        <v>4.3</v>
      </c>
      <c r="Z230">
        <v>292</v>
      </c>
      <c r="AA230">
        <v>0.34</v>
      </c>
      <c r="AB230">
        <v>18</v>
      </c>
      <c r="AC230">
        <v>0.78</v>
      </c>
      <c r="AD230">
        <v>876</v>
      </c>
      <c r="AE230">
        <v>14.2</v>
      </c>
      <c r="AF230">
        <v>6.9000000000000006E-2</v>
      </c>
      <c r="AG230">
        <v>73</v>
      </c>
      <c r="AH230">
        <v>7.6999999999999999E-2</v>
      </c>
      <c r="AI230">
        <v>152.81</v>
      </c>
      <c r="AJ230">
        <v>0.26</v>
      </c>
      <c r="AK230">
        <v>8.3800000000000008</v>
      </c>
      <c r="AL230">
        <v>2.8</v>
      </c>
      <c r="AM230">
        <v>2.1</v>
      </c>
      <c r="AN230">
        <v>72</v>
      </c>
      <c r="AO230">
        <v>4.42</v>
      </c>
      <c r="AP230">
        <v>8</v>
      </c>
      <c r="AQ230">
        <v>8.4000000000000005E-2</v>
      </c>
      <c r="AR230">
        <v>5.14</v>
      </c>
      <c r="AS230">
        <v>2.8</v>
      </c>
      <c r="AT230">
        <v>40</v>
      </c>
      <c r="AU230">
        <v>2.9</v>
      </c>
      <c r="AV230">
        <v>388.4</v>
      </c>
    </row>
    <row r="231" spans="1:100" x14ac:dyDescent="0.3">
      <c r="A231" t="s">
        <v>891</v>
      </c>
      <c r="B231" t="s">
        <v>892</v>
      </c>
      <c r="C231" s="1" t="str">
        <f>HYPERLINK("http://geochem.nrcan.gc.ca/cdogs/content/bdl/bdl211136_e.htm", "21:1136")</f>
        <v>21:1136</v>
      </c>
      <c r="D231" s="1" t="str">
        <f>HYPERLINK("http://geochem.nrcan.gc.ca/cdogs/content/svy/svy_e.htm", "")</f>
        <v/>
      </c>
      <c r="G231" s="1" t="str">
        <f>HYPERLINK("http://geochem.nrcan.gc.ca/cdogs/content/cr_/cr_00242_e.htm", "242")</f>
        <v>242</v>
      </c>
      <c r="J231" t="s">
        <v>789</v>
      </c>
      <c r="K231" t="s">
        <v>790</v>
      </c>
      <c r="L231">
        <v>1811</v>
      </c>
      <c r="M231">
        <v>1.02</v>
      </c>
      <c r="N231">
        <v>48.2</v>
      </c>
      <c r="O231">
        <v>93.8</v>
      </c>
      <c r="P231">
        <v>-20</v>
      </c>
      <c r="Q231">
        <v>419.1</v>
      </c>
      <c r="R231">
        <v>0.6</v>
      </c>
      <c r="S231">
        <v>1.03</v>
      </c>
      <c r="T231">
        <v>2.8</v>
      </c>
      <c r="U231">
        <v>13.2</v>
      </c>
      <c r="V231">
        <v>52.3</v>
      </c>
      <c r="W231">
        <v>154.62</v>
      </c>
      <c r="X231">
        <v>2.65</v>
      </c>
      <c r="Y231">
        <v>4.2</v>
      </c>
      <c r="Z231">
        <v>304</v>
      </c>
      <c r="AA231">
        <v>0.33</v>
      </c>
      <c r="AB231">
        <v>18.2</v>
      </c>
      <c r="AC231">
        <v>0.75</v>
      </c>
      <c r="AD231">
        <v>823</v>
      </c>
      <c r="AE231">
        <v>14.11</v>
      </c>
      <c r="AF231">
        <v>7.0000000000000007E-2</v>
      </c>
      <c r="AG231">
        <v>74.2</v>
      </c>
      <c r="AH231">
        <v>7.6999999999999999E-2</v>
      </c>
      <c r="AI231">
        <v>149.32</v>
      </c>
      <c r="AJ231">
        <v>0.27</v>
      </c>
      <c r="AK231">
        <v>7.76</v>
      </c>
      <c r="AL231">
        <v>2.8</v>
      </c>
      <c r="AM231">
        <v>2.2999999999999998</v>
      </c>
      <c r="AN231">
        <v>69.8</v>
      </c>
      <c r="AO231">
        <v>5.01</v>
      </c>
      <c r="AP231">
        <v>7.5</v>
      </c>
      <c r="AQ231">
        <v>7.9000000000000001E-2</v>
      </c>
      <c r="AR231">
        <v>5.28</v>
      </c>
      <c r="AS231">
        <v>2.8</v>
      </c>
      <c r="AT231">
        <v>42</v>
      </c>
      <c r="AU231">
        <v>3.3</v>
      </c>
      <c r="AV231">
        <v>363.8</v>
      </c>
    </row>
    <row r="232" spans="1:100" x14ac:dyDescent="0.3">
      <c r="A232" t="s">
        <v>893</v>
      </c>
      <c r="B232" t="s">
        <v>894</v>
      </c>
      <c r="C232" s="1" t="str">
        <f>HYPERLINK("http://geochem.nrcan.gc.ca/cdogs/content/bdl/bdl211136_e.htm", "21:1136")</f>
        <v>21:1136</v>
      </c>
      <c r="D232" s="1" t="str">
        <f>HYPERLINK("http://geochem.nrcan.gc.ca/cdogs/content/svy/svy_e.htm", "")</f>
        <v/>
      </c>
      <c r="G232" s="1" t="str">
        <f>HYPERLINK("http://geochem.nrcan.gc.ca/cdogs/content/cr_/cr_00242_e.htm", "242")</f>
        <v>242</v>
      </c>
      <c r="J232" t="s">
        <v>789</v>
      </c>
      <c r="K232" t="s">
        <v>790</v>
      </c>
      <c r="L232">
        <v>2059</v>
      </c>
      <c r="M232">
        <v>1.02</v>
      </c>
      <c r="N232">
        <v>52.1</v>
      </c>
      <c r="O232">
        <v>60.9</v>
      </c>
      <c r="P232">
        <v>-20</v>
      </c>
      <c r="Q232">
        <v>446.5</v>
      </c>
      <c r="R232">
        <v>0.7</v>
      </c>
      <c r="S232">
        <v>1.04</v>
      </c>
      <c r="T232">
        <v>2.93</v>
      </c>
      <c r="U232">
        <v>13</v>
      </c>
      <c r="V232">
        <v>53.6</v>
      </c>
      <c r="W232">
        <v>154.88</v>
      </c>
      <c r="X232">
        <v>2.7</v>
      </c>
      <c r="Y232">
        <v>4.3</v>
      </c>
      <c r="Z232">
        <v>303</v>
      </c>
      <c r="AA232">
        <v>0.33</v>
      </c>
      <c r="AB232">
        <v>18</v>
      </c>
      <c r="AC232">
        <v>0.76</v>
      </c>
      <c r="AD232">
        <v>867</v>
      </c>
      <c r="AE232">
        <v>14.69</v>
      </c>
      <c r="AF232">
        <v>6.8000000000000005E-2</v>
      </c>
      <c r="AG232">
        <v>74.599999999999994</v>
      </c>
      <c r="AH232">
        <v>7.5999999999999998E-2</v>
      </c>
      <c r="AI232">
        <v>153.68</v>
      </c>
      <c r="AJ232">
        <v>0.27</v>
      </c>
      <c r="AK232">
        <v>8.27</v>
      </c>
      <c r="AL232">
        <v>3</v>
      </c>
      <c r="AM232">
        <v>2.2000000000000002</v>
      </c>
      <c r="AN232">
        <v>64.599999999999994</v>
      </c>
      <c r="AO232">
        <v>5.33</v>
      </c>
      <c r="AP232">
        <v>8.1</v>
      </c>
      <c r="AQ232">
        <v>7.8E-2</v>
      </c>
      <c r="AR232">
        <v>5.44</v>
      </c>
      <c r="AS232">
        <v>2.8</v>
      </c>
      <c r="AT232">
        <v>43</v>
      </c>
      <c r="AU232">
        <v>3.4</v>
      </c>
      <c r="AV232">
        <v>363.7</v>
      </c>
    </row>
    <row r="233" spans="1:100" x14ac:dyDescent="0.3">
      <c r="A233" t="s">
        <v>895</v>
      </c>
      <c r="B233" t="s">
        <v>896</v>
      </c>
      <c r="C233" s="1" t="str">
        <f>HYPERLINK("http://geochem.nrcan.gc.ca/cdogs/content/bdl/bdl211136_e.htm", "21:1136")</f>
        <v>21:1136</v>
      </c>
      <c r="D233" s="1" t="str">
        <f>HYPERLINK("http://geochem.nrcan.gc.ca/cdogs/content/svy/svy_e.htm", "")</f>
        <v/>
      </c>
      <c r="G233" s="1" t="str">
        <f>HYPERLINK("http://geochem.nrcan.gc.ca/cdogs/content/cr_/cr_00242_e.htm", "242")</f>
        <v>242</v>
      </c>
      <c r="J233" t="s">
        <v>789</v>
      </c>
      <c r="K233" t="s">
        <v>790</v>
      </c>
      <c r="L233">
        <v>1869</v>
      </c>
      <c r="M233">
        <v>1.05</v>
      </c>
      <c r="N233">
        <v>49.3</v>
      </c>
      <c r="O233">
        <v>57.8</v>
      </c>
      <c r="P233">
        <v>-20</v>
      </c>
      <c r="Q233">
        <v>439.1</v>
      </c>
      <c r="R233">
        <v>0.6</v>
      </c>
      <c r="S233">
        <v>1.07</v>
      </c>
      <c r="T233">
        <v>3.1</v>
      </c>
      <c r="U233">
        <v>13.1</v>
      </c>
      <c r="V233">
        <v>55.7</v>
      </c>
      <c r="W233">
        <v>166.93</v>
      </c>
      <c r="X233">
        <v>2.83</v>
      </c>
      <c r="Y233">
        <v>4.7</v>
      </c>
      <c r="Z233">
        <v>307</v>
      </c>
      <c r="AA233">
        <v>0.34</v>
      </c>
      <c r="AB233">
        <v>18.600000000000001</v>
      </c>
      <c r="AC233">
        <v>0.79</v>
      </c>
      <c r="AD233">
        <v>891</v>
      </c>
      <c r="AE233">
        <v>15.54</v>
      </c>
      <c r="AF233">
        <v>7.2999999999999995E-2</v>
      </c>
      <c r="AG233">
        <v>79.3</v>
      </c>
      <c r="AH233">
        <v>8.2000000000000003E-2</v>
      </c>
      <c r="AI233">
        <v>155.88999999999999</v>
      </c>
      <c r="AJ233">
        <v>0.28000000000000003</v>
      </c>
      <c r="AK233">
        <v>8.85</v>
      </c>
      <c r="AL233">
        <v>3.3</v>
      </c>
      <c r="AM233">
        <v>2.2000000000000002</v>
      </c>
      <c r="AN233">
        <v>68.2</v>
      </c>
      <c r="AO233">
        <v>5.09</v>
      </c>
      <c r="AP233">
        <v>7.9</v>
      </c>
      <c r="AQ233">
        <v>8.7999999999999995E-2</v>
      </c>
      <c r="AR233">
        <v>5.58</v>
      </c>
      <c r="AS233">
        <v>2.9</v>
      </c>
      <c r="AT233">
        <v>44</v>
      </c>
      <c r="AU233">
        <v>3</v>
      </c>
      <c r="AV233">
        <v>391.6</v>
      </c>
    </row>
    <row r="234" spans="1:100" x14ac:dyDescent="0.3">
      <c r="A234" t="s">
        <v>897</v>
      </c>
      <c r="B234" t="s">
        <v>898</v>
      </c>
      <c r="C234" s="1" t="str">
        <f>HYPERLINK("http://geochem.nrcan.gc.ca/cdogs/content/bdl/bdl211136_e.htm", "21:1136")</f>
        <v>21:1136</v>
      </c>
      <c r="D234" s="1" t="str">
        <f>HYPERLINK("http://geochem.nrcan.gc.ca/cdogs/content/svy/svy_e.htm", "")</f>
        <v/>
      </c>
      <c r="G234" s="1" t="str">
        <f>HYPERLINK("http://geochem.nrcan.gc.ca/cdogs/content/cr_/cr_00242_e.htm", "242")</f>
        <v>242</v>
      </c>
      <c r="J234" t="s">
        <v>789</v>
      </c>
      <c r="K234" t="s">
        <v>790</v>
      </c>
      <c r="L234">
        <v>2022</v>
      </c>
      <c r="M234">
        <v>1.03</v>
      </c>
      <c r="N234">
        <v>44</v>
      </c>
      <c r="O234">
        <v>55.1</v>
      </c>
      <c r="P234">
        <v>-20</v>
      </c>
      <c r="Q234">
        <v>431.8</v>
      </c>
      <c r="R234">
        <v>0.6</v>
      </c>
      <c r="S234">
        <v>1.07</v>
      </c>
      <c r="T234">
        <v>2.77</v>
      </c>
      <c r="U234">
        <v>13.1</v>
      </c>
      <c r="V234">
        <v>53.6</v>
      </c>
      <c r="W234">
        <v>153.61000000000001</v>
      </c>
      <c r="X234">
        <v>2.76</v>
      </c>
      <c r="Y234">
        <v>4.3</v>
      </c>
      <c r="Z234">
        <v>283</v>
      </c>
      <c r="AA234">
        <v>0.33</v>
      </c>
      <c r="AB234">
        <v>17.899999999999999</v>
      </c>
      <c r="AC234">
        <v>0.78</v>
      </c>
      <c r="AD234">
        <v>879</v>
      </c>
      <c r="AE234">
        <v>13.92</v>
      </c>
      <c r="AF234">
        <v>6.6000000000000003E-2</v>
      </c>
      <c r="AG234">
        <v>73.599999999999994</v>
      </c>
      <c r="AH234">
        <v>7.5999999999999998E-2</v>
      </c>
      <c r="AI234">
        <v>150.91</v>
      </c>
      <c r="AJ234">
        <v>0.28000000000000003</v>
      </c>
      <c r="AK234">
        <v>7.49</v>
      </c>
      <c r="AL234">
        <v>2.9</v>
      </c>
      <c r="AM234">
        <v>2.4</v>
      </c>
      <c r="AN234">
        <v>71.900000000000006</v>
      </c>
      <c r="AO234">
        <v>4.6900000000000004</v>
      </c>
      <c r="AP234">
        <v>8</v>
      </c>
      <c r="AQ234">
        <v>7.9000000000000001E-2</v>
      </c>
      <c r="AR234">
        <v>5.39</v>
      </c>
      <c r="AS234">
        <v>3.1</v>
      </c>
      <c r="AT234">
        <v>44</v>
      </c>
      <c r="AU234">
        <v>2.9</v>
      </c>
      <c r="AV234">
        <v>382.6</v>
      </c>
    </row>
    <row r="235" spans="1:100" x14ac:dyDescent="0.3">
      <c r="A235" t="s">
        <v>899</v>
      </c>
      <c r="B235" t="s">
        <v>900</v>
      </c>
      <c r="C235" s="1" t="str">
        <f>HYPERLINK("http://geochem.nrcan.gc.ca/cdogs/content/bdl/bdl211136_e.htm", "21:1136")</f>
        <v>21:1136</v>
      </c>
      <c r="D235" s="1" t="str">
        <f>HYPERLINK("http://geochem.nrcan.gc.ca/cdogs/content/svy/svy_e.htm", "")</f>
        <v/>
      </c>
      <c r="G235" s="1" t="str">
        <f>HYPERLINK("http://geochem.nrcan.gc.ca/cdogs/content/cr_/cr_00243_e.htm", "243")</f>
        <v>243</v>
      </c>
      <c r="J235" t="s">
        <v>789</v>
      </c>
      <c r="K235" t="s">
        <v>790</v>
      </c>
      <c r="CP235">
        <v>1</v>
      </c>
      <c r="CQ235">
        <v>2.35</v>
      </c>
    </row>
    <row r="236" spans="1:100" x14ac:dyDescent="0.3">
      <c r="A236" t="s">
        <v>901</v>
      </c>
      <c r="B236" t="s">
        <v>902</v>
      </c>
      <c r="C236" s="1" t="str">
        <f>HYPERLINK("http://geochem.nrcan.gc.ca/cdogs/content/bdl/bdl211136_e.htm", "21:1136")</f>
        <v>21:1136</v>
      </c>
      <c r="D236" s="1" t="str">
        <f>HYPERLINK("http://geochem.nrcan.gc.ca/cdogs/content/svy/svy_e.htm", "")</f>
        <v/>
      </c>
      <c r="G236" s="1" t="str">
        <f>HYPERLINK("http://geochem.nrcan.gc.ca/cdogs/content/cr_/cr_00243_e.htm", "243")</f>
        <v>243</v>
      </c>
      <c r="J236" t="s">
        <v>789</v>
      </c>
      <c r="K236" t="s">
        <v>790</v>
      </c>
      <c r="CP236">
        <v>1.08</v>
      </c>
      <c r="CQ236">
        <v>2.42</v>
      </c>
    </row>
    <row r="237" spans="1:100" x14ac:dyDescent="0.3">
      <c r="A237" t="s">
        <v>903</v>
      </c>
      <c r="B237" t="s">
        <v>904</v>
      </c>
      <c r="C237" s="1" t="str">
        <f>HYPERLINK("http://geochem.nrcan.gc.ca/cdogs/content/bdl/bdl211136_e.htm", "21:1136")</f>
        <v>21:1136</v>
      </c>
      <c r="D237" s="1" t="str">
        <f>HYPERLINK("http://geochem.nrcan.gc.ca/cdogs/content/svy/svy_e.htm", "")</f>
        <v/>
      </c>
      <c r="G237" s="1" t="str">
        <f>HYPERLINK("http://geochem.nrcan.gc.ca/cdogs/content/cr_/cr_00243_e.htm", "243")</f>
        <v>243</v>
      </c>
      <c r="J237" t="s">
        <v>789</v>
      </c>
      <c r="K237" t="s">
        <v>790</v>
      </c>
      <c r="CP237">
        <v>1.01</v>
      </c>
      <c r="CQ237">
        <v>2.41</v>
      </c>
    </row>
    <row r="238" spans="1:100" x14ac:dyDescent="0.3">
      <c r="A238" t="s">
        <v>905</v>
      </c>
      <c r="B238" t="s">
        <v>906</v>
      </c>
      <c r="C238" s="1" t="str">
        <f>HYPERLINK("http://geochem.nrcan.gc.ca/cdogs/content/bdl/bdl211136_e.htm", "21:1136")</f>
        <v>21:1136</v>
      </c>
      <c r="D238" s="1" t="str">
        <f>HYPERLINK("http://geochem.nrcan.gc.ca/cdogs/content/svy/svy_e.htm", "")</f>
        <v/>
      </c>
      <c r="G238" s="1" t="str">
        <f>HYPERLINK("http://geochem.nrcan.gc.ca/cdogs/content/cr_/cr_00243_e.htm", "243")</f>
        <v>243</v>
      </c>
      <c r="J238" t="s">
        <v>789</v>
      </c>
      <c r="K238" t="s">
        <v>790</v>
      </c>
      <c r="CP238">
        <v>1.04</v>
      </c>
      <c r="CQ238">
        <v>2.12</v>
      </c>
    </row>
    <row r="239" spans="1:100" x14ac:dyDescent="0.3">
      <c r="A239" t="s">
        <v>907</v>
      </c>
      <c r="B239" t="s">
        <v>908</v>
      </c>
      <c r="C239" s="1" t="str">
        <f>HYPERLINK("http://geochem.nrcan.gc.ca/cdogs/content/bdl/bdl211136_e.htm", "21:1136")</f>
        <v>21:1136</v>
      </c>
      <c r="D239" s="1" t="str">
        <f>HYPERLINK("http://geochem.nrcan.gc.ca/cdogs/content/svy/svy_e.htm", "")</f>
        <v/>
      </c>
      <c r="G239" s="1" t="str">
        <f>HYPERLINK("http://geochem.nrcan.gc.ca/cdogs/content/cr_/cr_00243_e.htm", "243")</f>
        <v>243</v>
      </c>
      <c r="J239" t="s">
        <v>789</v>
      </c>
      <c r="K239" t="s">
        <v>790</v>
      </c>
      <c r="CP239">
        <v>1.04</v>
      </c>
      <c r="CQ239">
        <v>2.1800000000000002</v>
      </c>
    </row>
    <row r="240" spans="1:100" x14ac:dyDescent="0.3">
      <c r="A240" t="s">
        <v>909</v>
      </c>
      <c r="B240" t="s">
        <v>910</v>
      </c>
      <c r="C240" s="1" t="str">
        <f>HYPERLINK("http://geochem.nrcan.gc.ca/cdogs/content/bdl/bdl211136_e.htm", "21:1136")</f>
        <v>21:1136</v>
      </c>
      <c r="D240" s="1" t="str">
        <f>HYPERLINK("http://geochem.nrcan.gc.ca/cdogs/content/svy/svy_e.htm", "")</f>
        <v/>
      </c>
      <c r="G240" s="1" t="str">
        <f>HYPERLINK("http://geochem.nrcan.gc.ca/cdogs/content/cr_/cr_00244_e.htm", "244")</f>
        <v>244</v>
      </c>
      <c r="J240" t="s">
        <v>789</v>
      </c>
      <c r="K240" t="s">
        <v>790</v>
      </c>
      <c r="CP240">
        <v>2.76</v>
      </c>
      <c r="CQ240">
        <v>8.51</v>
      </c>
    </row>
    <row r="241" spans="1:97" x14ac:dyDescent="0.3">
      <c r="A241" t="s">
        <v>911</v>
      </c>
      <c r="B241" t="s">
        <v>912</v>
      </c>
      <c r="C241" s="1" t="str">
        <f>HYPERLINK("http://geochem.nrcan.gc.ca/cdogs/content/bdl/bdl211136_e.htm", "21:1136")</f>
        <v>21:1136</v>
      </c>
      <c r="D241" s="1" t="str">
        <f>HYPERLINK("http://geochem.nrcan.gc.ca/cdogs/content/svy/svy_e.htm", "")</f>
        <v/>
      </c>
      <c r="G241" s="1" t="str">
        <f>HYPERLINK("http://geochem.nrcan.gc.ca/cdogs/content/cr_/cr_00244_e.htm", "244")</f>
        <v>244</v>
      </c>
      <c r="J241" t="s">
        <v>789</v>
      </c>
      <c r="K241" t="s">
        <v>790</v>
      </c>
      <c r="CP241">
        <v>2.76</v>
      </c>
      <c r="CQ241">
        <v>8.48</v>
      </c>
    </row>
    <row r="242" spans="1:97" x14ac:dyDescent="0.3">
      <c r="A242" t="s">
        <v>913</v>
      </c>
      <c r="B242" t="s">
        <v>914</v>
      </c>
      <c r="C242" s="1" t="str">
        <f>HYPERLINK("http://geochem.nrcan.gc.ca/cdogs/content/bdl/bdl211136_e.htm", "21:1136")</f>
        <v>21:1136</v>
      </c>
      <c r="D242" s="1" t="str">
        <f>HYPERLINK("http://geochem.nrcan.gc.ca/cdogs/content/svy/svy_e.htm", "")</f>
        <v/>
      </c>
      <c r="G242" s="1" t="str">
        <f>HYPERLINK("http://geochem.nrcan.gc.ca/cdogs/content/cr_/cr_00244_e.htm", "244")</f>
        <v>244</v>
      </c>
      <c r="J242" t="s">
        <v>789</v>
      </c>
      <c r="K242" t="s">
        <v>790</v>
      </c>
      <c r="CP242">
        <v>2.73</v>
      </c>
      <c r="CQ242">
        <v>8.0500000000000007</v>
      </c>
    </row>
    <row r="243" spans="1:97" x14ac:dyDescent="0.3">
      <c r="A243" t="s">
        <v>915</v>
      </c>
      <c r="B243" t="s">
        <v>916</v>
      </c>
      <c r="C243" s="1" t="str">
        <f>HYPERLINK("http://geochem.nrcan.gc.ca/cdogs/content/bdl/bdl211136_e.htm", "21:1136")</f>
        <v>21:1136</v>
      </c>
      <c r="D243" s="1" t="str">
        <f>HYPERLINK("http://geochem.nrcan.gc.ca/cdogs/content/svy/svy_e.htm", "")</f>
        <v/>
      </c>
      <c r="G243" s="1" t="str">
        <f>HYPERLINK("http://geochem.nrcan.gc.ca/cdogs/content/cr_/cr_00244_e.htm", "244")</f>
        <v>244</v>
      </c>
      <c r="J243" t="s">
        <v>789</v>
      </c>
      <c r="K243" t="s">
        <v>790</v>
      </c>
      <c r="CP243">
        <v>2.81</v>
      </c>
      <c r="CQ243">
        <v>8.4700000000000006</v>
      </c>
    </row>
    <row r="244" spans="1:97" x14ac:dyDescent="0.3">
      <c r="A244" t="s">
        <v>917</v>
      </c>
      <c r="B244" t="s">
        <v>918</v>
      </c>
      <c r="C244" s="1" t="str">
        <f>HYPERLINK("http://geochem.nrcan.gc.ca/cdogs/content/bdl/bdl211136_e.htm", "21:1136")</f>
        <v>21:1136</v>
      </c>
      <c r="D244" s="1" t="str">
        <f>HYPERLINK("http://geochem.nrcan.gc.ca/cdogs/content/svy/svy_e.htm", "")</f>
        <v/>
      </c>
      <c r="G244" s="1" t="str">
        <f>HYPERLINK("http://geochem.nrcan.gc.ca/cdogs/content/cr_/cr_00244_e.htm", "244")</f>
        <v>244</v>
      </c>
      <c r="J244" t="s">
        <v>789</v>
      </c>
      <c r="K244" t="s">
        <v>790</v>
      </c>
      <c r="CP244">
        <v>2.83</v>
      </c>
      <c r="CQ244">
        <v>8.6300000000000008</v>
      </c>
    </row>
    <row r="245" spans="1:97" x14ac:dyDescent="0.3">
      <c r="A245" t="s">
        <v>919</v>
      </c>
      <c r="B245" t="s">
        <v>920</v>
      </c>
      <c r="C245" s="1" t="str">
        <f>HYPERLINK("http://geochem.nrcan.gc.ca/cdogs/content/bdl/bdl211136_e.htm", "21:1136")</f>
        <v>21:1136</v>
      </c>
      <c r="D245" s="1" t="str">
        <f>HYPERLINK("http://geochem.nrcan.gc.ca/cdogs/content/svy/svy_e.htm", "")</f>
        <v/>
      </c>
      <c r="G245" s="1" t="str">
        <f>HYPERLINK("http://geochem.nrcan.gc.ca/cdogs/content/cr_/cr_00245_e.htm", "245")</f>
        <v>245</v>
      </c>
      <c r="J245" t="s">
        <v>789</v>
      </c>
      <c r="K245" t="s">
        <v>790</v>
      </c>
      <c r="L245">
        <v>273</v>
      </c>
      <c r="M245">
        <v>3.19</v>
      </c>
      <c r="N245">
        <v>12.1</v>
      </c>
      <c r="O245">
        <v>59.4</v>
      </c>
      <c r="P245">
        <v>-20</v>
      </c>
      <c r="Q245">
        <v>156</v>
      </c>
      <c r="R245">
        <v>0.6</v>
      </c>
      <c r="S245">
        <v>0.05</v>
      </c>
      <c r="T245">
        <v>0.04</v>
      </c>
      <c r="U245">
        <v>51.2</v>
      </c>
      <c r="V245">
        <v>810</v>
      </c>
      <c r="W245">
        <v>706.6</v>
      </c>
      <c r="X245">
        <v>21.82</v>
      </c>
      <c r="Y245">
        <v>12.1</v>
      </c>
      <c r="Z245">
        <v>13</v>
      </c>
      <c r="AA245">
        <v>0.05</v>
      </c>
      <c r="AB245">
        <v>7.1</v>
      </c>
      <c r="AC245">
        <v>0.09</v>
      </c>
      <c r="AD245">
        <v>411</v>
      </c>
      <c r="AE245">
        <v>1.49</v>
      </c>
      <c r="AF245">
        <v>2.4E-2</v>
      </c>
      <c r="AG245">
        <v>392.4</v>
      </c>
      <c r="AH245">
        <v>3.4000000000000002E-2</v>
      </c>
      <c r="AI245">
        <v>14.99</v>
      </c>
      <c r="AJ245">
        <v>0.04</v>
      </c>
      <c r="AK245">
        <v>0.3</v>
      </c>
      <c r="AL245">
        <v>83.4</v>
      </c>
      <c r="AM245">
        <v>1.3</v>
      </c>
      <c r="AN245">
        <v>3.9</v>
      </c>
      <c r="AO245">
        <v>0.1</v>
      </c>
      <c r="AP245">
        <v>10</v>
      </c>
      <c r="AQ245">
        <v>9.9000000000000005E-2</v>
      </c>
      <c r="AR245">
        <v>0.06</v>
      </c>
      <c r="AS245">
        <v>1.8</v>
      </c>
      <c r="AT245">
        <v>299</v>
      </c>
      <c r="AU245">
        <v>-0.1</v>
      </c>
      <c r="AV245">
        <v>32.6</v>
      </c>
    </row>
    <row r="246" spans="1:97" x14ac:dyDescent="0.3">
      <c r="A246" t="s">
        <v>921</v>
      </c>
      <c r="B246" t="s">
        <v>922</v>
      </c>
      <c r="C246" s="1" t="str">
        <f>HYPERLINK("http://geochem.nrcan.gc.ca/cdogs/content/bdl/bdl211136_e.htm", "21:1136")</f>
        <v>21:1136</v>
      </c>
      <c r="D246" s="1" t="str">
        <f>HYPERLINK("http://geochem.nrcan.gc.ca/cdogs/content/svy/svy_e.htm", "")</f>
        <v/>
      </c>
      <c r="G246" s="1" t="str">
        <f>HYPERLINK("http://geochem.nrcan.gc.ca/cdogs/content/cr_/cr_00245_e.htm", "245")</f>
        <v>245</v>
      </c>
      <c r="J246" t="s">
        <v>789</v>
      </c>
      <c r="K246" t="s">
        <v>790</v>
      </c>
      <c r="L246">
        <v>240</v>
      </c>
      <c r="M246">
        <v>3.14</v>
      </c>
      <c r="N246">
        <v>10.199999999999999</v>
      </c>
      <c r="O246">
        <v>42.6</v>
      </c>
      <c r="P246">
        <v>-20</v>
      </c>
      <c r="Q246">
        <v>135.30000000000001</v>
      </c>
      <c r="R246">
        <v>0.5</v>
      </c>
      <c r="S246">
        <v>0.04</v>
      </c>
      <c r="T246">
        <v>0.03</v>
      </c>
      <c r="U246">
        <v>49.5</v>
      </c>
      <c r="V246">
        <v>778.4</v>
      </c>
      <c r="W246">
        <v>686.56</v>
      </c>
      <c r="X246">
        <v>20.88</v>
      </c>
      <c r="Y246">
        <v>12.2</v>
      </c>
      <c r="Z246">
        <v>-5</v>
      </c>
      <c r="AA246">
        <v>0.05</v>
      </c>
      <c r="AB246">
        <v>6.6</v>
      </c>
      <c r="AC246">
        <v>0.1</v>
      </c>
      <c r="AD246">
        <v>384</v>
      </c>
      <c r="AE246">
        <v>1.42</v>
      </c>
      <c r="AF246">
        <v>0.02</v>
      </c>
      <c r="AG246">
        <v>387</v>
      </c>
      <c r="AH246">
        <v>2.9000000000000001E-2</v>
      </c>
      <c r="AI246">
        <v>14.2</v>
      </c>
      <c r="AJ246">
        <v>0.04</v>
      </c>
      <c r="AK246">
        <v>0.28000000000000003</v>
      </c>
      <c r="AL246">
        <v>78.099999999999994</v>
      </c>
      <c r="AM246">
        <v>0.8</v>
      </c>
      <c r="AN246">
        <v>3.8</v>
      </c>
      <c r="AO246">
        <v>0.06</v>
      </c>
      <c r="AP246">
        <v>10.3</v>
      </c>
      <c r="AQ246">
        <v>0.1</v>
      </c>
      <c r="AR246">
        <v>0.06</v>
      </c>
      <c r="AS246">
        <v>1.8</v>
      </c>
      <c r="AT246">
        <v>302</v>
      </c>
      <c r="AU246">
        <v>-0.1</v>
      </c>
      <c r="AV246">
        <v>33.1</v>
      </c>
    </row>
    <row r="247" spans="1:97" x14ac:dyDescent="0.3">
      <c r="A247" t="s">
        <v>923</v>
      </c>
      <c r="B247" t="s">
        <v>924</v>
      </c>
      <c r="C247" s="1" t="str">
        <f>HYPERLINK("http://geochem.nrcan.gc.ca/cdogs/content/bdl/bdl211136_e.htm", "21:1136")</f>
        <v>21:1136</v>
      </c>
      <c r="D247" s="1" t="str">
        <f>HYPERLINK("http://geochem.nrcan.gc.ca/cdogs/content/svy/svy_e.htm", "")</f>
        <v/>
      </c>
      <c r="G247" s="1" t="str">
        <f>HYPERLINK("http://geochem.nrcan.gc.ca/cdogs/content/cr_/cr_00245_e.htm", "245")</f>
        <v>245</v>
      </c>
      <c r="J247" t="s">
        <v>789</v>
      </c>
      <c r="K247" t="s">
        <v>790</v>
      </c>
      <c r="L247">
        <v>267</v>
      </c>
      <c r="M247">
        <v>3.16</v>
      </c>
      <c r="N247">
        <v>12</v>
      </c>
      <c r="O247">
        <v>54.1</v>
      </c>
      <c r="P247">
        <v>-20</v>
      </c>
      <c r="Q247">
        <v>140.30000000000001</v>
      </c>
      <c r="R247">
        <v>0.5</v>
      </c>
      <c r="S247">
        <v>0.04</v>
      </c>
      <c r="T247">
        <v>0.05</v>
      </c>
      <c r="U247">
        <v>50.6</v>
      </c>
      <c r="V247">
        <v>789.3</v>
      </c>
      <c r="W247">
        <v>699.51</v>
      </c>
      <c r="X247">
        <v>21.5</v>
      </c>
      <c r="Y247">
        <v>11.5</v>
      </c>
      <c r="Z247">
        <v>9</v>
      </c>
      <c r="AA247">
        <v>0.05</v>
      </c>
      <c r="AB247">
        <v>7.1</v>
      </c>
      <c r="AC247">
        <v>0.09</v>
      </c>
      <c r="AD247">
        <v>376</v>
      </c>
      <c r="AE247">
        <v>1.51</v>
      </c>
      <c r="AF247">
        <v>2.3E-2</v>
      </c>
      <c r="AG247">
        <v>386.1</v>
      </c>
      <c r="AH247">
        <v>0.03</v>
      </c>
      <c r="AI247">
        <v>14.12</v>
      </c>
      <c r="AJ247">
        <v>0.04</v>
      </c>
      <c r="AK247">
        <v>0.31</v>
      </c>
      <c r="AL247">
        <v>78.599999999999994</v>
      </c>
      <c r="AM247">
        <v>1.3</v>
      </c>
      <c r="AN247">
        <v>3.8</v>
      </c>
      <c r="AO247">
        <v>0.09</v>
      </c>
      <c r="AP247">
        <v>10.1</v>
      </c>
      <c r="AQ247">
        <v>9.7000000000000003E-2</v>
      </c>
      <c r="AR247">
        <v>0.06</v>
      </c>
      <c r="AS247">
        <v>1.7</v>
      </c>
      <c r="AT247">
        <v>298</v>
      </c>
      <c r="AU247">
        <v>-0.1</v>
      </c>
      <c r="AV247">
        <v>32.799999999999997</v>
      </c>
    </row>
    <row r="248" spans="1:97" x14ac:dyDescent="0.3">
      <c r="A248" t="s">
        <v>925</v>
      </c>
      <c r="B248" t="s">
        <v>926</v>
      </c>
      <c r="C248" s="1" t="str">
        <f>HYPERLINK("http://geochem.nrcan.gc.ca/cdogs/content/bdl/bdl211136_e.htm", "21:1136")</f>
        <v>21:1136</v>
      </c>
      <c r="D248" s="1" t="str">
        <f>HYPERLINK("http://geochem.nrcan.gc.ca/cdogs/content/svy/svy_e.htm", "")</f>
        <v/>
      </c>
      <c r="G248" s="1" t="str">
        <f>HYPERLINK("http://geochem.nrcan.gc.ca/cdogs/content/cr_/cr_00245_e.htm", "245")</f>
        <v>245</v>
      </c>
      <c r="J248" t="s">
        <v>789</v>
      </c>
      <c r="K248" t="s">
        <v>790</v>
      </c>
      <c r="L248">
        <v>255</v>
      </c>
      <c r="M248">
        <v>3.23</v>
      </c>
      <c r="N248">
        <v>11.9</v>
      </c>
      <c r="O248">
        <v>55.3</v>
      </c>
      <c r="P248">
        <v>-20</v>
      </c>
      <c r="Q248">
        <v>148.5</v>
      </c>
      <c r="R248">
        <v>0.4</v>
      </c>
      <c r="S248">
        <v>0.03</v>
      </c>
      <c r="T248">
        <v>0.02</v>
      </c>
      <c r="U248">
        <v>54</v>
      </c>
      <c r="V248">
        <v>856.8</v>
      </c>
      <c r="W248">
        <v>694.64</v>
      </c>
      <c r="X248">
        <v>24.1</v>
      </c>
      <c r="Y248">
        <v>12.7</v>
      </c>
      <c r="Z248">
        <v>12</v>
      </c>
      <c r="AA248">
        <v>0.05</v>
      </c>
      <c r="AB248">
        <v>7.4</v>
      </c>
      <c r="AC248">
        <v>0.1</v>
      </c>
      <c r="AD248">
        <v>415</v>
      </c>
      <c r="AE248">
        <v>1.58</v>
      </c>
      <c r="AF248">
        <v>1.9E-2</v>
      </c>
      <c r="AG248">
        <v>398.3</v>
      </c>
      <c r="AH248">
        <v>2.9000000000000001E-2</v>
      </c>
      <c r="AI248">
        <v>14.63</v>
      </c>
      <c r="AJ248">
        <v>0.03</v>
      </c>
      <c r="AK248">
        <v>0.27</v>
      </c>
      <c r="AL248">
        <v>75.400000000000006</v>
      </c>
      <c r="AM248">
        <v>1.2</v>
      </c>
      <c r="AN248">
        <v>3.9</v>
      </c>
      <c r="AO248">
        <v>7.0000000000000007E-2</v>
      </c>
      <c r="AP248">
        <v>10.7</v>
      </c>
      <c r="AQ248">
        <v>0.10299999999999999</v>
      </c>
      <c r="AR248">
        <v>7.0000000000000007E-2</v>
      </c>
      <c r="AS248">
        <v>2</v>
      </c>
      <c r="AT248">
        <v>331</v>
      </c>
      <c r="AU248">
        <v>-0.1</v>
      </c>
      <c r="AV248">
        <v>33.799999999999997</v>
      </c>
    </row>
    <row r="249" spans="1:97" x14ac:dyDescent="0.3">
      <c r="A249" t="s">
        <v>927</v>
      </c>
      <c r="B249" t="s">
        <v>928</v>
      </c>
      <c r="C249" s="1" t="str">
        <f>HYPERLINK("http://geochem.nrcan.gc.ca/cdogs/content/bdl/bdl211136_e.htm", "21:1136")</f>
        <v>21:1136</v>
      </c>
      <c r="D249" s="1" t="str">
        <f>HYPERLINK("http://geochem.nrcan.gc.ca/cdogs/content/svy/svy_e.htm", "")</f>
        <v/>
      </c>
      <c r="G249" s="1" t="str">
        <f>HYPERLINK("http://geochem.nrcan.gc.ca/cdogs/content/cr_/cr_00245_e.htm", "245")</f>
        <v>245</v>
      </c>
      <c r="J249" t="s">
        <v>789</v>
      </c>
      <c r="K249" t="s">
        <v>790</v>
      </c>
      <c r="L249">
        <v>235</v>
      </c>
      <c r="M249">
        <v>2.8</v>
      </c>
      <c r="N249">
        <v>10.1</v>
      </c>
      <c r="O249">
        <v>44.9</v>
      </c>
      <c r="P249">
        <v>-20</v>
      </c>
      <c r="Q249">
        <v>137</v>
      </c>
      <c r="R249">
        <v>0.4</v>
      </c>
      <c r="S249">
        <v>0.03</v>
      </c>
      <c r="T249">
        <v>0.01</v>
      </c>
      <c r="U249">
        <v>46.9</v>
      </c>
      <c r="V249">
        <v>871.5</v>
      </c>
      <c r="W249">
        <v>649.91999999999996</v>
      </c>
      <c r="X249">
        <v>19.579999999999998</v>
      </c>
      <c r="Y249">
        <v>11.4</v>
      </c>
      <c r="Z249">
        <v>14</v>
      </c>
      <c r="AA249">
        <v>0.05</v>
      </c>
      <c r="AB249">
        <v>5.5</v>
      </c>
      <c r="AC249">
        <v>0.08</v>
      </c>
      <c r="AD249">
        <v>375</v>
      </c>
      <c r="AE249">
        <v>1.53</v>
      </c>
      <c r="AF249">
        <v>2.3E-2</v>
      </c>
      <c r="AG249">
        <v>338.1</v>
      </c>
      <c r="AH249">
        <v>2.8000000000000001E-2</v>
      </c>
      <c r="AI249">
        <v>12.6</v>
      </c>
      <c r="AJ249">
        <v>0.04</v>
      </c>
      <c r="AK249">
        <v>0.37</v>
      </c>
      <c r="AL249">
        <v>70.400000000000006</v>
      </c>
      <c r="AM249">
        <v>0.7</v>
      </c>
      <c r="AN249">
        <v>3.1</v>
      </c>
      <c r="AO249">
        <v>0.1</v>
      </c>
      <c r="AP249">
        <v>8.3000000000000007</v>
      </c>
      <c r="AQ249">
        <v>7.4999999999999997E-2</v>
      </c>
      <c r="AR249">
        <v>0.05</v>
      </c>
      <c r="AS249">
        <v>1.5</v>
      </c>
      <c r="AT249">
        <v>285</v>
      </c>
      <c r="AU249">
        <v>-0.1</v>
      </c>
      <c r="AV249">
        <v>24.2</v>
      </c>
    </row>
    <row r="250" spans="1:97" x14ac:dyDescent="0.3">
      <c r="A250" t="s">
        <v>929</v>
      </c>
      <c r="B250" t="s">
        <v>930</v>
      </c>
      <c r="C250" s="1" t="str">
        <f>HYPERLINK("http://geochem.nrcan.gc.ca/cdogs/content/bdl/bdl211136_e.htm", "21:1136")</f>
        <v>21:1136</v>
      </c>
      <c r="D250" s="1" t="str">
        <f>HYPERLINK("http://geochem.nrcan.gc.ca/cdogs/content/svy/svy_e.htm", "")</f>
        <v/>
      </c>
      <c r="G250" s="1" t="str">
        <f>HYPERLINK("http://geochem.nrcan.gc.ca/cdogs/content/cr_/cr_00245_e.htm", "245")</f>
        <v>245</v>
      </c>
      <c r="J250" t="s">
        <v>789</v>
      </c>
      <c r="K250" t="s">
        <v>790</v>
      </c>
      <c r="L250">
        <v>261</v>
      </c>
      <c r="M250">
        <v>3.24</v>
      </c>
      <c r="N250">
        <v>11.5</v>
      </c>
      <c r="O250">
        <v>47.5</v>
      </c>
      <c r="P250">
        <v>-20</v>
      </c>
      <c r="Q250">
        <v>144.6</v>
      </c>
      <c r="R250">
        <v>0.6</v>
      </c>
      <c r="S250">
        <v>0.04</v>
      </c>
      <c r="T250">
        <v>0.06</v>
      </c>
      <c r="U250">
        <v>48.3</v>
      </c>
      <c r="V250">
        <v>864.9</v>
      </c>
      <c r="W250">
        <v>722.68</v>
      </c>
      <c r="X250">
        <v>22.65</v>
      </c>
      <c r="Y250">
        <v>12.1</v>
      </c>
      <c r="Z250">
        <v>11</v>
      </c>
      <c r="AA250">
        <v>0.05</v>
      </c>
      <c r="AB250">
        <v>7.1</v>
      </c>
      <c r="AC250">
        <v>0.1</v>
      </c>
      <c r="AD250">
        <v>395</v>
      </c>
      <c r="AE250">
        <v>1.66</v>
      </c>
      <c r="AF250">
        <v>2.5000000000000001E-2</v>
      </c>
      <c r="AG250">
        <v>402.8</v>
      </c>
      <c r="AH250">
        <v>3.1E-2</v>
      </c>
      <c r="AI250">
        <v>14.16</v>
      </c>
      <c r="AJ250">
        <v>0.04</v>
      </c>
      <c r="AK250">
        <v>0.38</v>
      </c>
      <c r="AL250">
        <v>79.2</v>
      </c>
      <c r="AM250">
        <v>1.4</v>
      </c>
      <c r="AN250">
        <v>3.6</v>
      </c>
      <c r="AO250">
        <v>0.08</v>
      </c>
      <c r="AP250">
        <v>9.8000000000000007</v>
      </c>
      <c r="AQ250">
        <v>0.1</v>
      </c>
      <c r="AR250">
        <v>7.0000000000000007E-2</v>
      </c>
      <c r="AS250">
        <v>1.8</v>
      </c>
      <c r="AT250">
        <v>311</v>
      </c>
      <c r="AU250">
        <v>-0.1</v>
      </c>
      <c r="AV250">
        <v>32.200000000000003</v>
      </c>
    </row>
    <row r="251" spans="1:97" x14ac:dyDescent="0.3">
      <c r="A251" t="s">
        <v>931</v>
      </c>
      <c r="B251" t="s">
        <v>932</v>
      </c>
      <c r="C251" s="1" t="str">
        <f>HYPERLINK("http://geochem.nrcan.gc.ca/cdogs/content/bdl/bdl211136_e.htm", "21:1136")</f>
        <v>21:1136</v>
      </c>
      <c r="D251" s="1" t="str">
        <f>HYPERLINK("http://geochem.nrcan.gc.ca/cdogs/content/svy/svy_e.htm", "")</f>
        <v/>
      </c>
      <c r="G251" s="1" t="str">
        <f>HYPERLINK("http://geochem.nrcan.gc.ca/cdogs/content/cr_/cr_00246_e.htm", "246")</f>
        <v>246</v>
      </c>
      <c r="J251" t="s">
        <v>789</v>
      </c>
      <c r="K251" t="s">
        <v>790</v>
      </c>
      <c r="AW251">
        <v>57.85</v>
      </c>
      <c r="AX251">
        <v>14.23</v>
      </c>
      <c r="AY251">
        <v>0.55700000000000005</v>
      </c>
      <c r="AZ251">
        <v>7.65</v>
      </c>
      <c r="BA251">
        <v>2.15</v>
      </c>
      <c r="BB251">
        <v>3.39</v>
      </c>
      <c r="BC251">
        <v>0.4</v>
      </c>
      <c r="BD251">
        <v>3.69</v>
      </c>
      <c r="BE251">
        <v>0.82</v>
      </c>
      <c r="BF251">
        <v>0.7</v>
      </c>
      <c r="BG251">
        <v>553</v>
      </c>
      <c r="BH251">
        <v>3</v>
      </c>
      <c r="BI251">
        <v>24</v>
      </c>
      <c r="BJ251">
        <v>27.1</v>
      </c>
      <c r="BK251">
        <v>7.1</v>
      </c>
      <c r="BL251">
        <v>73</v>
      </c>
      <c r="BM251">
        <v>2.91</v>
      </c>
      <c r="BN251">
        <v>1.74</v>
      </c>
      <c r="BO251">
        <v>0.94</v>
      </c>
      <c r="BP251">
        <v>17.899999999999999</v>
      </c>
      <c r="BQ251">
        <v>2.98</v>
      </c>
      <c r="BR251">
        <v>9.3000000000000007</v>
      </c>
      <c r="BS251">
        <v>0.62</v>
      </c>
      <c r="BT251">
        <v>12.6</v>
      </c>
      <c r="BU251">
        <v>0.25</v>
      </c>
      <c r="BV251">
        <v>20.100000000000001</v>
      </c>
      <c r="BW251">
        <v>13.4</v>
      </c>
      <c r="BX251">
        <v>38</v>
      </c>
      <c r="BY251">
        <v>3.16</v>
      </c>
      <c r="BZ251">
        <v>27.5</v>
      </c>
      <c r="CA251">
        <v>25</v>
      </c>
      <c r="CB251">
        <v>3.15</v>
      </c>
      <c r="CC251">
        <v>15</v>
      </c>
      <c r="CD251">
        <v>396.9</v>
      </c>
      <c r="CE251">
        <v>6.4</v>
      </c>
      <c r="CF251">
        <v>0.46</v>
      </c>
      <c r="CG251">
        <v>9</v>
      </c>
      <c r="CH251">
        <v>0.27</v>
      </c>
      <c r="CI251">
        <v>15.8</v>
      </c>
      <c r="CJ251">
        <v>201</v>
      </c>
      <c r="CK251">
        <v>13.7</v>
      </c>
      <c r="CL251">
        <v>29.3</v>
      </c>
      <c r="CM251">
        <v>1.73</v>
      </c>
      <c r="CN251">
        <v>75</v>
      </c>
      <c r="CO251">
        <v>300.5</v>
      </c>
      <c r="CR251">
        <v>1.9</v>
      </c>
      <c r="CS251">
        <v>99.72</v>
      </c>
    </row>
    <row r="252" spans="1:97" x14ac:dyDescent="0.3">
      <c r="A252" t="s">
        <v>933</v>
      </c>
      <c r="B252" t="s">
        <v>934</v>
      </c>
      <c r="C252" s="1" t="str">
        <f>HYPERLINK("http://geochem.nrcan.gc.ca/cdogs/content/bdl/bdl211136_e.htm", "21:1136")</f>
        <v>21:1136</v>
      </c>
      <c r="D252" s="1" t="str">
        <f>HYPERLINK("http://geochem.nrcan.gc.ca/cdogs/content/svy/svy_e.htm", "")</f>
        <v/>
      </c>
      <c r="G252" s="1" t="str">
        <f>HYPERLINK("http://geochem.nrcan.gc.ca/cdogs/content/cr_/cr_00246_e.htm", "246")</f>
        <v>246</v>
      </c>
      <c r="J252" t="s">
        <v>789</v>
      </c>
      <c r="K252" t="s">
        <v>790</v>
      </c>
      <c r="AW252">
        <v>58.19</v>
      </c>
      <c r="AX252">
        <v>13.98</v>
      </c>
      <c r="AY252">
        <v>0.54900000000000004</v>
      </c>
      <c r="AZ252">
        <v>7.61</v>
      </c>
      <c r="BA252">
        <v>2.16</v>
      </c>
      <c r="BB252">
        <v>3.4</v>
      </c>
      <c r="BC252">
        <v>0.39</v>
      </c>
      <c r="BD252">
        <v>3.69</v>
      </c>
      <c r="BE252">
        <v>0.8</v>
      </c>
      <c r="BF252">
        <v>0.69</v>
      </c>
      <c r="BG252">
        <v>487</v>
      </c>
      <c r="BH252">
        <v>3</v>
      </c>
      <c r="BI252">
        <v>26.6</v>
      </c>
      <c r="BJ252">
        <v>24</v>
      </c>
      <c r="BK252">
        <v>6.6</v>
      </c>
      <c r="BL252">
        <v>77</v>
      </c>
      <c r="BM252">
        <v>2.73</v>
      </c>
      <c r="BN252">
        <v>1.73</v>
      </c>
      <c r="BO252">
        <v>0.83</v>
      </c>
      <c r="BP252">
        <v>16</v>
      </c>
      <c r="BQ252">
        <v>2.88</v>
      </c>
      <c r="BR252">
        <v>8.9</v>
      </c>
      <c r="BS252">
        <v>0.56999999999999995</v>
      </c>
      <c r="BT252">
        <v>11.9</v>
      </c>
      <c r="BU252">
        <v>0.24</v>
      </c>
      <c r="BV252">
        <v>18.7</v>
      </c>
      <c r="BW252">
        <v>13</v>
      </c>
      <c r="BX252">
        <v>40</v>
      </c>
      <c r="BY252">
        <v>3.25</v>
      </c>
      <c r="BZ252">
        <v>27.6</v>
      </c>
      <c r="CA252">
        <v>24</v>
      </c>
      <c r="CB252">
        <v>2.85</v>
      </c>
      <c r="CC252">
        <v>14</v>
      </c>
      <c r="CD252">
        <v>389.1</v>
      </c>
      <c r="CE252">
        <v>6.6</v>
      </c>
      <c r="CF252">
        <v>0.48</v>
      </c>
      <c r="CG252">
        <v>9.1</v>
      </c>
      <c r="CH252">
        <v>0.25</v>
      </c>
      <c r="CI252">
        <v>15</v>
      </c>
      <c r="CJ252">
        <v>195</v>
      </c>
      <c r="CK252">
        <v>13.6</v>
      </c>
      <c r="CL252">
        <v>27.7</v>
      </c>
      <c r="CM252">
        <v>1.62</v>
      </c>
      <c r="CN252">
        <v>75</v>
      </c>
      <c r="CO252">
        <v>284</v>
      </c>
      <c r="CR252">
        <v>1.9</v>
      </c>
      <c r="CS252">
        <v>99.73</v>
      </c>
    </row>
    <row r="253" spans="1:97" x14ac:dyDescent="0.3">
      <c r="A253" t="s">
        <v>935</v>
      </c>
      <c r="B253" t="s">
        <v>936</v>
      </c>
      <c r="C253" s="1" t="str">
        <f>HYPERLINK("http://geochem.nrcan.gc.ca/cdogs/content/bdl/bdl211136_e.htm", "21:1136")</f>
        <v>21:1136</v>
      </c>
      <c r="D253" s="1" t="str">
        <f>HYPERLINK("http://geochem.nrcan.gc.ca/cdogs/content/svy/svy_e.htm", "")</f>
        <v/>
      </c>
      <c r="G253" s="1" t="str">
        <f>HYPERLINK("http://geochem.nrcan.gc.ca/cdogs/content/cr_/cr_00246_e.htm", "246")</f>
        <v>246</v>
      </c>
      <c r="J253" t="s">
        <v>789</v>
      </c>
      <c r="K253" t="s">
        <v>790</v>
      </c>
      <c r="AW253">
        <v>57.93</v>
      </c>
      <c r="AX253">
        <v>14.2</v>
      </c>
      <c r="AY253">
        <v>0.55100000000000005</v>
      </c>
      <c r="AZ253">
        <v>7.62</v>
      </c>
      <c r="BA253">
        <v>2.15</v>
      </c>
      <c r="BB253">
        <v>3.4</v>
      </c>
      <c r="BC253">
        <v>0.4</v>
      </c>
      <c r="BD253">
        <v>3.7</v>
      </c>
      <c r="BE253">
        <v>0.79</v>
      </c>
      <c r="BF253">
        <v>0.7</v>
      </c>
      <c r="BG253">
        <v>532</v>
      </c>
      <c r="BH253">
        <v>3</v>
      </c>
      <c r="BI253">
        <v>27.2</v>
      </c>
      <c r="BJ253">
        <v>25</v>
      </c>
      <c r="BK253">
        <v>6.5</v>
      </c>
      <c r="BL253">
        <v>70</v>
      </c>
      <c r="BM253">
        <v>2.99</v>
      </c>
      <c r="BN253">
        <v>1.71</v>
      </c>
      <c r="BO253">
        <v>0.84</v>
      </c>
      <c r="BP253">
        <v>16</v>
      </c>
      <c r="BQ253">
        <v>3.09</v>
      </c>
      <c r="BR253">
        <v>9.1999999999999993</v>
      </c>
      <c r="BS253">
        <v>0.57999999999999996</v>
      </c>
      <c r="BT253">
        <v>13.2</v>
      </c>
      <c r="BU253">
        <v>0.28000000000000003</v>
      </c>
      <c r="BV253">
        <v>19.399999999999999</v>
      </c>
      <c r="BW253">
        <v>13.1</v>
      </c>
      <c r="BX253">
        <v>42</v>
      </c>
      <c r="BY253">
        <v>3.29</v>
      </c>
      <c r="BZ253">
        <v>27.7</v>
      </c>
      <c r="CA253">
        <v>24</v>
      </c>
      <c r="CB253">
        <v>2.82</v>
      </c>
      <c r="CC253">
        <v>15</v>
      </c>
      <c r="CD253">
        <v>415.3</v>
      </c>
      <c r="CE253">
        <v>7</v>
      </c>
      <c r="CF253">
        <v>0.48</v>
      </c>
      <c r="CG253">
        <v>9.8000000000000007</v>
      </c>
      <c r="CH253">
        <v>0.27</v>
      </c>
      <c r="CI253">
        <v>15.7</v>
      </c>
      <c r="CJ253">
        <v>200</v>
      </c>
      <c r="CK253">
        <v>14.7</v>
      </c>
      <c r="CL253">
        <v>29.5</v>
      </c>
      <c r="CM253">
        <v>1.78</v>
      </c>
      <c r="CN253">
        <v>76</v>
      </c>
      <c r="CO253">
        <v>301.89999999999998</v>
      </c>
      <c r="CR253">
        <v>1.9</v>
      </c>
      <c r="CS253">
        <v>99.72</v>
      </c>
    </row>
    <row r="254" spans="1:97" x14ac:dyDescent="0.3">
      <c r="A254" t="s">
        <v>937</v>
      </c>
      <c r="B254" t="s">
        <v>938</v>
      </c>
      <c r="C254" s="1" t="str">
        <f>HYPERLINK("http://geochem.nrcan.gc.ca/cdogs/content/bdl/bdl211136_e.htm", "21:1136")</f>
        <v>21:1136</v>
      </c>
      <c r="D254" s="1" t="str">
        <f>HYPERLINK("http://geochem.nrcan.gc.ca/cdogs/content/svy/svy_e.htm", "")</f>
        <v/>
      </c>
      <c r="G254" s="1" t="str">
        <f>HYPERLINK("http://geochem.nrcan.gc.ca/cdogs/content/cr_/cr_00246_e.htm", "246")</f>
        <v>246</v>
      </c>
      <c r="J254" t="s">
        <v>789</v>
      </c>
      <c r="K254" t="s">
        <v>790</v>
      </c>
      <c r="AW254">
        <v>57.99</v>
      </c>
      <c r="AX254">
        <v>13.94</v>
      </c>
      <c r="AY254">
        <v>0.54900000000000004</v>
      </c>
      <c r="AZ254">
        <v>7.73</v>
      </c>
      <c r="BA254">
        <v>2.17</v>
      </c>
      <c r="BB254">
        <v>3.4</v>
      </c>
      <c r="BC254">
        <v>0.4</v>
      </c>
      <c r="BD254">
        <v>3.69</v>
      </c>
      <c r="BE254">
        <v>0.81</v>
      </c>
      <c r="BF254">
        <v>0.7</v>
      </c>
      <c r="BG254">
        <v>497</v>
      </c>
      <c r="BH254">
        <v>-1</v>
      </c>
      <c r="BI254">
        <v>25.9</v>
      </c>
      <c r="BJ254">
        <v>25.3</v>
      </c>
      <c r="BK254">
        <v>6.5</v>
      </c>
      <c r="BL254">
        <v>73</v>
      </c>
      <c r="BM254">
        <v>2.81</v>
      </c>
      <c r="BN254">
        <v>1.8</v>
      </c>
      <c r="BO254">
        <v>0.81</v>
      </c>
      <c r="BP254">
        <v>15.9</v>
      </c>
      <c r="BQ254">
        <v>2.68</v>
      </c>
      <c r="BR254">
        <v>9</v>
      </c>
      <c r="BS254">
        <v>0.56000000000000005</v>
      </c>
      <c r="BT254">
        <v>11.7</v>
      </c>
      <c r="BU254">
        <v>0.25</v>
      </c>
      <c r="BV254">
        <v>17.600000000000001</v>
      </c>
      <c r="BW254">
        <v>12.8</v>
      </c>
      <c r="BX254">
        <v>45</v>
      </c>
      <c r="BY254">
        <v>3.11</v>
      </c>
      <c r="BZ254">
        <v>26.2</v>
      </c>
      <c r="CA254">
        <v>24</v>
      </c>
      <c r="CB254">
        <v>2.62</v>
      </c>
      <c r="CC254">
        <v>14</v>
      </c>
      <c r="CD254">
        <v>387.5</v>
      </c>
      <c r="CE254">
        <v>6.5</v>
      </c>
      <c r="CF254">
        <v>0.46</v>
      </c>
      <c r="CG254">
        <v>9.6999999999999993</v>
      </c>
      <c r="CH254">
        <v>0.26</v>
      </c>
      <c r="CI254">
        <v>15.5</v>
      </c>
      <c r="CJ254">
        <v>199</v>
      </c>
      <c r="CK254">
        <v>14.5</v>
      </c>
      <c r="CL254">
        <v>29.2</v>
      </c>
      <c r="CM254">
        <v>1.57</v>
      </c>
      <c r="CN254">
        <v>74</v>
      </c>
      <c r="CO254">
        <v>277.3</v>
      </c>
      <c r="CR254">
        <v>1.9</v>
      </c>
      <c r="CS254">
        <v>99.73</v>
      </c>
    </row>
    <row r="255" spans="1:97" x14ac:dyDescent="0.3">
      <c r="A255" t="s">
        <v>939</v>
      </c>
      <c r="B255" t="s">
        <v>940</v>
      </c>
      <c r="C255" s="1" t="str">
        <f>HYPERLINK("http://geochem.nrcan.gc.ca/cdogs/content/bdl/bdl211136_e.htm", "21:1136")</f>
        <v>21:1136</v>
      </c>
      <c r="D255" s="1" t="str">
        <f>HYPERLINK("http://geochem.nrcan.gc.ca/cdogs/content/svy/svy_e.htm", "")</f>
        <v/>
      </c>
      <c r="G255" s="1" t="str">
        <f>HYPERLINK("http://geochem.nrcan.gc.ca/cdogs/content/cr_/cr_00246_e.htm", "246")</f>
        <v>246</v>
      </c>
      <c r="J255" t="s">
        <v>789</v>
      </c>
      <c r="K255" t="s">
        <v>790</v>
      </c>
      <c r="AW255">
        <v>58.03</v>
      </c>
      <c r="AX255">
        <v>14.18</v>
      </c>
      <c r="AY255">
        <v>0.54700000000000004</v>
      </c>
      <c r="AZ255">
        <v>7.65</v>
      </c>
      <c r="BA255">
        <v>2.15</v>
      </c>
      <c r="BB255">
        <v>3.38</v>
      </c>
      <c r="BC255">
        <v>0.39</v>
      </c>
      <c r="BD255">
        <v>3.65</v>
      </c>
      <c r="BE255">
        <v>0.8</v>
      </c>
      <c r="BF255">
        <v>0.69</v>
      </c>
      <c r="BG255">
        <v>539</v>
      </c>
      <c r="BH255">
        <v>1</v>
      </c>
      <c r="BI255">
        <v>28</v>
      </c>
      <c r="BJ255">
        <v>25.9</v>
      </c>
      <c r="BK255">
        <v>6.1</v>
      </c>
      <c r="BL255">
        <v>74</v>
      </c>
      <c r="BM255">
        <v>2.83</v>
      </c>
      <c r="BN255">
        <v>1.87</v>
      </c>
      <c r="BO255">
        <v>0.88</v>
      </c>
      <c r="BP255">
        <v>17.3</v>
      </c>
      <c r="BQ255">
        <v>3.13</v>
      </c>
      <c r="BR255">
        <v>9.6999999999999993</v>
      </c>
      <c r="BS255">
        <v>0.56999999999999995</v>
      </c>
      <c r="BT255">
        <v>12.9</v>
      </c>
      <c r="BU255">
        <v>0.27</v>
      </c>
      <c r="BV255">
        <v>20.2</v>
      </c>
      <c r="BW255">
        <v>13.5</v>
      </c>
      <c r="BX255">
        <v>42</v>
      </c>
      <c r="BY255">
        <v>3.3</v>
      </c>
      <c r="BZ255">
        <v>28.7</v>
      </c>
      <c r="CA255">
        <v>24</v>
      </c>
      <c r="CB255">
        <v>2.58</v>
      </c>
      <c r="CC255">
        <v>16</v>
      </c>
      <c r="CD255">
        <v>439</v>
      </c>
      <c r="CE255">
        <v>7.9</v>
      </c>
      <c r="CF255">
        <v>0.52</v>
      </c>
      <c r="CG255">
        <v>10.6</v>
      </c>
      <c r="CH255">
        <v>0.27</v>
      </c>
      <c r="CI255">
        <v>16.7</v>
      </c>
      <c r="CJ255">
        <v>194</v>
      </c>
      <c r="CK255">
        <v>14.5</v>
      </c>
      <c r="CL255">
        <v>30.3</v>
      </c>
      <c r="CM255">
        <v>1.7</v>
      </c>
      <c r="CN255">
        <v>76</v>
      </c>
      <c r="CO255">
        <v>309.2</v>
      </c>
      <c r="CR255">
        <v>1.9</v>
      </c>
      <c r="CS255">
        <v>99.72</v>
      </c>
    </row>
    <row r="256" spans="1:97" x14ac:dyDescent="0.3">
      <c r="A256" t="s">
        <v>941</v>
      </c>
      <c r="B256" t="s">
        <v>942</v>
      </c>
      <c r="C256" s="1" t="str">
        <f>HYPERLINK("http://geochem.nrcan.gc.ca/cdogs/content/bdl/bdl211136_e.htm", "21:1136")</f>
        <v>21:1136</v>
      </c>
      <c r="D256" s="1" t="str">
        <f>HYPERLINK("http://geochem.nrcan.gc.ca/cdogs/content/svy/svy_e.htm", "")</f>
        <v/>
      </c>
      <c r="G256" s="1" t="str">
        <f>HYPERLINK("http://geochem.nrcan.gc.ca/cdogs/content/cr_/cr_00246_e.htm", "246")</f>
        <v>246</v>
      </c>
      <c r="J256" t="s">
        <v>789</v>
      </c>
      <c r="K256" t="s">
        <v>790</v>
      </c>
      <c r="AW256">
        <v>58.35</v>
      </c>
      <c r="AX256">
        <v>14.01</v>
      </c>
      <c r="AY256">
        <v>0.54900000000000004</v>
      </c>
      <c r="AZ256">
        <v>7.55</v>
      </c>
      <c r="BA256">
        <v>2.15</v>
      </c>
      <c r="BB256">
        <v>3.32</v>
      </c>
      <c r="BC256">
        <v>0.39</v>
      </c>
      <c r="BD256">
        <v>3.65</v>
      </c>
      <c r="BE256">
        <v>0.81</v>
      </c>
      <c r="BF256">
        <v>0.69</v>
      </c>
      <c r="BG256">
        <v>494</v>
      </c>
      <c r="BH256">
        <v>2</v>
      </c>
      <c r="BI256">
        <v>24.9</v>
      </c>
      <c r="BJ256">
        <v>25.3</v>
      </c>
      <c r="BK256">
        <v>6.1</v>
      </c>
      <c r="BL256">
        <v>69</v>
      </c>
      <c r="BM256">
        <v>2.69</v>
      </c>
      <c r="BN256">
        <v>1.81</v>
      </c>
      <c r="BO256">
        <v>0.81</v>
      </c>
      <c r="BP256">
        <v>16.600000000000001</v>
      </c>
      <c r="BQ256">
        <v>3.03</v>
      </c>
      <c r="BR256">
        <v>9.1999999999999993</v>
      </c>
      <c r="BS256">
        <v>0.57999999999999996</v>
      </c>
      <c r="BT256">
        <v>12.7</v>
      </c>
      <c r="BU256">
        <v>0.24</v>
      </c>
      <c r="BV256">
        <v>18.8</v>
      </c>
      <c r="BW256">
        <v>13.1</v>
      </c>
      <c r="BX256">
        <v>43</v>
      </c>
      <c r="BY256">
        <v>3.2</v>
      </c>
      <c r="BZ256">
        <v>27.5</v>
      </c>
      <c r="CA256">
        <v>26</v>
      </c>
      <c r="CB256">
        <v>2.78</v>
      </c>
      <c r="CC256">
        <v>14</v>
      </c>
      <c r="CD256">
        <v>416.2</v>
      </c>
      <c r="CE256">
        <v>6.8</v>
      </c>
      <c r="CF256">
        <v>0.45</v>
      </c>
      <c r="CG256">
        <v>9.5</v>
      </c>
      <c r="CH256">
        <v>0.24</v>
      </c>
      <c r="CI256">
        <v>16.399999999999999</v>
      </c>
      <c r="CJ256">
        <v>215</v>
      </c>
      <c r="CK256">
        <v>13.6</v>
      </c>
      <c r="CL256">
        <v>27.7</v>
      </c>
      <c r="CM256">
        <v>1.88</v>
      </c>
      <c r="CN256">
        <v>76</v>
      </c>
      <c r="CO256">
        <v>287.7</v>
      </c>
      <c r="CR256">
        <v>1.9</v>
      </c>
      <c r="CS256">
        <v>99.73</v>
      </c>
    </row>
    <row r="257" spans="1:100" x14ac:dyDescent="0.3">
      <c r="A257" t="s">
        <v>943</v>
      </c>
      <c r="B257" t="s">
        <v>944</v>
      </c>
      <c r="C257" s="1" t="str">
        <f>HYPERLINK("http://geochem.nrcan.gc.ca/cdogs/content/bdl/bdl211136_e.htm", "21:1136")</f>
        <v>21:1136</v>
      </c>
      <c r="D257" s="1" t="str">
        <f>HYPERLINK("http://geochem.nrcan.gc.ca/cdogs/content/svy/svy_e.htm", "")</f>
        <v/>
      </c>
      <c r="G257" s="1" t="str">
        <f>HYPERLINK("http://geochem.nrcan.gc.ca/cdogs/content/cr_/cr_00270_e.htm", "270")</f>
        <v>270</v>
      </c>
      <c r="J257" t="s">
        <v>789</v>
      </c>
      <c r="K257" t="s">
        <v>790</v>
      </c>
      <c r="AW257">
        <v>60.44</v>
      </c>
      <c r="AX257">
        <v>14.03</v>
      </c>
      <c r="AY257">
        <v>0.502</v>
      </c>
      <c r="AZ257">
        <v>7.42</v>
      </c>
      <c r="BA257">
        <v>1.3</v>
      </c>
      <c r="BB257">
        <v>2.9</v>
      </c>
      <c r="BC257">
        <v>0.13</v>
      </c>
      <c r="BD257">
        <v>4.05</v>
      </c>
      <c r="BE257">
        <v>0.32</v>
      </c>
      <c r="BF257">
        <v>0.71</v>
      </c>
      <c r="BG257">
        <v>487</v>
      </c>
      <c r="BH257">
        <v>26</v>
      </c>
      <c r="BI257">
        <v>145.5</v>
      </c>
      <c r="BJ257">
        <v>23.3</v>
      </c>
      <c r="BK257">
        <v>5.0999999999999996</v>
      </c>
      <c r="BL257">
        <v>66</v>
      </c>
      <c r="BM257">
        <v>6.93</v>
      </c>
      <c r="BN257">
        <v>3.4</v>
      </c>
      <c r="BO257">
        <v>3.58</v>
      </c>
      <c r="BP257">
        <v>17.399999999999999</v>
      </c>
      <c r="BQ257">
        <v>9.76</v>
      </c>
      <c r="BR257">
        <v>3.1</v>
      </c>
      <c r="BS257">
        <v>1.22</v>
      </c>
      <c r="BT257">
        <v>65.599999999999994</v>
      </c>
      <c r="BU257">
        <v>0.47</v>
      </c>
      <c r="BV257">
        <v>68.099999999999994</v>
      </c>
      <c r="BW257">
        <v>72.3</v>
      </c>
      <c r="BX257">
        <v>460</v>
      </c>
      <c r="BY257">
        <v>18.78</v>
      </c>
      <c r="BZ257">
        <v>19.899999999999999</v>
      </c>
      <c r="CA257">
        <v>27</v>
      </c>
      <c r="CB257">
        <v>12.65</v>
      </c>
      <c r="CC257">
        <v>20</v>
      </c>
      <c r="CD257">
        <v>317.60000000000002</v>
      </c>
      <c r="CE257">
        <v>4.7</v>
      </c>
      <c r="CF257">
        <v>1.3</v>
      </c>
      <c r="CG257">
        <v>12.6</v>
      </c>
      <c r="CH257">
        <v>0.51</v>
      </c>
      <c r="CI257">
        <v>18.5</v>
      </c>
      <c r="CJ257">
        <v>167</v>
      </c>
      <c r="CK257">
        <v>10.9</v>
      </c>
      <c r="CL257">
        <v>34</v>
      </c>
      <c r="CM257">
        <v>3.24</v>
      </c>
      <c r="CN257">
        <v>84</v>
      </c>
      <c r="CO257">
        <v>110</v>
      </c>
      <c r="CR257">
        <v>1.9</v>
      </c>
      <c r="CS257">
        <v>99.74</v>
      </c>
    </row>
    <row r="258" spans="1:100" x14ac:dyDescent="0.3">
      <c r="A258" t="s">
        <v>945</v>
      </c>
      <c r="B258" t="s">
        <v>946</v>
      </c>
      <c r="C258" s="1" t="str">
        <f>HYPERLINK("http://geochem.nrcan.gc.ca/cdogs/content/bdl/bdl211136_e.htm", "21:1136")</f>
        <v>21:1136</v>
      </c>
      <c r="D258" s="1" t="str">
        <f>HYPERLINK("http://geochem.nrcan.gc.ca/cdogs/content/svy/svy_e.htm", "")</f>
        <v/>
      </c>
      <c r="G258" s="1" t="str">
        <f>HYPERLINK("http://geochem.nrcan.gc.ca/cdogs/content/cr_/cr_00270_e.htm", "270")</f>
        <v>270</v>
      </c>
      <c r="J258" t="s">
        <v>789</v>
      </c>
      <c r="K258" t="s">
        <v>790</v>
      </c>
      <c r="AW258">
        <v>60.47</v>
      </c>
      <c r="AX258">
        <v>14.04</v>
      </c>
      <c r="AY258">
        <v>0.498</v>
      </c>
      <c r="AZ258">
        <v>7.47</v>
      </c>
      <c r="BA258">
        <v>1.28</v>
      </c>
      <c r="BB258">
        <v>2.91</v>
      </c>
      <c r="BC258">
        <v>0.13</v>
      </c>
      <c r="BD258">
        <v>4.04</v>
      </c>
      <c r="BE258">
        <v>0.33</v>
      </c>
      <c r="BF258">
        <v>0.69</v>
      </c>
      <c r="BG258">
        <v>546</v>
      </c>
      <c r="BH258">
        <v>17</v>
      </c>
      <c r="BI258">
        <v>171.8</v>
      </c>
      <c r="BJ258">
        <v>24</v>
      </c>
      <c r="BK258">
        <v>4.7</v>
      </c>
      <c r="BL258">
        <v>65</v>
      </c>
      <c r="BM258">
        <v>7.93</v>
      </c>
      <c r="BN258">
        <v>3.74</v>
      </c>
      <c r="BO258">
        <v>3.98</v>
      </c>
      <c r="BP258">
        <v>16.5</v>
      </c>
      <c r="BQ258">
        <v>11.18</v>
      </c>
      <c r="BR258">
        <v>3.3</v>
      </c>
      <c r="BS258">
        <v>1.34</v>
      </c>
      <c r="BT258">
        <v>75.2</v>
      </c>
      <c r="BU258">
        <v>0.56000000000000005</v>
      </c>
      <c r="BV258">
        <v>73.5</v>
      </c>
      <c r="BW258">
        <v>78.099999999999994</v>
      </c>
      <c r="BX258">
        <v>459</v>
      </c>
      <c r="BY258">
        <v>20.34</v>
      </c>
      <c r="BZ258">
        <v>21.2</v>
      </c>
      <c r="CA258">
        <v>26</v>
      </c>
      <c r="CB258">
        <v>14.16</v>
      </c>
      <c r="CC258">
        <v>21</v>
      </c>
      <c r="CD258">
        <v>354.8</v>
      </c>
      <c r="CE258">
        <v>5.3</v>
      </c>
      <c r="CF258">
        <v>1.54</v>
      </c>
      <c r="CG258">
        <v>14.5</v>
      </c>
      <c r="CH258">
        <v>0.56000000000000005</v>
      </c>
      <c r="CI258">
        <v>21.1</v>
      </c>
      <c r="CJ258">
        <v>167</v>
      </c>
      <c r="CK258">
        <v>10.4</v>
      </c>
      <c r="CL258">
        <v>39.6</v>
      </c>
      <c r="CM258">
        <v>3.75</v>
      </c>
      <c r="CN258">
        <v>80</v>
      </c>
      <c r="CO258">
        <v>122.8</v>
      </c>
      <c r="CR258">
        <v>1.9</v>
      </c>
      <c r="CS258">
        <v>99.72</v>
      </c>
    </row>
    <row r="259" spans="1:100" x14ac:dyDescent="0.3">
      <c r="A259" t="s">
        <v>947</v>
      </c>
      <c r="B259" t="s">
        <v>948</v>
      </c>
      <c r="C259" s="1" t="str">
        <f>HYPERLINK("http://geochem.nrcan.gc.ca/cdogs/content/bdl/bdl211136_e.htm", "21:1136")</f>
        <v>21:1136</v>
      </c>
      <c r="D259" s="1" t="str">
        <f>HYPERLINK("http://geochem.nrcan.gc.ca/cdogs/content/svy/svy_e.htm", "")</f>
        <v/>
      </c>
      <c r="G259" s="1" t="str">
        <f>HYPERLINK("http://geochem.nrcan.gc.ca/cdogs/content/cr_/cr_00270_e.htm", "270")</f>
        <v>270</v>
      </c>
      <c r="J259" t="s">
        <v>789</v>
      </c>
      <c r="K259" t="s">
        <v>790</v>
      </c>
      <c r="AW259">
        <v>60.61</v>
      </c>
      <c r="AX259">
        <v>13.77</v>
      </c>
      <c r="AY259">
        <v>0.495</v>
      </c>
      <c r="AZ259">
        <v>7.51</v>
      </c>
      <c r="BA259">
        <v>1.29</v>
      </c>
      <c r="BB259">
        <v>2.94</v>
      </c>
      <c r="BC259">
        <v>0.13</v>
      </c>
      <c r="BD259">
        <v>4.03</v>
      </c>
      <c r="BE259">
        <v>0.33</v>
      </c>
      <c r="BF259">
        <v>0.7</v>
      </c>
      <c r="BG259">
        <v>434</v>
      </c>
      <c r="BH259">
        <v>17</v>
      </c>
      <c r="BI259">
        <v>147.80000000000001</v>
      </c>
      <c r="BJ259">
        <v>20.2</v>
      </c>
      <c r="BK259">
        <v>4.0999999999999996</v>
      </c>
      <c r="BL259">
        <v>77</v>
      </c>
      <c r="BM259">
        <v>6.91</v>
      </c>
      <c r="BN259">
        <v>3.51</v>
      </c>
      <c r="BO259">
        <v>3.34</v>
      </c>
      <c r="BP259">
        <v>15.1</v>
      </c>
      <c r="BQ259">
        <v>9.5</v>
      </c>
      <c r="BR259">
        <v>2.9</v>
      </c>
      <c r="BS259">
        <v>1.25</v>
      </c>
      <c r="BT259">
        <v>64.2</v>
      </c>
      <c r="BU259">
        <v>0.48</v>
      </c>
      <c r="BV259">
        <v>62.7</v>
      </c>
      <c r="BW259">
        <v>69.2</v>
      </c>
      <c r="BX259">
        <v>472</v>
      </c>
      <c r="BY259">
        <v>17.64</v>
      </c>
      <c r="BZ259">
        <v>18</v>
      </c>
      <c r="CA259">
        <v>27</v>
      </c>
      <c r="CB259">
        <v>11.81</v>
      </c>
      <c r="CC259">
        <v>18</v>
      </c>
      <c r="CD259">
        <v>294.60000000000002</v>
      </c>
      <c r="CE259">
        <v>4.3</v>
      </c>
      <c r="CF259">
        <v>1.3</v>
      </c>
      <c r="CG259">
        <v>11.8</v>
      </c>
      <c r="CH259">
        <v>0.48</v>
      </c>
      <c r="CI259">
        <v>17.600000000000001</v>
      </c>
      <c r="CJ259">
        <v>162</v>
      </c>
      <c r="CK259">
        <v>8.6999999999999993</v>
      </c>
      <c r="CL259">
        <v>31.3</v>
      </c>
      <c r="CM259">
        <v>3.18</v>
      </c>
      <c r="CN259">
        <v>79</v>
      </c>
      <c r="CO259">
        <v>101.3</v>
      </c>
      <c r="CR259">
        <v>1.9</v>
      </c>
      <c r="CS259">
        <v>99.75</v>
      </c>
    </row>
    <row r="260" spans="1:100" x14ac:dyDescent="0.3">
      <c r="A260" t="s">
        <v>949</v>
      </c>
      <c r="B260" t="s">
        <v>950</v>
      </c>
      <c r="C260" s="1" t="str">
        <f>HYPERLINK("http://geochem.nrcan.gc.ca/cdogs/content/bdl/bdl211136_e.htm", "21:1136")</f>
        <v>21:1136</v>
      </c>
      <c r="D260" s="1" t="str">
        <f>HYPERLINK("http://geochem.nrcan.gc.ca/cdogs/content/svy/svy_e.htm", "")</f>
        <v/>
      </c>
      <c r="G260" s="1" t="str">
        <f>HYPERLINK("http://geochem.nrcan.gc.ca/cdogs/content/cr_/cr_00270_e.htm", "270")</f>
        <v>270</v>
      </c>
      <c r="J260" t="s">
        <v>789</v>
      </c>
      <c r="K260" t="s">
        <v>790</v>
      </c>
      <c r="AW260">
        <v>60.89</v>
      </c>
      <c r="AX260">
        <v>13.64</v>
      </c>
      <c r="AY260">
        <v>0.48</v>
      </c>
      <c r="AZ260">
        <v>7.37</v>
      </c>
      <c r="BA260">
        <v>1.3</v>
      </c>
      <c r="BB260">
        <v>2.89</v>
      </c>
      <c r="BC260">
        <v>0.13</v>
      </c>
      <c r="BD260">
        <v>4.0999999999999996</v>
      </c>
      <c r="BE260">
        <v>0.34</v>
      </c>
      <c r="BF260">
        <v>0.69</v>
      </c>
      <c r="BG260">
        <v>546</v>
      </c>
      <c r="BH260">
        <v>16</v>
      </c>
      <c r="BI260">
        <v>175.1</v>
      </c>
      <c r="BJ260">
        <v>26.1</v>
      </c>
      <c r="BK260">
        <v>4.8</v>
      </c>
      <c r="BL260">
        <v>64</v>
      </c>
      <c r="BM260">
        <v>7.73</v>
      </c>
      <c r="BN260">
        <v>4</v>
      </c>
      <c r="BO260">
        <v>3.97</v>
      </c>
      <c r="BP260">
        <v>18.399999999999999</v>
      </c>
      <c r="BQ260">
        <v>11.07</v>
      </c>
      <c r="BR260">
        <v>3.3</v>
      </c>
      <c r="BS260">
        <v>1.33</v>
      </c>
      <c r="BT260">
        <v>76.8</v>
      </c>
      <c r="BU260">
        <v>0.52</v>
      </c>
      <c r="BV260">
        <v>73.3</v>
      </c>
      <c r="BW260">
        <v>80.8</v>
      </c>
      <c r="BX260">
        <v>459</v>
      </c>
      <c r="BY260">
        <v>20.5</v>
      </c>
      <c r="BZ260">
        <v>21.9</v>
      </c>
      <c r="CA260">
        <v>27</v>
      </c>
      <c r="CB260">
        <v>14.26</v>
      </c>
      <c r="CC260">
        <v>20</v>
      </c>
      <c r="CD260">
        <v>370.1</v>
      </c>
      <c r="CE260">
        <v>5.0999999999999996</v>
      </c>
      <c r="CF260">
        <v>1.55</v>
      </c>
      <c r="CG260">
        <v>14.7</v>
      </c>
      <c r="CH260">
        <v>0.54</v>
      </c>
      <c r="CI260">
        <v>21.9</v>
      </c>
      <c r="CJ260">
        <v>170</v>
      </c>
      <c r="CK260">
        <v>10.8</v>
      </c>
      <c r="CL260">
        <v>37.5</v>
      </c>
      <c r="CM260">
        <v>3.71</v>
      </c>
      <c r="CN260">
        <v>75</v>
      </c>
      <c r="CO260">
        <v>121</v>
      </c>
      <c r="CR260">
        <v>1.9</v>
      </c>
      <c r="CS260">
        <v>99.71</v>
      </c>
    </row>
    <row r="261" spans="1:100" x14ac:dyDescent="0.3">
      <c r="A261" t="s">
        <v>951</v>
      </c>
      <c r="B261" t="s">
        <v>952</v>
      </c>
      <c r="C261" s="1" t="str">
        <f>HYPERLINK("http://geochem.nrcan.gc.ca/cdogs/content/bdl/bdl211136_e.htm", "21:1136")</f>
        <v>21:1136</v>
      </c>
      <c r="D261" s="1" t="str">
        <f>HYPERLINK("http://geochem.nrcan.gc.ca/cdogs/content/svy/svy_e.htm", "")</f>
        <v/>
      </c>
      <c r="G261" s="1" t="str">
        <f>HYPERLINK("http://geochem.nrcan.gc.ca/cdogs/content/cr_/cr_00270_e.htm", "270")</f>
        <v>270</v>
      </c>
      <c r="J261" t="s">
        <v>789</v>
      </c>
      <c r="K261" t="s">
        <v>790</v>
      </c>
      <c r="AW261">
        <v>60.66</v>
      </c>
      <c r="AX261">
        <v>13.76</v>
      </c>
      <c r="AY261">
        <v>0.49099999999999999</v>
      </c>
      <c r="AZ261">
        <v>7.47</v>
      </c>
      <c r="BA261">
        <v>1.31</v>
      </c>
      <c r="BB261">
        <v>2.88</v>
      </c>
      <c r="BC261">
        <v>0.13</v>
      </c>
      <c r="BD261">
        <v>4.0599999999999996</v>
      </c>
      <c r="BE261">
        <v>0.32</v>
      </c>
      <c r="BF261">
        <v>0.7</v>
      </c>
      <c r="BG261">
        <v>494</v>
      </c>
      <c r="BH261">
        <v>17</v>
      </c>
      <c r="BI261">
        <v>156.6</v>
      </c>
      <c r="BJ261">
        <v>23.8</v>
      </c>
      <c r="BK261">
        <v>4.2</v>
      </c>
      <c r="BL261">
        <v>69</v>
      </c>
      <c r="BM261">
        <v>6.75</v>
      </c>
      <c r="BN261">
        <v>3.62</v>
      </c>
      <c r="BO261">
        <v>3.6</v>
      </c>
      <c r="BP261">
        <v>15.8</v>
      </c>
      <c r="BQ261">
        <v>9.76</v>
      </c>
      <c r="BR261">
        <v>3.2</v>
      </c>
      <c r="BS261">
        <v>1.29</v>
      </c>
      <c r="BT261">
        <v>67.8</v>
      </c>
      <c r="BU261">
        <v>0.48</v>
      </c>
      <c r="BV261">
        <v>67</v>
      </c>
      <c r="BW261">
        <v>71.599999999999994</v>
      </c>
      <c r="BX261">
        <v>461</v>
      </c>
      <c r="BY261">
        <v>18.7</v>
      </c>
      <c r="BZ261">
        <v>19.8</v>
      </c>
      <c r="CA261">
        <v>27</v>
      </c>
      <c r="CB261">
        <v>12.29</v>
      </c>
      <c r="CC261">
        <v>18</v>
      </c>
      <c r="CD261">
        <v>325</v>
      </c>
      <c r="CE261">
        <v>4.5</v>
      </c>
      <c r="CF261">
        <v>1.32</v>
      </c>
      <c r="CG261">
        <v>13.5</v>
      </c>
      <c r="CH261">
        <v>0.51</v>
      </c>
      <c r="CI261">
        <v>19.600000000000001</v>
      </c>
      <c r="CJ261">
        <v>164</v>
      </c>
      <c r="CK261">
        <v>9.5</v>
      </c>
      <c r="CL261">
        <v>32.9</v>
      </c>
      <c r="CM261">
        <v>3.3</v>
      </c>
      <c r="CN261">
        <v>77</v>
      </c>
      <c r="CO261">
        <v>107.3</v>
      </c>
      <c r="CR261">
        <v>1.9</v>
      </c>
      <c r="CS261">
        <v>99.73</v>
      </c>
    </row>
    <row r="262" spans="1:100" x14ac:dyDescent="0.3">
      <c r="A262" t="s">
        <v>953</v>
      </c>
      <c r="B262" t="s">
        <v>954</v>
      </c>
      <c r="C262" s="1" t="str">
        <f>HYPERLINK("http://geochem.nrcan.gc.ca/cdogs/content/bdl/bdl211136_e.htm", "21:1136")</f>
        <v>21:1136</v>
      </c>
      <c r="D262" s="1" t="str">
        <f>HYPERLINK("http://geochem.nrcan.gc.ca/cdogs/content/svy/svy_e.htm", "")</f>
        <v/>
      </c>
      <c r="G262" s="1" t="str">
        <f>HYPERLINK("http://geochem.nrcan.gc.ca/cdogs/content/cr_/cr_00270_e.htm", "270")</f>
        <v>270</v>
      </c>
      <c r="J262" t="s">
        <v>789</v>
      </c>
      <c r="K262" t="s">
        <v>790</v>
      </c>
      <c r="AW262">
        <v>60.49</v>
      </c>
      <c r="AX262">
        <v>13.99</v>
      </c>
      <c r="AY262">
        <v>0.498</v>
      </c>
      <c r="AZ262">
        <v>7.42</v>
      </c>
      <c r="BA262">
        <v>1.29</v>
      </c>
      <c r="BB262">
        <v>2.93</v>
      </c>
      <c r="BC262">
        <v>0.13</v>
      </c>
      <c r="BD262">
        <v>4.08</v>
      </c>
      <c r="BE262">
        <v>0.31</v>
      </c>
      <c r="BF262">
        <v>0.7</v>
      </c>
      <c r="BG262">
        <v>500</v>
      </c>
      <c r="BH262">
        <v>18</v>
      </c>
      <c r="BI262">
        <v>156.19999999999999</v>
      </c>
      <c r="BJ262">
        <v>21.4</v>
      </c>
      <c r="BK262">
        <v>4.2</v>
      </c>
      <c r="BL262">
        <v>64</v>
      </c>
      <c r="BM262">
        <v>7.17</v>
      </c>
      <c r="BN262">
        <v>3.45</v>
      </c>
      <c r="BO262">
        <v>3.59</v>
      </c>
      <c r="BP262">
        <v>15.3</v>
      </c>
      <c r="BQ262">
        <v>10.28</v>
      </c>
      <c r="BR262">
        <v>3.4</v>
      </c>
      <c r="BS262">
        <v>1.31</v>
      </c>
      <c r="BT262">
        <v>68.8</v>
      </c>
      <c r="BU262">
        <v>0.48</v>
      </c>
      <c r="BV262">
        <v>68.599999999999994</v>
      </c>
      <c r="BW262">
        <v>73.2</v>
      </c>
      <c r="BX262">
        <v>459</v>
      </c>
      <c r="BY262">
        <v>18.670000000000002</v>
      </c>
      <c r="BZ262">
        <v>19.8</v>
      </c>
      <c r="CA262">
        <v>26</v>
      </c>
      <c r="CB262">
        <v>12.99</v>
      </c>
      <c r="CC262">
        <v>18</v>
      </c>
      <c r="CD262">
        <v>339.3</v>
      </c>
      <c r="CE262">
        <v>4.9000000000000004</v>
      </c>
      <c r="CF262">
        <v>1.41</v>
      </c>
      <c r="CG262">
        <v>13.6</v>
      </c>
      <c r="CH262">
        <v>0.5</v>
      </c>
      <c r="CI262">
        <v>19.899999999999999</v>
      </c>
      <c r="CJ262">
        <v>164</v>
      </c>
      <c r="CK262">
        <v>10.3</v>
      </c>
      <c r="CL262">
        <v>36.5</v>
      </c>
      <c r="CM262">
        <v>3.48</v>
      </c>
      <c r="CN262">
        <v>79</v>
      </c>
      <c r="CO262">
        <v>115.5</v>
      </c>
      <c r="CR262">
        <v>1.9</v>
      </c>
      <c r="CS262">
        <v>99.73</v>
      </c>
    </row>
    <row r="263" spans="1:100" x14ac:dyDescent="0.3">
      <c r="A263" t="s">
        <v>955</v>
      </c>
      <c r="B263" t="s">
        <v>956</v>
      </c>
      <c r="C263" s="1" t="str">
        <f>HYPERLINK("http://geochem.nrcan.gc.ca/cdogs/content/bdl/bdl211138_e.htm", "21:1138")</f>
        <v>21:1138</v>
      </c>
      <c r="D263" s="1" t="str">
        <f>HYPERLINK("http://geochem.nrcan.gc.ca/cdogs/content/svy/svy210421_e.htm", "21:0421")</f>
        <v>21:0421</v>
      </c>
      <c r="E263" t="s">
        <v>957</v>
      </c>
      <c r="F263" t="s">
        <v>958</v>
      </c>
      <c r="H263">
        <v>55.047881699999998</v>
      </c>
      <c r="I263">
        <v>-65.050317899999996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HYPERLINK("http://geochem.nrcan.gc.ca/cdogs/content/kwd/kwd080004_e.htm", "&lt;63 micron")</f>
        <v>&lt;63 micron</v>
      </c>
      <c r="L263">
        <v>5</v>
      </c>
      <c r="M263">
        <v>2.52</v>
      </c>
      <c r="N263">
        <v>1.1000000000000001</v>
      </c>
      <c r="O263">
        <v>3.1</v>
      </c>
      <c r="P263">
        <v>-20</v>
      </c>
      <c r="Q263">
        <v>201.5</v>
      </c>
      <c r="R263">
        <v>0.3</v>
      </c>
      <c r="S263">
        <v>0.54</v>
      </c>
      <c r="T263">
        <v>0.06</v>
      </c>
      <c r="U263">
        <v>18.2</v>
      </c>
      <c r="V263">
        <v>84.1</v>
      </c>
      <c r="W263">
        <v>43.52</v>
      </c>
      <c r="X263">
        <v>3.74</v>
      </c>
      <c r="Y263">
        <v>8.1</v>
      </c>
      <c r="Z263">
        <v>5</v>
      </c>
      <c r="AA263">
        <v>0.28999999999999998</v>
      </c>
      <c r="AB263">
        <v>38.1</v>
      </c>
      <c r="AC263">
        <v>1.06</v>
      </c>
      <c r="AD263">
        <v>327</v>
      </c>
      <c r="AE263">
        <v>0.53</v>
      </c>
      <c r="AF263">
        <v>2.5000000000000001E-2</v>
      </c>
      <c r="AG263">
        <v>39.5</v>
      </c>
      <c r="AH263">
        <v>0.218</v>
      </c>
      <c r="AI263">
        <v>4.58</v>
      </c>
      <c r="AJ263">
        <v>-0.02</v>
      </c>
      <c r="AK263">
        <v>0.04</v>
      </c>
      <c r="AL263">
        <v>6.2</v>
      </c>
      <c r="AM263">
        <v>0.2</v>
      </c>
      <c r="AN263">
        <v>15.9</v>
      </c>
      <c r="AO263">
        <v>0.03</v>
      </c>
      <c r="AP263">
        <v>4.5</v>
      </c>
      <c r="AQ263">
        <v>0.191</v>
      </c>
      <c r="AR263">
        <v>0.19</v>
      </c>
      <c r="AS263">
        <v>0.6</v>
      </c>
      <c r="AT263">
        <v>84</v>
      </c>
      <c r="AU263">
        <v>-0.1</v>
      </c>
      <c r="AV263">
        <v>67</v>
      </c>
      <c r="AW263">
        <v>53.59</v>
      </c>
      <c r="AX263">
        <v>16.27</v>
      </c>
      <c r="AY263">
        <v>2.1000000000000001E-2</v>
      </c>
      <c r="AZ263">
        <v>8.77</v>
      </c>
      <c r="BA263">
        <v>2.16</v>
      </c>
      <c r="BB263">
        <v>3.75</v>
      </c>
      <c r="BC263">
        <v>0.1</v>
      </c>
      <c r="BD263">
        <v>2.95</v>
      </c>
      <c r="BE263">
        <v>0.43</v>
      </c>
      <c r="BF263">
        <v>0.99</v>
      </c>
      <c r="BG263">
        <v>13</v>
      </c>
      <c r="BH263">
        <v>2</v>
      </c>
      <c r="BI263">
        <v>137.19999999999999</v>
      </c>
      <c r="BJ263">
        <v>23</v>
      </c>
      <c r="BK263">
        <v>0.7</v>
      </c>
      <c r="BL263">
        <v>99.77</v>
      </c>
      <c r="BM263">
        <v>4.51</v>
      </c>
      <c r="BN263">
        <v>1.98</v>
      </c>
      <c r="BO263">
        <v>2.2000000000000002</v>
      </c>
      <c r="BP263">
        <v>19</v>
      </c>
      <c r="BQ263">
        <v>7.27</v>
      </c>
      <c r="BR263">
        <v>7.4</v>
      </c>
      <c r="BS263">
        <v>0.8</v>
      </c>
      <c r="BT263">
        <v>66</v>
      </c>
      <c r="BU263">
        <v>0.26</v>
      </c>
      <c r="BV263">
        <v>10.3</v>
      </c>
      <c r="BW263">
        <v>60.1</v>
      </c>
      <c r="BX263">
        <v>1098</v>
      </c>
      <c r="BY263">
        <v>15.63</v>
      </c>
      <c r="BZ263">
        <v>46.3</v>
      </c>
      <c r="CA263">
        <v>53</v>
      </c>
      <c r="CB263">
        <v>10.119999999999999</v>
      </c>
      <c r="CC263">
        <v>1</v>
      </c>
      <c r="CD263">
        <v>500</v>
      </c>
      <c r="CE263">
        <v>0.4</v>
      </c>
      <c r="CF263">
        <v>0.89</v>
      </c>
      <c r="CG263">
        <v>6.2</v>
      </c>
      <c r="CH263">
        <v>0.31</v>
      </c>
      <c r="CI263">
        <v>1</v>
      </c>
      <c r="CJ263">
        <v>152</v>
      </c>
      <c r="CK263">
        <v>-0.5</v>
      </c>
      <c r="CL263">
        <v>22.3</v>
      </c>
      <c r="CM263">
        <v>1.88</v>
      </c>
      <c r="CN263">
        <v>42</v>
      </c>
      <c r="CO263">
        <v>319.5</v>
      </c>
      <c r="CP263">
        <v>0.95</v>
      </c>
      <c r="CQ263">
        <v>-0.02</v>
      </c>
      <c r="CR263">
        <v>18</v>
      </c>
      <c r="CS263">
        <v>6.3</v>
      </c>
      <c r="CT263">
        <v>3</v>
      </c>
      <c r="CU263">
        <v>-3</v>
      </c>
      <c r="CV263">
        <v>-2</v>
      </c>
    </row>
    <row r="264" spans="1:100" x14ac:dyDescent="0.3">
      <c r="A264" t="s">
        <v>959</v>
      </c>
      <c r="B264" t="s">
        <v>960</v>
      </c>
      <c r="C264" s="1" t="str">
        <f>HYPERLINK("http://geochem.nrcan.gc.ca/cdogs/content/bdl/bdl211138_e.htm", "21:1138")</f>
        <v>21:1138</v>
      </c>
      <c r="D264" s="1" t="str">
        <f>HYPERLINK("http://geochem.nrcan.gc.ca/cdogs/content/svy/svy210421_e.htm", "21:0421")</f>
        <v>21:0421</v>
      </c>
      <c r="E264" t="s">
        <v>961</v>
      </c>
      <c r="F264" t="s">
        <v>962</v>
      </c>
      <c r="H264">
        <v>55.136413599999997</v>
      </c>
      <c r="I264">
        <v>-65.022503400000005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HYPERLINK("http://geochem.nrcan.gc.ca/cdogs/content/kwd/kwd080004_e.htm", "&lt;63 micron")</f>
        <v>&lt;63 micron</v>
      </c>
      <c r="L264">
        <v>4</v>
      </c>
      <c r="M264">
        <v>1.63</v>
      </c>
      <c r="N264">
        <v>-0.1</v>
      </c>
      <c r="O264">
        <v>1.3</v>
      </c>
      <c r="P264">
        <v>-20</v>
      </c>
      <c r="Q264">
        <v>315</v>
      </c>
      <c r="R264">
        <v>0.4</v>
      </c>
      <c r="S264">
        <v>0.74</v>
      </c>
      <c r="T264">
        <v>0.02</v>
      </c>
      <c r="U264">
        <v>14.3</v>
      </c>
      <c r="V264">
        <v>66.099999999999994</v>
      </c>
      <c r="W264">
        <v>42.9</v>
      </c>
      <c r="X264">
        <v>3.2</v>
      </c>
      <c r="Y264">
        <v>6.1</v>
      </c>
      <c r="Z264">
        <v>-5</v>
      </c>
      <c r="AA264">
        <v>0.31</v>
      </c>
      <c r="AB264">
        <v>49.2</v>
      </c>
      <c r="AC264">
        <v>0.86</v>
      </c>
      <c r="AD264">
        <v>309</v>
      </c>
      <c r="AE264">
        <v>0.44</v>
      </c>
      <c r="AF264">
        <v>3.5000000000000003E-2</v>
      </c>
      <c r="AG264">
        <v>30.8</v>
      </c>
      <c r="AH264">
        <v>0.27400000000000002</v>
      </c>
      <c r="AI264">
        <v>2.84</v>
      </c>
      <c r="AJ264">
        <v>-0.02</v>
      </c>
      <c r="AK264">
        <v>-0.02</v>
      </c>
      <c r="AL264">
        <v>5.8</v>
      </c>
      <c r="AM264">
        <v>-0.1</v>
      </c>
      <c r="AN264">
        <v>29.6</v>
      </c>
      <c r="AO264">
        <v>-0.02</v>
      </c>
      <c r="AP264">
        <v>4.0999999999999996</v>
      </c>
      <c r="AQ264">
        <v>0.161</v>
      </c>
      <c r="AR264">
        <v>0.13</v>
      </c>
      <c r="AS264">
        <v>0.5</v>
      </c>
      <c r="AT264">
        <v>74</v>
      </c>
      <c r="AU264">
        <v>-0.1</v>
      </c>
      <c r="AV264">
        <v>57.8</v>
      </c>
      <c r="AW264">
        <v>55.57</v>
      </c>
      <c r="AX264">
        <v>16.64</v>
      </c>
      <c r="AY264">
        <v>1.7999999999999999E-2</v>
      </c>
      <c r="AZ264">
        <v>7.96</v>
      </c>
      <c r="BA264">
        <v>2.5499999999999998</v>
      </c>
      <c r="BB264">
        <v>3.49</v>
      </c>
      <c r="BC264">
        <v>0.1</v>
      </c>
      <c r="BD264">
        <v>3.44</v>
      </c>
      <c r="BE264">
        <v>0.54</v>
      </c>
      <c r="BF264">
        <v>0.94</v>
      </c>
      <c r="BG264">
        <v>17</v>
      </c>
      <c r="BH264">
        <v>3</v>
      </c>
      <c r="BI264">
        <v>156</v>
      </c>
      <c r="BJ264">
        <v>19.2</v>
      </c>
      <c r="BK264">
        <v>0.5</v>
      </c>
      <c r="BL264">
        <v>99.73</v>
      </c>
      <c r="BM264">
        <v>4.71</v>
      </c>
      <c r="BN264">
        <v>2.31</v>
      </c>
      <c r="BO264">
        <v>2.8</v>
      </c>
      <c r="BP264">
        <v>19.5</v>
      </c>
      <c r="BQ264">
        <v>8.93</v>
      </c>
      <c r="BR264">
        <v>9</v>
      </c>
      <c r="BS264">
        <v>0.91</v>
      </c>
      <c r="BT264">
        <v>81.099999999999994</v>
      </c>
      <c r="BU264">
        <v>0.28000000000000003</v>
      </c>
      <c r="BV264">
        <v>8.8000000000000007</v>
      </c>
      <c r="BW264">
        <v>71.3</v>
      </c>
      <c r="BX264">
        <v>1543</v>
      </c>
      <c r="BY264">
        <v>19.3</v>
      </c>
      <c r="BZ264">
        <v>50.6</v>
      </c>
      <c r="CA264">
        <v>43</v>
      </c>
      <c r="CB264">
        <v>11.28</v>
      </c>
      <c r="CC264">
        <v>-1</v>
      </c>
      <c r="CD264">
        <v>720.5</v>
      </c>
      <c r="CE264">
        <v>0.4</v>
      </c>
      <c r="CF264">
        <v>1.01</v>
      </c>
      <c r="CG264">
        <v>4.4000000000000004</v>
      </c>
      <c r="CH264">
        <v>0.31</v>
      </c>
      <c r="CI264">
        <v>0.7</v>
      </c>
      <c r="CJ264">
        <v>134</v>
      </c>
      <c r="CK264">
        <v>-0.5</v>
      </c>
      <c r="CL264">
        <v>24.5</v>
      </c>
      <c r="CM264">
        <v>1.97</v>
      </c>
      <c r="CN264">
        <v>39</v>
      </c>
      <c r="CO264">
        <v>411.3</v>
      </c>
      <c r="CP264">
        <v>0.19</v>
      </c>
      <c r="CQ264">
        <v>-0.02</v>
      </c>
      <c r="CR264">
        <v>17</v>
      </c>
      <c r="CS264">
        <v>3.2</v>
      </c>
      <c r="CT264">
        <v>-2</v>
      </c>
      <c r="CU264">
        <v>-3</v>
      </c>
      <c r="CV264">
        <v>-2</v>
      </c>
    </row>
    <row r="265" spans="1:100" x14ac:dyDescent="0.3">
      <c r="A265" t="s">
        <v>963</v>
      </c>
      <c r="B265" t="s">
        <v>964</v>
      </c>
      <c r="C265" s="1" t="str">
        <f>HYPERLINK("http://geochem.nrcan.gc.ca/cdogs/content/bdl/bdl211138_e.htm", "21:1138")</f>
        <v>21:1138</v>
      </c>
      <c r="D265" s="1" t="str">
        <f>HYPERLINK("http://geochem.nrcan.gc.ca/cdogs/content/svy/svy210421_e.htm", "21:0421")</f>
        <v>21:0421</v>
      </c>
      <c r="E265" t="s">
        <v>961</v>
      </c>
      <c r="F265" t="s">
        <v>965</v>
      </c>
      <c r="H265">
        <v>55.136413599999997</v>
      </c>
      <c r="I265">
        <v>-65.022503400000005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HYPERLINK("http://geochem.nrcan.gc.ca/cdogs/content/kwd/kwd080004_e.htm", "&lt;63 micron")</f>
        <v>&lt;63 micron</v>
      </c>
      <c r="L265">
        <v>4</v>
      </c>
      <c r="M265">
        <v>1.69</v>
      </c>
      <c r="N265">
        <v>-0.1</v>
      </c>
      <c r="O265">
        <v>0.5</v>
      </c>
      <c r="P265">
        <v>-20</v>
      </c>
      <c r="Q265">
        <v>310</v>
      </c>
      <c r="R265">
        <v>0.4</v>
      </c>
      <c r="S265">
        <v>0.74</v>
      </c>
      <c r="T265">
        <v>0.02</v>
      </c>
      <c r="U265">
        <v>14</v>
      </c>
      <c r="V265">
        <v>67.2</v>
      </c>
      <c r="W265">
        <v>37.72</v>
      </c>
      <c r="X265">
        <v>3.18</v>
      </c>
      <c r="Y265">
        <v>6</v>
      </c>
      <c r="Z265">
        <v>-5</v>
      </c>
      <c r="AA265">
        <v>0.31</v>
      </c>
      <c r="AB265">
        <v>47.6</v>
      </c>
      <c r="AC265">
        <v>0.88</v>
      </c>
      <c r="AD265">
        <v>302</v>
      </c>
      <c r="AE265">
        <v>0.44</v>
      </c>
      <c r="AF265">
        <v>3.6999999999999998E-2</v>
      </c>
      <c r="AG265">
        <v>31</v>
      </c>
      <c r="AH265">
        <v>0.26300000000000001</v>
      </c>
      <c r="AI265">
        <v>2.74</v>
      </c>
      <c r="AJ265">
        <v>-0.02</v>
      </c>
      <c r="AK265">
        <v>-0.02</v>
      </c>
      <c r="AL265">
        <v>5.9</v>
      </c>
      <c r="AM265">
        <v>-0.1</v>
      </c>
      <c r="AN265">
        <v>29.2</v>
      </c>
      <c r="AO265">
        <v>-0.02</v>
      </c>
      <c r="AP265">
        <v>3.7</v>
      </c>
      <c r="AQ265">
        <v>0.16700000000000001</v>
      </c>
      <c r="AR265">
        <v>0.13</v>
      </c>
      <c r="AS265">
        <v>0.5</v>
      </c>
      <c r="AT265">
        <v>75</v>
      </c>
      <c r="AU265">
        <v>-0.1</v>
      </c>
      <c r="AV265">
        <v>56.4</v>
      </c>
      <c r="AW265">
        <v>55.16</v>
      </c>
      <c r="AX265">
        <v>16.71</v>
      </c>
      <c r="AY265">
        <v>1.7999999999999999E-2</v>
      </c>
      <c r="AZ265">
        <v>8.09</v>
      </c>
      <c r="BA265">
        <v>2.5499999999999998</v>
      </c>
      <c r="BB265">
        <v>3.56</v>
      </c>
      <c r="BC265">
        <v>0.1</v>
      </c>
      <c r="BD265">
        <v>3.44</v>
      </c>
      <c r="BE265">
        <v>0.55000000000000004</v>
      </c>
      <c r="BF265">
        <v>0.97</v>
      </c>
      <c r="BG265">
        <v>19</v>
      </c>
      <c r="BH265">
        <v>3</v>
      </c>
      <c r="BI265">
        <v>151.9</v>
      </c>
      <c r="BJ265">
        <v>20.8</v>
      </c>
      <c r="BK265">
        <v>0.4</v>
      </c>
      <c r="BL265">
        <v>99.73</v>
      </c>
      <c r="BM265">
        <v>4.41</v>
      </c>
      <c r="BN265">
        <v>2.31</v>
      </c>
      <c r="BO265">
        <v>2.57</v>
      </c>
      <c r="BP265">
        <v>18</v>
      </c>
      <c r="BQ265">
        <v>8.36</v>
      </c>
      <c r="BR265">
        <v>8.8000000000000007</v>
      </c>
      <c r="BS265">
        <v>0.83</v>
      </c>
      <c r="BT265">
        <v>78.900000000000006</v>
      </c>
      <c r="BU265">
        <v>0.25</v>
      </c>
      <c r="BV265">
        <v>9.6</v>
      </c>
      <c r="BW265">
        <v>69.5</v>
      </c>
      <c r="BX265">
        <v>1524</v>
      </c>
      <c r="BY265">
        <v>18.82</v>
      </c>
      <c r="BZ265">
        <v>49.6</v>
      </c>
      <c r="CA265">
        <v>42</v>
      </c>
      <c r="CB265">
        <v>11.09</v>
      </c>
      <c r="CC265">
        <v>-1</v>
      </c>
      <c r="CD265">
        <v>697.1</v>
      </c>
      <c r="CE265">
        <v>0.4</v>
      </c>
      <c r="CF265">
        <v>0.96</v>
      </c>
      <c r="CG265">
        <v>4.3</v>
      </c>
      <c r="CH265">
        <v>0.3</v>
      </c>
      <c r="CI265">
        <v>0.8</v>
      </c>
      <c r="CJ265">
        <v>137</v>
      </c>
      <c r="CK265">
        <v>-0.5</v>
      </c>
      <c r="CL265">
        <v>23.4</v>
      </c>
      <c r="CM265">
        <v>1.97</v>
      </c>
      <c r="CN265">
        <v>37</v>
      </c>
      <c r="CO265">
        <v>388.3</v>
      </c>
      <c r="CP265">
        <v>0.23</v>
      </c>
      <c r="CQ265">
        <v>-0.02</v>
      </c>
      <c r="CR265">
        <v>17</v>
      </c>
      <c r="CS265">
        <v>3.3</v>
      </c>
      <c r="CT265">
        <v>-2</v>
      </c>
      <c r="CU265">
        <v>-3</v>
      </c>
      <c r="CV265">
        <v>-2</v>
      </c>
    </row>
    <row r="266" spans="1:100" x14ac:dyDescent="0.3">
      <c r="A266" t="s">
        <v>966</v>
      </c>
      <c r="B266" t="s">
        <v>967</v>
      </c>
      <c r="C266" s="1" t="str">
        <f>HYPERLINK("http://geochem.nrcan.gc.ca/cdogs/content/bdl/bdl211138_e.htm", "21:1138")</f>
        <v>21:1138</v>
      </c>
      <c r="D266" s="1" t="str">
        <f>HYPERLINK("http://geochem.nrcan.gc.ca/cdogs/content/svy/svy210421_e.htm", "21:0421")</f>
        <v>21:0421</v>
      </c>
      <c r="E266" t="s">
        <v>961</v>
      </c>
      <c r="F266" t="s">
        <v>968</v>
      </c>
      <c r="H266">
        <v>55.136413599999997</v>
      </c>
      <c r="I266">
        <v>-65.022503400000005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HYPERLINK("http://geochem.nrcan.gc.ca/cdogs/content/kwd/kwd080004_e.htm", "&lt;63 micron")</f>
        <v>&lt;63 micron</v>
      </c>
      <c r="L266">
        <v>3</v>
      </c>
      <c r="M266">
        <v>1.64</v>
      </c>
      <c r="N266">
        <v>-0.1</v>
      </c>
      <c r="O266">
        <v>0.6</v>
      </c>
      <c r="P266">
        <v>-20</v>
      </c>
      <c r="Q266">
        <v>302.3</v>
      </c>
      <c r="R266">
        <v>0.3</v>
      </c>
      <c r="S266">
        <v>0.74</v>
      </c>
      <c r="T266">
        <v>0.03</v>
      </c>
      <c r="U266">
        <v>13.8</v>
      </c>
      <c r="V266">
        <v>67.5</v>
      </c>
      <c r="W266">
        <v>37.78</v>
      </c>
      <c r="X266">
        <v>3.15</v>
      </c>
      <c r="Y266">
        <v>5.8</v>
      </c>
      <c r="Z266">
        <v>-5</v>
      </c>
      <c r="AA266">
        <v>0.31</v>
      </c>
      <c r="AB266">
        <v>46.5</v>
      </c>
      <c r="AC266">
        <v>0.87</v>
      </c>
      <c r="AD266">
        <v>291</v>
      </c>
      <c r="AE266">
        <v>0.37</v>
      </c>
      <c r="AF266">
        <v>3.5999999999999997E-2</v>
      </c>
      <c r="AG266">
        <v>30.8</v>
      </c>
      <c r="AH266">
        <v>0.26800000000000002</v>
      </c>
      <c r="AI266">
        <v>2.79</v>
      </c>
      <c r="AJ266">
        <v>-0.02</v>
      </c>
      <c r="AK266">
        <v>-0.02</v>
      </c>
      <c r="AL266">
        <v>5.8</v>
      </c>
      <c r="AM266">
        <v>-0.1</v>
      </c>
      <c r="AN266">
        <v>28.7</v>
      </c>
      <c r="AO266">
        <v>-0.02</v>
      </c>
      <c r="AP266">
        <v>3.9</v>
      </c>
      <c r="AQ266">
        <v>0.16400000000000001</v>
      </c>
      <c r="AR266">
        <v>0.13</v>
      </c>
      <c r="AS266">
        <v>0.5</v>
      </c>
      <c r="AT266">
        <v>74</v>
      </c>
      <c r="AU266">
        <v>-0.1</v>
      </c>
      <c r="AV266">
        <v>55.3</v>
      </c>
      <c r="AW266">
        <v>55.13</v>
      </c>
      <c r="AX266">
        <v>16.77</v>
      </c>
      <c r="AY266">
        <v>1.9E-2</v>
      </c>
      <c r="AZ266">
        <v>8.08</v>
      </c>
      <c r="BA266">
        <v>2.54</v>
      </c>
      <c r="BB266">
        <v>3.57</v>
      </c>
      <c r="BC266">
        <v>0.1</v>
      </c>
      <c r="BD266">
        <v>3.46</v>
      </c>
      <c r="BE266">
        <v>0.56000000000000005</v>
      </c>
      <c r="BF266">
        <v>0.97</v>
      </c>
      <c r="BG266">
        <v>18</v>
      </c>
      <c r="BH266">
        <v>2</v>
      </c>
      <c r="BI266">
        <v>146.1</v>
      </c>
      <c r="BJ266">
        <v>19.5</v>
      </c>
      <c r="BK266">
        <v>0.3</v>
      </c>
      <c r="BL266">
        <v>99.74</v>
      </c>
      <c r="BM266">
        <v>4.59</v>
      </c>
      <c r="BN266">
        <v>2.31</v>
      </c>
      <c r="BO266">
        <v>2.62</v>
      </c>
      <c r="BP266">
        <v>18.100000000000001</v>
      </c>
      <c r="BQ266">
        <v>8.4600000000000009</v>
      </c>
      <c r="BR266">
        <v>8.6999999999999993</v>
      </c>
      <c r="BS266">
        <v>0.82</v>
      </c>
      <c r="BT266">
        <v>77.599999999999994</v>
      </c>
      <c r="BU266">
        <v>0.28999999999999998</v>
      </c>
      <c r="BV266">
        <v>8.5</v>
      </c>
      <c r="BW266">
        <v>70.5</v>
      </c>
      <c r="BX266">
        <v>1519</v>
      </c>
      <c r="BY266">
        <v>18.54</v>
      </c>
      <c r="BZ266">
        <v>48.5</v>
      </c>
      <c r="CA266">
        <v>43</v>
      </c>
      <c r="CB266">
        <v>10.98</v>
      </c>
      <c r="CC266">
        <v>-1</v>
      </c>
      <c r="CD266">
        <v>692.1</v>
      </c>
      <c r="CE266">
        <v>0.5</v>
      </c>
      <c r="CF266">
        <v>0.97</v>
      </c>
      <c r="CG266">
        <v>4.5999999999999996</v>
      </c>
      <c r="CH266">
        <v>0.28000000000000003</v>
      </c>
      <c r="CI266">
        <v>0.8</v>
      </c>
      <c r="CJ266">
        <v>137</v>
      </c>
      <c r="CK266">
        <v>-0.5</v>
      </c>
      <c r="CL266">
        <v>24</v>
      </c>
      <c r="CM266">
        <v>1.91</v>
      </c>
      <c r="CN266">
        <v>40</v>
      </c>
      <c r="CO266">
        <v>402.4</v>
      </c>
      <c r="CP266">
        <v>0.23</v>
      </c>
      <c r="CQ266">
        <v>-0.02</v>
      </c>
      <c r="CR266">
        <v>18</v>
      </c>
      <c r="CS266">
        <v>3.2</v>
      </c>
      <c r="CT266">
        <v>-2</v>
      </c>
      <c r="CU266">
        <v>3</v>
      </c>
      <c r="CV266">
        <v>-2</v>
      </c>
    </row>
    <row r="267" spans="1:100" x14ac:dyDescent="0.3">
      <c r="A267" t="s">
        <v>969</v>
      </c>
      <c r="B267" t="s">
        <v>970</v>
      </c>
      <c r="C267" s="1" t="str">
        <f>HYPERLINK("http://geochem.nrcan.gc.ca/cdogs/content/bdl/bdl211138_e.htm", "21:1138")</f>
        <v>21:1138</v>
      </c>
      <c r="D267" s="1" t="str">
        <f>HYPERLINK("http://geochem.nrcan.gc.ca/cdogs/content/svy/svy210421_e.htm", "21:0421")</f>
        <v>21:0421</v>
      </c>
      <c r="E267" t="s">
        <v>961</v>
      </c>
      <c r="F267" t="s">
        <v>971</v>
      </c>
      <c r="H267">
        <v>55.136413599999997</v>
      </c>
      <c r="I267">
        <v>-65.022503400000005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HYPERLINK("http://geochem.nrcan.gc.ca/cdogs/content/kwd/kwd080004_e.htm", "&lt;63 micron")</f>
        <v>&lt;63 micron</v>
      </c>
      <c r="L267">
        <v>3</v>
      </c>
      <c r="M267">
        <v>1.65</v>
      </c>
      <c r="N267">
        <v>0.1</v>
      </c>
      <c r="O267">
        <v>0.3</v>
      </c>
      <c r="P267">
        <v>-20</v>
      </c>
      <c r="Q267">
        <v>305.8</v>
      </c>
      <c r="R267">
        <v>0.3</v>
      </c>
      <c r="S267">
        <v>0.73</v>
      </c>
      <c r="T267">
        <v>0.02</v>
      </c>
      <c r="U267">
        <v>13.4</v>
      </c>
      <c r="V267">
        <v>66.599999999999994</v>
      </c>
      <c r="W267">
        <v>38.08</v>
      </c>
      <c r="X267">
        <v>3.13</v>
      </c>
      <c r="Y267">
        <v>6.3</v>
      </c>
      <c r="Z267">
        <v>-5</v>
      </c>
      <c r="AA267">
        <v>0.31</v>
      </c>
      <c r="AB267">
        <v>46.4</v>
      </c>
      <c r="AC267">
        <v>0.86</v>
      </c>
      <c r="AD267">
        <v>296</v>
      </c>
      <c r="AE267">
        <v>0.41</v>
      </c>
      <c r="AF267">
        <v>3.5999999999999997E-2</v>
      </c>
      <c r="AG267">
        <v>30.7</v>
      </c>
      <c r="AH267">
        <v>0.25900000000000001</v>
      </c>
      <c r="AI267">
        <v>2.68</v>
      </c>
      <c r="AJ267">
        <v>-0.02</v>
      </c>
      <c r="AK267">
        <v>-0.02</v>
      </c>
      <c r="AL267">
        <v>5.7</v>
      </c>
      <c r="AM267">
        <v>-0.1</v>
      </c>
      <c r="AN267">
        <v>29</v>
      </c>
      <c r="AO267">
        <v>-0.02</v>
      </c>
      <c r="AP267">
        <v>3.9</v>
      </c>
      <c r="AQ267">
        <v>0.16300000000000001</v>
      </c>
      <c r="AR267">
        <v>0.13</v>
      </c>
      <c r="AS267">
        <v>0.4</v>
      </c>
      <c r="AT267">
        <v>74</v>
      </c>
      <c r="AU267">
        <v>-0.1</v>
      </c>
      <c r="AV267">
        <v>54.7</v>
      </c>
    </row>
    <row r="268" spans="1:100" x14ac:dyDescent="0.3">
      <c r="A268" t="s">
        <v>972</v>
      </c>
      <c r="B268" t="s">
        <v>973</v>
      </c>
      <c r="C268" s="1" t="str">
        <f>HYPERLINK("http://geochem.nrcan.gc.ca/cdogs/content/bdl/bdl211138_e.htm", "21:1138")</f>
        <v>21:1138</v>
      </c>
      <c r="D268" s="1" t="str">
        <f>HYPERLINK("http://geochem.nrcan.gc.ca/cdogs/content/svy/svy210421_e.htm", "21:0421")</f>
        <v>21:0421</v>
      </c>
      <c r="E268" t="s">
        <v>974</v>
      </c>
      <c r="F268" t="s">
        <v>975</v>
      </c>
      <c r="H268">
        <v>55.225836700000002</v>
      </c>
      <c r="I268">
        <v>-65.2228767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HYPERLINK("http://geochem.nrcan.gc.ca/cdogs/content/kwd/kwd080004_e.htm", "&lt;63 micron")</f>
        <v>&lt;63 micron</v>
      </c>
      <c r="L268">
        <v>4</v>
      </c>
      <c r="M268">
        <v>1.76</v>
      </c>
      <c r="N268">
        <v>0.2</v>
      </c>
      <c r="O268">
        <v>0.6</v>
      </c>
      <c r="P268">
        <v>-20</v>
      </c>
      <c r="Q268">
        <v>136.5</v>
      </c>
      <c r="R268">
        <v>0.2</v>
      </c>
      <c r="S268">
        <v>0.43</v>
      </c>
      <c r="T268">
        <v>0.02</v>
      </c>
      <c r="U268">
        <v>11.8</v>
      </c>
      <c r="V268">
        <v>65.5</v>
      </c>
      <c r="W268">
        <v>36.51</v>
      </c>
      <c r="X268">
        <v>2.48</v>
      </c>
      <c r="Y268">
        <v>5.9</v>
      </c>
      <c r="Z268">
        <v>7</v>
      </c>
      <c r="AA268">
        <v>0.33</v>
      </c>
      <c r="AB268">
        <v>30.3</v>
      </c>
      <c r="AC268">
        <v>1.02</v>
      </c>
      <c r="AD268">
        <v>241</v>
      </c>
      <c r="AE268">
        <v>0.18</v>
      </c>
      <c r="AF268">
        <v>0.03</v>
      </c>
      <c r="AG268">
        <v>33.700000000000003</v>
      </c>
      <c r="AH268">
        <v>0.106</v>
      </c>
      <c r="AI268">
        <v>2.85</v>
      </c>
      <c r="AJ268">
        <v>-0.02</v>
      </c>
      <c r="AK268">
        <v>-0.02</v>
      </c>
      <c r="AL268">
        <v>5</v>
      </c>
      <c r="AM268">
        <v>-0.1</v>
      </c>
      <c r="AN268">
        <v>14.2</v>
      </c>
      <c r="AO268">
        <v>-0.02</v>
      </c>
      <c r="AP268">
        <v>4.3</v>
      </c>
      <c r="AQ268">
        <v>0.159</v>
      </c>
      <c r="AR268">
        <v>0.16</v>
      </c>
      <c r="AS268">
        <v>0.5</v>
      </c>
      <c r="AT268">
        <v>57</v>
      </c>
      <c r="AU268">
        <v>-0.1</v>
      </c>
      <c r="AV268">
        <v>36.700000000000003</v>
      </c>
      <c r="AW268">
        <v>57.96</v>
      </c>
      <c r="AX268">
        <v>15.83</v>
      </c>
      <c r="AY268">
        <v>2.1999999999999999E-2</v>
      </c>
      <c r="AZ268">
        <v>7.22</v>
      </c>
      <c r="BA268">
        <v>2.14</v>
      </c>
      <c r="BB268">
        <v>4.07</v>
      </c>
      <c r="BC268">
        <v>0.09</v>
      </c>
      <c r="BD268">
        <v>3.4</v>
      </c>
      <c r="BE268">
        <v>0.22</v>
      </c>
      <c r="BF268">
        <v>0.86</v>
      </c>
      <c r="BG268">
        <v>13</v>
      </c>
      <c r="BH268">
        <v>2</v>
      </c>
      <c r="BI268">
        <v>88.7</v>
      </c>
      <c r="BJ268">
        <v>18.399999999999999</v>
      </c>
      <c r="BK268">
        <v>0.7</v>
      </c>
      <c r="BL268">
        <v>99.8</v>
      </c>
      <c r="BM268">
        <v>3.72</v>
      </c>
      <c r="BN268">
        <v>1.98</v>
      </c>
      <c r="BO268">
        <v>1.76</v>
      </c>
      <c r="BP268">
        <v>17.5</v>
      </c>
      <c r="BQ268">
        <v>5.45</v>
      </c>
      <c r="BR268">
        <v>7.1</v>
      </c>
      <c r="BS268">
        <v>0.72</v>
      </c>
      <c r="BT268">
        <v>45.6</v>
      </c>
      <c r="BU268">
        <v>0.27</v>
      </c>
      <c r="BV268">
        <v>8.1999999999999993</v>
      </c>
      <c r="BW268">
        <v>40</v>
      </c>
      <c r="BX268">
        <v>875</v>
      </c>
      <c r="BY268">
        <v>10.61</v>
      </c>
      <c r="BZ268">
        <v>45.8</v>
      </c>
      <c r="CA268">
        <v>59</v>
      </c>
      <c r="CB268">
        <v>6.74</v>
      </c>
      <c r="CC268">
        <v>-1</v>
      </c>
      <c r="CD268">
        <v>405.5</v>
      </c>
      <c r="CE268">
        <v>0.4</v>
      </c>
      <c r="CF268">
        <v>0.69</v>
      </c>
      <c r="CG268">
        <v>5.0999999999999996</v>
      </c>
      <c r="CH268">
        <v>0.28000000000000003</v>
      </c>
      <c r="CI268">
        <v>0.8</v>
      </c>
      <c r="CJ268">
        <v>131</v>
      </c>
      <c r="CK268">
        <v>-0.5</v>
      </c>
      <c r="CL268">
        <v>18.899999999999999</v>
      </c>
      <c r="CM268">
        <v>1.94</v>
      </c>
      <c r="CN268">
        <v>39</v>
      </c>
      <c r="CO268">
        <v>288.10000000000002</v>
      </c>
      <c r="CP268">
        <v>0.43</v>
      </c>
      <c r="CQ268">
        <v>-0.02</v>
      </c>
      <c r="CR268">
        <v>18</v>
      </c>
      <c r="CS268">
        <v>3.5</v>
      </c>
      <c r="CT268">
        <v>-2</v>
      </c>
      <c r="CU268">
        <v>3</v>
      </c>
      <c r="CV268">
        <v>-2</v>
      </c>
    </row>
    <row r="269" spans="1:100" x14ac:dyDescent="0.3">
      <c r="A269" t="s">
        <v>976</v>
      </c>
      <c r="B269" t="s">
        <v>977</v>
      </c>
      <c r="C269" s="1" t="str">
        <f>HYPERLINK("http://geochem.nrcan.gc.ca/cdogs/content/bdl/bdl211138_e.htm", "21:1138")</f>
        <v>21:1138</v>
      </c>
      <c r="D269" s="1" t="str">
        <f>HYPERLINK("http://geochem.nrcan.gc.ca/cdogs/content/svy/svy210421_e.htm", "21:0421")</f>
        <v>21:0421</v>
      </c>
      <c r="E269" t="s">
        <v>974</v>
      </c>
      <c r="F269" t="s">
        <v>978</v>
      </c>
      <c r="H269">
        <v>55.225836700000002</v>
      </c>
      <c r="I269">
        <v>-65.2228767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HYPERLINK("http://geochem.nrcan.gc.ca/cdogs/content/kwd/kwd080004_e.htm", "&lt;63 micron")</f>
        <v>&lt;63 micron</v>
      </c>
      <c r="CP269">
        <v>0.43</v>
      </c>
      <c r="CQ269">
        <v>-0.02</v>
      </c>
    </row>
    <row r="270" spans="1:100" x14ac:dyDescent="0.3">
      <c r="A270" t="s">
        <v>979</v>
      </c>
      <c r="B270" t="s">
        <v>980</v>
      </c>
      <c r="C270" s="1" t="str">
        <f>HYPERLINK("http://geochem.nrcan.gc.ca/cdogs/content/bdl/bdl211138_e.htm", "21:1138")</f>
        <v>21:1138</v>
      </c>
      <c r="D270" s="1" t="str">
        <f>HYPERLINK("http://geochem.nrcan.gc.ca/cdogs/content/svy/svy210421_e.htm", "21:0421")</f>
        <v>21:0421</v>
      </c>
      <c r="E270" t="s">
        <v>981</v>
      </c>
      <c r="F270" t="s">
        <v>982</v>
      </c>
      <c r="H270">
        <v>55.365044400000002</v>
      </c>
      <c r="I270">
        <v>-65.231480500000004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HYPERLINK("http://geochem.nrcan.gc.ca/cdogs/content/kwd/kwd080004_e.htm", "&lt;63 micron")</f>
        <v>&lt;63 micron</v>
      </c>
      <c r="L270">
        <v>6</v>
      </c>
      <c r="M270">
        <v>1.81</v>
      </c>
      <c r="N270">
        <v>0.2</v>
      </c>
      <c r="O270">
        <v>0.5</v>
      </c>
      <c r="P270">
        <v>-20</v>
      </c>
      <c r="Q270">
        <v>111.4</v>
      </c>
      <c r="R270">
        <v>0.2</v>
      </c>
      <c r="S270">
        <v>0.51</v>
      </c>
      <c r="T270">
        <v>0.03</v>
      </c>
      <c r="U270">
        <v>15.3</v>
      </c>
      <c r="V270">
        <v>69</v>
      </c>
      <c r="W270">
        <v>45.68</v>
      </c>
      <c r="X270">
        <v>2.69</v>
      </c>
      <c r="Y270">
        <v>5.9</v>
      </c>
      <c r="Z270">
        <v>8</v>
      </c>
      <c r="AA270">
        <v>0.34</v>
      </c>
      <c r="AB270">
        <v>25.6</v>
      </c>
      <c r="AC270">
        <v>1.03</v>
      </c>
      <c r="AD270">
        <v>281</v>
      </c>
      <c r="AE270">
        <v>0.3</v>
      </c>
      <c r="AF270">
        <v>3.4000000000000002E-2</v>
      </c>
      <c r="AG270">
        <v>40.200000000000003</v>
      </c>
      <c r="AH270">
        <v>0.13200000000000001</v>
      </c>
      <c r="AI270">
        <v>3.45</v>
      </c>
      <c r="AJ270">
        <v>-0.02</v>
      </c>
      <c r="AK270">
        <v>-0.02</v>
      </c>
      <c r="AL270">
        <v>5</v>
      </c>
      <c r="AM270">
        <v>0.1</v>
      </c>
      <c r="AN270">
        <v>11</v>
      </c>
      <c r="AO270">
        <v>0.02</v>
      </c>
      <c r="AP270">
        <v>4.7</v>
      </c>
      <c r="AQ270">
        <v>0.156</v>
      </c>
      <c r="AR270">
        <v>0.16</v>
      </c>
      <c r="AS270">
        <v>0.7</v>
      </c>
      <c r="AT270">
        <v>66</v>
      </c>
      <c r="AU270">
        <v>-0.1</v>
      </c>
      <c r="AV270">
        <v>37.5</v>
      </c>
      <c r="AW270">
        <v>55.89</v>
      </c>
      <c r="AX270">
        <v>15.76</v>
      </c>
      <c r="AY270">
        <v>2.4E-2</v>
      </c>
      <c r="AZ270">
        <v>8.02</v>
      </c>
      <c r="BA270">
        <v>2.02</v>
      </c>
      <c r="BB270">
        <v>4.54</v>
      </c>
      <c r="BC270">
        <v>0.11</v>
      </c>
      <c r="BD270">
        <v>3.25</v>
      </c>
      <c r="BE270">
        <v>0.28999999999999998</v>
      </c>
      <c r="BF270">
        <v>0.89</v>
      </c>
      <c r="BG270">
        <v>14</v>
      </c>
      <c r="BH270">
        <v>1</v>
      </c>
      <c r="BI270">
        <v>82.5</v>
      </c>
      <c r="BJ270">
        <v>23.2</v>
      </c>
      <c r="BK270">
        <v>0.8</v>
      </c>
      <c r="BL270">
        <v>99.79</v>
      </c>
      <c r="BM270">
        <v>3.87</v>
      </c>
      <c r="BN270">
        <v>2.0299999999999998</v>
      </c>
      <c r="BO270">
        <v>1.59</v>
      </c>
      <c r="BP270">
        <v>16.899999999999999</v>
      </c>
      <c r="BQ270">
        <v>5.53</v>
      </c>
      <c r="BR270">
        <v>6.6</v>
      </c>
      <c r="BS270">
        <v>0.76</v>
      </c>
      <c r="BT270">
        <v>40.5</v>
      </c>
      <c r="BU270">
        <v>0.28000000000000003</v>
      </c>
      <c r="BV270">
        <v>7.5</v>
      </c>
      <c r="BW270">
        <v>37.799999999999997</v>
      </c>
      <c r="BX270">
        <v>733</v>
      </c>
      <c r="BY270">
        <v>9.58</v>
      </c>
      <c r="BZ270">
        <v>41.3</v>
      </c>
      <c r="CA270">
        <v>67</v>
      </c>
      <c r="CB270">
        <v>6.38</v>
      </c>
      <c r="CC270">
        <v>-1</v>
      </c>
      <c r="CD270">
        <v>369.2</v>
      </c>
      <c r="CE270">
        <v>0.4</v>
      </c>
      <c r="CF270">
        <v>0.7</v>
      </c>
      <c r="CG270">
        <v>5.5</v>
      </c>
      <c r="CH270">
        <v>0.28999999999999998</v>
      </c>
      <c r="CI270">
        <v>0.9</v>
      </c>
      <c r="CJ270">
        <v>148</v>
      </c>
      <c r="CK270">
        <v>-0.5</v>
      </c>
      <c r="CL270">
        <v>21.3</v>
      </c>
      <c r="CM270">
        <v>1.9</v>
      </c>
      <c r="CN270">
        <v>45</v>
      </c>
      <c r="CO270">
        <v>270.3</v>
      </c>
      <c r="CP270">
        <v>0.63</v>
      </c>
      <c r="CQ270">
        <v>-0.02</v>
      </c>
      <c r="CR270">
        <v>19</v>
      </c>
      <c r="CS270">
        <v>4.2</v>
      </c>
      <c r="CT270">
        <v>-2</v>
      </c>
      <c r="CU270">
        <v>-3</v>
      </c>
      <c r="CV270">
        <v>2</v>
      </c>
    </row>
    <row r="271" spans="1:100" x14ac:dyDescent="0.3">
      <c r="A271" t="s">
        <v>983</v>
      </c>
      <c r="B271" t="s">
        <v>984</v>
      </c>
      <c r="C271" s="1" t="str">
        <f>HYPERLINK("http://geochem.nrcan.gc.ca/cdogs/content/bdl/bdl211138_e.htm", "21:1138")</f>
        <v>21:1138</v>
      </c>
      <c r="D271" s="1" t="str">
        <f>HYPERLINK("http://geochem.nrcan.gc.ca/cdogs/content/svy/svy210421_e.htm", "21:0421")</f>
        <v>21:0421</v>
      </c>
      <c r="E271" t="s">
        <v>985</v>
      </c>
      <c r="F271" t="s">
        <v>986</v>
      </c>
      <c r="H271">
        <v>55.273715699999997</v>
      </c>
      <c r="I271">
        <v>-65.355269800000002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HYPERLINK("http://geochem.nrcan.gc.ca/cdogs/content/kwd/kwd080004_e.htm", "&lt;63 micron")</f>
        <v>&lt;63 micron</v>
      </c>
      <c r="L271">
        <v>-2</v>
      </c>
      <c r="M271">
        <v>1.87</v>
      </c>
      <c r="N271">
        <v>0.8</v>
      </c>
      <c r="O271">
        <v>0.4</v>
      </c>
      <c r="P271">
        <v>-20</v>
      </c>
      <c r="Q271">
        <v>107.5</v>
      </c>
      <c r="R271">
        <v>0.2</v>
      </c>
      <c r="S271">
        <v>0.37</v>
      </c>
      <c r="T271">
        <v>0.04</v>
      </c>
      <c r="U271">
        <v>10.7</v>
      </c>
      <c r="V271">
        <v>57.8</v>
      </c>
      <c r="W271">
        <v>46.47</v>
      </c>
      <c r="X271">
        <v>2.5499999999999998</v>
      </c>
      <c r="Y271">
        <v>5.7</v>
      </c>
      <c r="Z271">
        <v>-5</v>
      </c>
      <c r="AA271">
        <v>0.55000000000000004</v>
      </c>
      <c r="AB271">
        <v>25.4</v>
      </c>
      <c r="AC271">
        <v>0.83</v>
      </c>
      <c r="AD271">
        <v>215</v>
      </c>
      <c r="AE271">
        <v>0.45</v>
      </c>
      <c r="AF271">
        <v>2.1000000000000001E-2</v>
      </c>
      <c r="AG271">
        <v>31.4</v>
      </c>
      <c r="AH271">
        <v>0.125</v>
      </c>
      <c r="AI271">
        <v>3.02</v>
      </c>
      <c r="AJ271">
        <v>-0.02</v>
      </c>
      <c r="AK271">
        <v>-0.02</v>
      </c>
      <c r="AL271">
        <v>4.7</v>
      </c>
      <c r="AM271">
        <v>0.1</v>
      </c>
      <c r="AN271">
        <v>7.3</v>
      </c>
      <c r="AO271">
        <v>-0.02</v>
      </c>
      <c r="AP271">
        <v>5.3</v>
      </c>
      <c r="AQ271">
        <v>0.14099999999999999</v>
      </c>
      <c r="AR271">
        <v>0.26</v>
      </c>
      <c r="AS271">
        <v>1</v>
      </c>
      <c r="AT271">
        <v>53</v>
      </c>
      <c r="AU271">
        <v>-0.1</v>
      </c>
      <c r="AV271">
        <v>48.4</v>
      </c>
      <c r="AW271">
        <v>56.89</v>
      </c>
      <c r="AX271">
        <v>16.34</v>
      </c>
      <c r="AY271">
        <v>2.1000000000000001E-2</v>
      </c>
      <c r="AZ271">
        <v>7.24</v>
      </c>
      <c r="BA271">
        <v>2.41</v>
      </c>
      <c r="BB271">
        <v>3.52</v>
      </c>
      <c r="BC271">
        <v>0.09</v>
      </c>
      <c r="BD271">
        <v>3.19</v>
      </c>
      <c r="BE271">
        <v>0.26</v>
      </c>
      <c r="BF271">
        <v>0.89</v>
      </c>
      <c r="BG271">
        <v>10</v>
      </c>
      <c r="BH271">
        <v>3</v>
      </c>
      <c r="BI271">
        <v>73.099999999999994</v>
      </c>
      <c r="BJ271">
        <v>18.3</v>
      </c>
      <c r="BK271">
        <v>1.8</v>
      </c>
      <c r="BL271">
        <v>99.81</v>
      </c>
      <c r="BM271">
        <v>4.71</v>
      </c>
      <c r="BN271">
        <v>2.74</v>
      </c>
      <c r="BO271">
        <v>1.51</v>
      </c>
      <c r="BP271">
        <v>18</v>
      </c>
      <c r="BQ271">
        <v>5.5</v>
      </c>
      <c r="BR271">
        <v>7</v>
      </c>
      <c r="BS271">
        <v>0.87</v>
      </c>
      <c r="BT271">
        <v>37.700000000000003</v>
      </c>
      <c r="BU271">
        <v>0.37</v>
      </c>
      <c r="BV271">
        <v>9.1999999999999993</v>
      </c>
      <c r="BW271">
        <v>33.299999999999997</v>
      </c>
      <c r="BX271">
        <v>771</v>
      </c>
      <c r="BY271">
        <v>9.07</v>
      </c>
      <c r="BZ271">
        <v>59.9</v>
      </c>
      <c r="CA271">
        <v>52</v>
      </c>
      <c r="CB271">
        <v>6.17</v>
      </c>
      <c r="CC271">
        <v>1</v>
      </c>
      <c r="CD271">
        <v>337.6</v>
      </c>
      <c r="CE271">
        <v>0.5</v>
      </c>
      <c r="CF271">
        <v>0.79</v>
      </c>
      <c r="CG271">
        <v>7.2</v>
      </c>
      <c r="CH271">
        <v>0.36</v>
      </c>
      <c r="CI271">
        <v>1.7</v>
      </c>
      <c r="CJ271">
        <v>145</v>
      </c>
      <c r="CK271">
        <v>0.6</v>
      </c>
      <c r="CL271">
        <v>24.9</v>
      </c>
      <c r="CM271">
        <v>2.4700000000000002</v>
      </c>
      <c r="CN271">
        <v>43</v>
      </c>
      <c r="CO271">
        <v>291.60000000000002</v>
      </c>
      <c r="CP271">
        <v>0.9</v>
      </c>
      <c r="CQ271">
        <v>-0.02</v>
      </c>
      <c r="CR271">
        <v>19</v>
      </c>
      <c r="CS271">
        <v>4.9000000000000004</v>
      </c>
      <c r="CT271">
        <v>-2</v>
      </c>
      <c r="CU271">
        <v>-3</v>
      </c>
      <c r="CV271">
        <v>-2</v>
      </c>
    </row>
    <row r="272" spans="1:100" x14ac:dyDescent="0.3">
      <c r="A272" t="s">
        <v>987</v>
      </c>
      <c r="B272" t="s">
        <v>988</v>
      </c>
      <c r="C272" s="1" t="str">
        <f>HYPERLINK("http://geochem.nrcan.gc.ca/cdogs/content/bdl/bdl211138_e.htm", "21:1138")</f>
        <v>21:1138</v>
      </c>
      <c r="D272" s="1" t="str">
        <f>HYPERLINK("http://geochem.nrcan.gc.ca/cdogs/content/svy/svy210421_e.htm", "21:0421")</f>
        <v>21:0421</v>
      </c>
      <c r="E272" t="s">
        <v>989</v>
      </c>
      <c r="F272" t="s">
        <v>990</v>
      </c>
      <c r="H272">
        <v>55.291549400000001</v>
      </c>
      <c r="I272">
        <v>-65.5857575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HYPERLINK("http://geochem.nrcan.gc.ca/cdogs/content/kwd/kwd080004_e.htm", "&lt;63 micron")</f>
        <v>&lt;63 micron</v>
      </c>
      <c r="L272">
        <v>17</v>
      </c>
      <c r="M272">
        <v>2.1800000000000002</v>
      </c>
      <c r="N272">
        <v>4.4000000000000004</v>
      </c>
      <c r="O272">
        <v>1.6</v>
      </c>
      <c r="P272">
        <v>-20</v>
      </c>
      <c r="Q272">
        <v>91.1</v>
      </c>
      <c r="R272">
        <v>0.2</v>
      </c>
      <c r="S272">
        <v>0.28999999999999998</v>
      </c>
      <c r="T272">
        <v>0.05</v>
      </c>
      <c r="U272">
        <v>19.2</v>
      </c>
      <c r="V272">
        <v>81.3</v>
      </c>
      <c r="W272">
        <v>93.47</v>
      </c>
      <c r="X272">
        <v>3.52</v>
      </c>
      <c r="Y272">
        <v>6.2</v>
      </c>
      <c r="Z272">
        <v>6</v>
      </c>
      <c r="AA272">
        <v>0.42</v>
      </c>
      <c r="AB272">
        <v>18.600000000000001</v>
      </c>
      <c r="AC272">
        <v>0.94</v>
      </c>
      <c r="AD272">
        <v>282</v>
      </c>
      <c r="AE272">
        <v>0.83</v>
      </c>
      <c r="AF272">
        <v>1.7999999999999999E-2</v>
      </c>
      <c r="AG272">
        <v>52.6</v>
      </c>
      <c r="AH272">
        <v>8.8999999999999996E-2</v>
      </c>
      <c r="AI272">
        <v>3.41</v>
      </c>
      <c r="AJ272">
        <v>-0.02</v>
      </c>
      <c r="AK272">
        <v>0.05</v>
      </c>
      <c r="AL272">
        <v>5.7</v>
      </c>
      <c r="AM272">
        <v>0.3</v>
      </c>
      <c r="AN272">
        <v>5.2</v>
      </c>
      <c r="AO272">
        <v>0.03</v>
      </c>
      <c r="AP272">
        <v>4.5</v>
      </c>
      <c r="AQ272">
        <v>0.159</v>
      </c>
      <c r="AR272">
        <v>0.28999999999999998</v>
      </c>
      <c r="AS272">
        <v>1.3</v>
      </c>
      <c r="AT272">
        <v>70</v>
      </c>
      <c r="AU272">
        <v>-0.1</v>
      </c>
      <c r="AV272">
        <v>61.1</v>
      </c>
      <c r="AW272">
        <v>54.53</v>
      </c>
      <c r="AX272">
        <v>16.36</v>
      </c>
      <c r="AY272">
        <v>2.8000000000000001E-2</v>
      </c>
      <c r="AZ272">
        <v>9.65</v>
      </c>
      <c r="BA272">
        <v>1.71</v>
      </c>
      <c r="BB272">
        <v>4.12</v>
      </c>
      <c r="BC272">
        <v>0.11</v>
      </c>
      <c r="BD272">
        <v>2.76</v>
      </c>
      <c r="BE272">
        <v>0.2</v>
      </c>
      <c r="BF272">
        <v>1.02</v>
      </c>
      <c r="BG272">
        <v>11</v>
      </c>
      <c r="BH272">
        <v>1</v>
      </c>
      <c r="BI272">
        <v>47.7</v>
      </c>
      <c r="BJ272">
        <v>28.7</v>
      </c>
      <c r="BK272">
        <v>1.8</v>
      </c>
      <c r="BL272">
        <v>99.8</v>
      </c>
      <c r="BM272">
        <v>4.7</v>
      </c>
      <c r="BN272">
        <v>2.96</v>
      </c>
      <c r="BO272">
        <v>1.29</v>
      </c>
      <c r="BP272">
        <v>17.399999999999999</v>
      </c>
      <c r="BQ272">
        <v>4.8499999999999996</v>
      </c>
      <c r="BR272">
        <v>5.2</v>
      </c>
      <c r="BS272">
        <v>0.97</v>
      </c>
      <c r="BT272">
        <v>24.9</v>
      </c>
      <c r="BU272">
        <v>0.41</v>
      </c>
      <c r="BV272">
        <v>8.5</v>
      </c>
      <c r="BW272">
        <v>24.1</v>
      </c>
      <c r="BX272">
        <v>474</v>
      </c>
      <c r="BY272">
        <v>6.07</v>
      </c>
      <c r="BZ272">
        <v>46.7</v>
      </c>
      <c r="CA272">
        <v>79</v>
      </c>
      <c r="CB272">
        <v>4.6100000000000003</v>
      </c>
      <c r="CC272">
        <v>1</v>
      </c>
      <c r="CD272">
        <v>213.7</v>
      </c>
      <c r="CE272">
        <v>0.4</v>
      </c>
      <c r="CF272">
        <v>0.77</v>
      </c>
      <c r="CG272">
        <v>5.5</v>
      </c>
      <c r="CH272">
        <v>0.41</v>
      </c>
      <c r="CI272">
        <v>1.7</v>
      </c>
      <c r="CJ272">
        <v>219</v>
      </c>
      <c r="CK272">
        <v>0.9</v>
      </c>
      <c r="CL272">
        <v>28.1</v>
      </c>
      <c r="CM272">
        <v>2.73</v>
      </c>
      <c r="CN272">
        <v>94</v>
      </c>
      <c r="CO272">
        <v>214.9</v>
      </c>
      <c r="CP272">
        <v>0.66</v>
      </c>
      <c r="CQ272">
        <v>-0.02</v>
      </c>
      <c r="CR272">
        <v>27</v>
      </c>
      <c r="CS272">
        <v>4.7</v>
      </c>
      <c r="CT272">
        <v>3</v>
      </c>
      <c r="CU272">
        <v>-3</v>
      </c>
      <c r="CV272">
        <v>6</v>
      </c>
    </row>
    <row r="273" spans="1:100" x14ac:dyDescent="0.3">
      <c r="A273" t="s">
        <v>991</v>
      </c>
      <c r="B273" t="s">
        <v>992</v>
      </c>
      <c r="C273" s="1" t="str">
        <f>HYPERLINK("http://geochem.nrcan.gc.ca/cdogs/content/bdl/bdl211138_e.htm", "21:1138")</f>
        <v>21:1138</v>
      </c>
      <c r="D273" s="1" t="str">
        <f>HYPERLINK("http://geochem.nrcan.gc.ca/cdogs/content/svy/svy210421_e.htm", "21:0421")</f>
        <v>21:0421</v>
      </c>
      <c r="E273" t="s">
        <v>993</v>
      </c>
      <c r="F273" t="s">
        <v>994</v>
      </c>
      <c r="H273">
        <v>55.166436500000003</v>
      </c>
      <c r="I273">
        <v>-65.320517699999996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HYPERLINK("http://geochem.nrcan.gc.ca/cdogs/content/kwd/kwd080004_e.htm", "&lt;63 micron")</f>
        <v>&lt;63 micron</v>
      </c>
      <c r="L273">
        <v>4</v>
      </c>
      <c r="M273">
        <v>1.24</v>
      </c>
      <c r="N273">
        <v>0.2</v>
      </c>
      <c r="O273">
        <v>1.3</v>
      </c>
      <c r="P273">
        <v>-20</v>
      </c>
      <c r="Q273">
        <v>98.2</v>
      </c>
      <c r="R273">
        <v>0.2</v>
      </c>
      <c r="S273">
        <v>0.38</v>
      </c>
      <c r="T273">
        <v>0.02</v>
      </c>
      <c r="U273">
        <v>9</v>
      </c>
      <c r="V273">
        <v>62.7</v>
      </c>
      <c r="W273">
        <v>29.17</v>
      </c>
      <c r="X273">
        <v>1.91</v>
      </c>
      <c r="Y273">
        <v>4.0999999999999996</v>
      </c>
      <c r="Z273">
        <v>-5</v>
      </c>
      <c r="AA273">
        <v>0.32</v>
      </c>
      <c r="AB273">
        <v>21.4</v>
      </c>
      <c r="AC273">
        <v>0.76</v>
      </c>
      <c r="AD273">
        <v>176</v>
      </c>
      <c r="AE273">
        <v>0.38</v>
      </c>
      <c r="AF273">
        <v>1.7000000000000001E-2</v>
      </c>
      <c r="AG273">
        <v>28.9</v>
      </c>
      <c r="AH273">
        <v>0.13200000000000001</v>
      </c>
      <c r="AI273">
        <v>2.2200000000000002</v>
      </c>
      <c r="AJ273">
        <v>-0.02</v>
      </c>
      <c r="AK273">
        <v>-0.02</v>
      </c>
      <c r="AL273">
        <v>2.9</v>
      </c>
      <c r="AM273">
        <v>-0.1</v>
      </c>
      <c r="AN273">
        <v>9.3000000000000007</v>
      </c>
      <c r="AO273">
        <v>0.02</v>
      </c>
      <c r="AP273">
        <v>3.5</v>
      </c>
      <c r="AQ273">
        <v>0.1</v>
      </c>
      <c r="AR273">
        <v>0.16</v>
      </c>
      <c r="AS273">
        <v>0.5</v>
      </c>
      <c r="AT273">
        <v>43</v>
      </c>
      <c r="AU273">
        <v>-0.1</v>
      </c>
      <c r="AV273">
        <v>28.9</v>
      </c>
      <c r="AW273">
        <v>59.63</v>
      </c>
      <c r="AX273">
        <v>15.12</v>
      </c>
      <c r="AY273">
        <v>2.3E-2</v>
      </c>
      <c r="AZ273">
        <v>6.84</v>
      </c>
      <c r="BA273">
        <v>1.79</v>
      </c>
      <c r="BB273">
        <v>3.74</v>
      </c>
      <c r="BC273">
        <v>0.09</v>
      </c>
      <c r="BD273">
        <v>3.51</v>
      </c>
      <c r="BE273">
        <v>0.28000000000000003</v>
      </c>
      <c r="BF273">
        <v>0.81</v>
      </c>
      <c r="BG273">
        <v>10</v>
      </c>
      <c r="BH273">
        <v>1</v>
      </c>
      <c r="BI273">
        <v>69.900000000000006</v>
      </c>
      <c r="BJ273">
        <v>17.100000000000001</v>
      </c>
      <c r="BK273">
        <v>0.6</v>
      </c>
      <c r="BL273">
        <v>99.81</v>
      </c>
      <c r="BM273">
        <v>3.53</v>
      </c>
      <c r="BN273">
        <v>1.95</v>
      </c>
      <c r="BO273">
        <v>1.47</v>
      </c>
      <c r="BP273">
        <v>15</v>
      </c>
      <c r="BQ273">
        <v>4.7</v>
      </c>
      <c r="BR273">
        <v>7</v>
      </c>
      <c r="BS273">
        <v>0.66</v>
      </c>
      <c r="BT273">
        <v>34.6</v>
      </c>
      <c r="BU273">
        <v>0.27</v>
      </c>
      <c r="BV273">
        <v>6.8</v>
      </c>
      <c r="BW273">
        <v>33</v>
      </c>
      <c r="BX273">
        <v>678</v>
      </c>
      <c r="BY273">
        <v>8.41</v>
      </c>
      <c r="BZ273">
        <v>36.1</v>
      </c>
      <c r="CA273">
        <v>57</v>
      </c>
      <c r="CB273">
        <v>5.84</v>
      </c>
      <c r="CC273">
        <v>-1</v>
      </c>
      <c r="CD273">
        <v>376</v>
      </c>
      <c r="CE273">
        <v>0.4</v>
      </c>
      <c r="CF273">
        <v>0.64</v>
      </c>
      <c r="CG273">
        <v>4.4000000000000004</v>
      </c>
      <c r="CH273">
        <v>0.26</v>
      </c>
      <c r="CI273">
        <v>0.8</v>
      </c>
      <c r="CJ273">
        <v>141</v>
      </c>
      <c r="CK273">
        <v>-0.5</v>
      </c>
      <c r="CL273">
        <v>19.399999999999999</v>
      </c>
      <c r="CM273">
        <v>1.94</v>
      </c>
      <c r="CN273">
        <v>26</v>
      </c>
      <c r="CO273">
        <v>302</v>
      </c>
      <c r="CP273">
        <v>0.64</v>
      </c>
      <c r="CQ273">
        <v>-0.02</v>
      </c>
      <c r="CR273">
        <v>18</v>
      </c>
      <c r="CS273">
        <v>3.2</v>
      </c>
      <c r="CT273">
        <v>-2</v>
      </c>
      <c r="CU273">
        <v>-3</v>
      </c>
      <c r="CV273">
        <v>-2</v>
      </c>
    </row>
    <row r="274" spans="1:100" x14ac:dyDescent="0.3">
      <c r="A274" t="s">
        <v>995</v>
      </c>
      <c r="B274" t="s">
        <v>996</v>
      </c>
      <c r="C274" s="1" t="str">
        <f>HYPERLINK("http://geochem.nrcan.gc.ca/cdogs/content/bdl/bdl211138_e.htm", "21:1138")</f>
        <v>21:1138</v>
      </c>
      <c r="D274" s="1" t="str">
        <f>HYPERLINK("http://geochem.nrcan.gc.ca/cdogs/content/svy/svy210421_e.htm", "21:0421")</f>
        <v>21:0421</v>
      </c>
      <c r="E274" t="s">
        <v>997</v>
      </c>
      <c r="F274" t="s">
        <v>998</v>
      </c>
      <c r="H274">
        <v>55.060556200000001</v>
      </c>
      <c r="I274">
        <v>-65.243396700000005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HYPERLINK("http://geochem.nrcan.gc.ca/cdogs/content/kwd/kwd080004_e.htm", "&lt;63 micron")</f>
        <v>&lt;63 micron</v>
      </c>
      <c r="L274">
        <v>15</v>
      </c>
      <c r="M274">
        <v>2.19</v>
      </c>
      <c r="N274">
        <v>1.5</v>
      </c>
      <c r="O274">
        <v>1.2</v>
      </c>
      <c r="P274">
        <v>-20</v>
      </c>
      <c r="Q274">
        <v>155.5</v>
      </c>
      <c r="R274">
        <v>0.5</v>
      </c>
      <c r="S274">
        <v>0.46</v>
      </c>
      <c r="T274">
        <v>0.05</v>
      </c>
      <c r="U274">
        <v>17.7</v>
      </c>
      <c r="V274">
        <v>77</v>
      </c>
      <c r="W274">
        <v>46.07</v>
      </c>
      <c r="X274">
        <v>3.1</v>
      </c>
      <c r="Y274">
        <v>6.8</v>
      </c>
      <c r="Z274">
        <v>10</v>
      </c>
      <c r="AA274">
        <v>0.36</v>
      </c>
      <c r="AB274">
        <v>28.9</v>
      </c>
      <c r="AC274">
        <v>1</v>
      </c>
      <c r="AD274">
        <v>318</v>
      </c>
      <c r="AE274">
        <v>0.27</v>
      </c>
      <c r="AF274">
        <v>0.03</v>
      </c>
      <c r="AG274">
        <v>40.200000000000003</v>
      </c>
      <c r="AH274">
        <v>0.16200000000000001</v>
      </c>
      <c r="AI274">
        <v>3.79</v>
      </c>
      <c r="AJ274">
        <v>-0.02</v>
      </c>
      <c r="AK274">
        <v>0.02</v>
      </c>
      <c r="AL274">
        <v>5.5</v>
      </c>
      <c r="AM274">
        <v>0.1</v>
      </c>
      <c r="AN274">
        <v>13.6</v>
      </c>
      <c r="AO274">
        <v>0.02</v>
      </c>
      <c r="AP274">
        <v>3.6</v>
      </c>
      <c r="AQ274">
        <v>0.161</v>
      </c>
      <c r="AR274">
        <v>0.16</v>
      </c>
      <c r="AS274">
        <v>0.4</v>
      </c>
      <c r="AT274">
        <v>71</v>
      </c>
      <c r="AU274">
        <v>-0.1</v>
      </c>
      <c r="AV274">
        <v>49.1</v>
      </c>
      <c r="AW274">
        <v>56.71</v>
      </c>
      <c r="AX274">
        <v>16.239999999999998</v>
      </c>
      <c r="AY274">
        <v>2.1999999999999999E-2</v>
      </c>
      <c r="AZ274">
        <v>7.98</v>
      </c>
      <c r="BA274">
        <v>2.0699999999999998</v>
      </c>
      <c r="BB274">
        <v>3.89</v>
      </c>
      <c r="BC274">
        <v>0.1</v>
      </c>
      <c r="BD274">
        <v>3.19</v>
      </c>
      <c r="BE274">
        <v>0.33</v>
      </c>
      <c r="BF274">
        <v>0.89</v>
      </c>
      <c r="BG274">
        <v>17</v>
      </c>
      <c r="BH274">
        <v>2</v>
      </c>
      <c r="BI274">
        <v>94</v>
      </c>
      <c r="BJ274">
        <v>23</v>
      </c>
      <c r="BK274">
        <v>0.6</v>
      </c>
      <c r="BL274">
        <v>99.78</v>
      </c>
      <c r="BM274">
        <v>3.57</v>
      </c>
      <c r="BN274">
        <v>1.9</v>
      </c>
      <c r="BO274">
        <v>1.9</v>
      </c>
      <c r="BP274">
        <v>17.5</v>
      </c>
      <c r="BQ274">
        <v>5.56</v>
      </c>
      <c r="BR274">
        <v>6.6</v>
      </c>
      <c r="BS274">
        <v>0.68</v>
      </c>
      <c r="BT274">
        <v>47.2</v>
      </c>
      <c r="BU274">
        <v>0.25</v>
      </c>
      <c r="BV274">
        <v>8.3000000000000007</v>
      </c>
      <c r="BW274">
        <v>43.5</v>
      </c>
      <c r="BX274">
        <v>908</v>
      </c>
      <c r="BY274">
        <v>11.27</v>
      </c>
      <c r="BZ274">
        <v>42.5</v>
      </c>
      <c r="CA274">
        <v>57</v>
      </c>
      <c r="CB274">
        <v>6.8</v>
      </c>
      <c r="CC274">
        <v>-1</v>
      </c>
      <c r="CD274">
        <v>461.1</v>
      </c>
      <c r="CE274">
        <v>0.4</v>
      </c>
      <c r="CF274">
        <v>0.73</v>
      </c>
      <c r="CG274">
        <v>4.7</v>
      </c>
      <c r="CH274">
        <v>0.25</v>
      </c>
      <c r="CI274">
        <v>0.7</v>
      </c>
      <c r="CJ274">
        <v>148</v>
      </c>
      <c r="CK274">
        <v>-0.5</v>
      </c>
      <c r="CL274">
        <v>19.899999999999999</v>
      </c>
      <c r="CM274">
        <v>1.79</v>
      </c>
      <c r="CN274">
        <v>47</v>
      </c>
      <c r="CO274">
        <v>283.7</v>
      </c>
      <c r="CP274">
        <v>0.28000000000000003</v>
      </c>
      <c r="CQ274">
        <v>-0.02</v>
      </c>
      <c r="CR274">
        <v>19</v>
      </c>
      <c r="CS274">
        <v>3.8</v>
      </c>
      <c r="CT274">
        <v>-2</v>
      </c>
      <c r="CU274">
        <v>-3</v>
      </c>
      <c r="CV274">
        <v>-2</v>
      </c>
    </row>
    <row r="275" spans="1:100" x14ac:dyDescent="0.3">
      <c r="A275" t="s">
        <v>999</v>
      </c>
      <c r="B275" t="s">
        <v>1000</v>
      </c>
      <c r="C275" s="1" t="str">
        <f>HYPERLINK("http://geochem.nrcan.gc.ca/cdogs/content/bdl/bdl211138_e.htm", "21:1138")</f>
        <v>21:1138</v>
      </c>
      <c r="D275" s="1" t="str">
        <f>HYPERLINK("http://geochem.nrcan.gc.ca/cdogs/content/svy/svy210421_e.htm", "21:0421")</f>
        <v>21:0421</v>
      </c>
      <c r="E275" t="s">
        <v>997</v>
      </c>
      <c r="F275" t="s">
        <v>1001</v>
      </c>
      <c r="H275">
        <v>55.060556200000001</v>
      </c>
      <c r="I275">
        <v>-65.243396700000005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HYPERLINK("http://geochem.nrcan.gc.ca/cdogs/content/kwd/kwd080004_e.htm", "&lt;63 micron")</f>
        <v>&lt;63 micron</v>
      </c>
      <c r="AW275">
        <v>56.81</v>
      </c>
      <c r="AX275">
        <v>16.14</v>
      </c>
      <c r="AY275">
        <v>2.1999999999999999E-2</v>
      </c>
      <c r="AZ275">
        <v>7.95</v>
      </c>
      <c r="BA275">
        <v>2.0699999999999998</v>
      </c>
      <c r="BB275">
        <v>3.87</v>
      </c>
      <c r="BC275">
        <v>0.1</v>
      </c>
      <c r="BD275">
        <v>3.23</v>
      </c>
      <c r="BE275">
        <v>0.33</v>
      </c>
      <c r="BF275">
        <v>0.9</v>
      </c>
      <c r="BG275">
        <v>13</v>
      </c>
      <c r="BH275">
        <v>1</v>
      </c>
      <c r="BI275">
        <v>87.4</v>
      </c>
      <c r="BJ275">
        <v>22.5</v>
      </c>
      <c r="BK275">
        <v>0.5</v>
      </c>
      <c r="BL275">
        <v>99.79</v>
      </c>
      <c r="BM275">
        <v>3.67</v>
      </c>
      <c r="BN275">
        <v>1.85</v>
      </c>
      <c r="BO275">
        <v>1.7</v>
      </c>
      <c r="BP275">
        <v>18</v>
      </c>
      <c r="BQ275">
        <v>5.54</v>
      </c>
      <c r="BR275">
        <v>6.3</v>
      </c>
      <c r="BS275">
        <v>0.69</v>
      </c>
      <c r="BT275">
        <v>42.6</v>
      </c>
      <c r="BU275">
        <v>0.24</v>
      </c>
      <c r="BV275">
        <v>7.3</v>
      </c>
      <c r="BW275">
        <v>39.4</v>
      </c>
      <c r="BX275">
        <v>885</v>
      </c>
      <c r="BY275">
        <v>10.5</v>
      </c>
      <c r="BZ275">
        <v>41.4</v>
      </c>
      <c r="CA275">
        <v>56</v>
      </c>
      <c r="CB275">
        <v>6.85</v>
      </c>
      <c r="CC275">
        <v>-1</v>
      </c>
      <c r="CD275">
        <v>443.4</v>
      </c>
      <c r="CE275">
        <v>0.4</v>
      </c>
      <c r="CF275">
        <v>0.68</v>
      </c>
      <c r="CG275">
        <v>4.8</v>
      </c>
      <c r="CH275">
        <v>0.28000000000000003</v>
      </c>
      <c r="CI275">
        <v>0.7</v>
      </c>
      <c r="CJ275">
        <v>146</v>
      </c>
      <c r="CK275">
        <v>-0.5</v>
      </c>
      <c r="CL275">
        <v>19.3</v>
      </c>
      <c r="CM275">
        <v>1.59</v>
      </c>
      <c r="CN275">
        <v>40</v>
      </c>
      <c r="CO275">
        <v>279</v>
      </c>
      <c r="CR275">
        <v>19</v>
      </c>
      <c r="CS275">
        <v>3.8</v>
      </c>
    </row>
    <row r="276" spans="1:100" x14ac:dyDescent="0.3">
      <c r="A276" t="s">
        <v>1002</v>
      </c>
      <c r="B276" t="s">
        <v>1003</v>
      </c>
      <c r="C276" s="1" t="str">
        <f>HYPERLINK("http://geochem.nrcan.gc.ca/cdogs/content/bdl/bdl211138_e.htm", "21:1138")</f>
        <v>21:1138</v>
      </c>
      <c r="D276" s="1" t="str">
        <f>HYPERLINK("http://geochem.nrcan.gc.ca/cdogs/content/svy/svy210421_e.htm", "21:0421")</f>
        <v>21:0421</v>
      </c>
      <c r="E276" t="s">
        <v>1004</v>
      </c>
      <c r="F276" t="s">
        <v>1005</v>
      </c>
      <c r="H276">
        <v>55.141366400000003</v>
      </c>
      <c r="I276">
        <v>-65.740314799999993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HYPERLINK("http://geochem.nrcan.gc.ca/cdogs/content/kwd/kwd080004_e.htm", "&lt;63 micron")</f>
        <v>&lt;63 micron</v>
      </c>
      <c r="L276">
        <v>6</v>
      </c>
      <c r="M276">
        <v>2.65</v>
      </c>
      <c r="N276">
        <v>4.0999999999999996</v>
      </c>
      <c r="O276">
        <v>1.7</v>
      </c>
      <c r="P276">
        <v>-20</v>
      </c>
      <c r="Q276">
        <v>112.9</v>
      </c>
      <c r="R276">
        <v>0.3</v>
      </c>
      <c r="S276">
        <v>0.3</v>
      </c>
      <c r="T276">
        <v>0.08</v>
      </c>
      <c r="U276">
        <v>25.8</v>
      </c>
      <c r="V276">
        <v>87.8</v>
      </c>
      <c r="W276">
        <v>106.54</v>
      </c>
      <c r="X276">
        <v>4.29</v>
      </c>
      <c r="Y276">
        <v>7.7</v>
      </c>
      <c r="Z276">
        <v>9</v>
      </c>
      <c r="AA276">
        <v>0.41</v>
      </c>
      <c r="AB276">
        <v>20</v>
      </c>
      <c r="AC276">
        <v>1.25</v>
      </c>
      <c r="AD276">
        <v>526</v>
      </c>
      <c r="AE276">
        <v>0.42</v>
      </c>
      <c r="AF276">
        <v>1.2E-2</v>
      </c>
      <c r="AG276">
        <v>54.7</v>
      </c>
      <c r="AH276">
        <v>5.2999999999999999E-2</v>
      </c>
      <c r="AI276">
        <v>3.97</v>
      </c>
      <c r="AJ276">
        <v>-0.02</v>
      </c>
      <c r="AK276">
        <v>0.08</v>
      </c>
      <c r="AL276">
        <v>6.9</v>
      </c>
      <c r="AM276">
        <v>0.2</v>
      </c>
      <c r="AN276">
        <v>8.6999999999999993</v>
      </c>
      <c r="AO276">
        <v>0.03</v>
      </c>
      <c r="AP276">
        <v>4.5999999999999996</v>
      </c>
      <c r="AQ276">
        <v>0.24099999999999999</v>
      </c>
      <c r="AR276">
        <v>0.27</v>
      </c>
      <c r="AS276">
        <v>1.3</v>
      </c>
      <c r="AT276">
        <v>91</v>
      </c>
      <c r="AU276">
        <v>-0.1</v>
      </c>
      <c r="AV276">
        <v>80.900000000000006</v>
      </c>
      <c r="AW276">
        <v>56.02</v>
      </c>
      <c r="AX276">
        <v>16.22</v>
      </c>
      <c r="AY276">
        <v>2.1999999999999999E-2</v>
      </c>
      <c r="AZ276">
        <v>9.43</v>
      </c>
      <c r="BA276">
        <v>1.7</v>
      </c>
      <c r="BB276">
        <v>3.87</v>
      </c>
      <c r="BC276">
        <v>0.11</v>
      </c>
      <c r="BD276">
        <v>2.74</v>
      </c>
      <c r="BE276">
        <v>0.12</v>
      </c>
      <c r="BF276">
        <v>0.96</v>
      </c>
      <c r="BG276">
        <v>13</v>
      </c>
      <c r="BH276">
        <v>4</v>
      </c>
      <c r="BI276">
        <v>49.5</v>
      </c>
      <c r="BJ276">
        <v>29.8</v>
      </c>
      <c r="BK276">
        <v>2.1</v>
      </c>
      <c r="BL276">
        <v>99.81</v>
      </c>
      <c r="BM276">
        <v>4.5</v>
      </c>
      <c r="BN276">
        <v>2.79</v>
      </c>
      <c r="BO276">
        <v>1.29</v>
      </c>
      <c r="BP276">
        <v>18.7</v>
      </c>
      <c r="BQ276">
        <v>4.47</v>
      </c>
      <c r="BR276">
        <v>5.3</v>
      </c>
      <c r="BS276">
        <v>0.92</v>
      </c>
      <c r="BT276">
        <v>24.2</v>
      </c>
      <c r="BU276">
        <v>0.39</v>
      </c>
      <c r="BV276">
        <v>8.8000000000000007</v>
      </c>
      <c r="BW276">
        <v>23.2</v>
      </c>
      <c r="BX276">
        <v>515</v>
      </c>
      <c r="BY276">
        <v>5.84</v>
      </c>
      <c r="BZ276">
        <v>49.6</v>
      </c>
      <c r="CA276">
        <v>68</v>
      </c>
      <c r="CB276">
        <v>4.63</v>
      </c>
      <c r="CC276">
        <v>-1</v>
      </c>
      <c r="CD276">
        <v>222.3</v>
      </c>
      <c r="CE276">
        <v>0.5</v>
      </c>
      <c r="CF276">
        <v>0.75</v>
      </c>
      <c r="CG276">
        <v>5.0999999999999996</v>
      </c>
      <c r="CH276">
        <v>0.38</v>
      </c>
      <c r="CI276">
        <v>1.6</v>
      </c>
      <c r="CJ276">
        <v>225</v>
      </c>
      <c r="CK276">
        <v>1.2</v>
      </c>
      <c r="CL276">
        <v>24.9</v>
      </c>
      <c r="CM276">
        <v>2.61</v>
      </c>
      <c r="CN276">
        <v>91</v>
      </c>
      <c r="CO276">
        <v>202.2</v>
      </c>
      <c r="CP276">
        <v>0.33</v>
      </c>
      <c r="CQ276">
        <v>-0.02</v>
      </c>
      <c r="CR276">
        <v>27</v>
      </c>
      <c r="CS276">
        <v>4.3</v>
      </c>
      <c r="CT276">
        <v>3</v>
      </c>
      <c r="CU276">
        <v>-3</v>
      </c>
      <c r="CV276">
        <v>-2</v>
      </c>
    </row>
    <row r="277" spans="1:100" x14ac:dyDescent="0.3">
      <c r="A277" t="s">
        <v>1006</v>
      </c>
      <c r="B277" t="s">
        <v>1007</v>
      </c>
      <c r="C277" s="1" t="str">
        <f>HYPERLINK("http://geochem.nrcan.gc.ca/cdogs/content/bdl/bdl211138_e.htm", "21:1138")</f>
        <v>21:1138</v>
      </c>
      <c r="D277" s="1" t="str">
        <f>HYPERLINK("http://geochem.nrcan.gc.ca/cdogs/content/svy/svy210421_e.htm", "21:0421")</f>
        <v>21:0421</v>
      </c>
      <c r="E277" t="s">
        <v>1008</v>
      </c>
      <c r="F277" t="s">
        <v>1009</v>
      </c>
      <c r="H277">
        <v>55.152479200000002</v>
      </c>
      <c r="I277">
        <v>-65.8518787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HYPERLINK("http://geochem.nrcan.gc.ca/cdogs/content/kwd/kwd080004_e.htm", "&lt;63 micron")</f>
        <v>&lt;63 micron</v>
      </c>
      <c r="L277">
        <v>25</v>
      </c>
      <c r="M277">
        <v>3.07</v>
      </c>
      <c r="N277">
        <v>10.7</v>
      </c>
      <c r="O277">
        <v>4.0999999999999996</v>
      </c>
      <c r="P277">
        <v>-20</v>
      </c>
      <c r="Q277">
        <v>31.3</v>
      </c>
      <c r="R277">
        <v>0.3</v>
      </c>
      <c r="S277">
        <v>0.28999999999999998</v>
      </c>
      <c r="T277">
        <v>0.18</v>
      </c>
      <c r="U277">
        <v>51</v>
      </c>
      <c r="V277">
        <v>262.60000000000002</v>
      </c>
      <c r="W277">
        <v>130.77000000000001</v>
      </c>
      <c r="X277">
        <v>5.92</v>
      </c>
      <c r="Y277">
        <v>6.5</v>
      </c>
      <c r="Z277">
        <v>20</v>
      </c>
      <c r="AA277">
        <v>0.08</v>
      </c>
      <c r="AB277">
        <v>7.5</v>
      </c>
      <c r="AC277">
        <v>1.73</v>
      </c>
      <c r="AD277">
        <v>948</v>
      </c>
      <c r="AE277">
        <v>0.37</v>
      </c>
      <c r="AF277">
        <v>7.0000000000000001E-3</v>
      </c>
      <c r="AG277">
        <v>159.6</v>
      </c>
      <c r="AH277">
        <v>3.5000000000000003E-2</v>
      </c>
      <c r="AI277">
        <v>3.12</v>
      </c>
      <c r="AJ277">
        <v>-0.02</v>
      </c>
      <c r="AK277">
        <v>0.25</v>
      </c>
      <c r="AL277">
        <v>7.7</v>
      </c>
      <c r="AM277">
        <v>-0.1</v>
      </c>
      <c r="AN277">
        <v>7.1</v>
      </c>
      <c r="AO277">
        <v>0.05</v>
      </c>
      <c r="AP277">
        <v>1.6</v>
      </c>
      <c r="AQ277">
        <v>0.26400000000000001</v>
      </c>
      <c r="AR277">
        <v>0.09</v>
      </c>
      <c r="AS277">
        <v>0.5</v>
      </c>
      <c r="AT277">
        <v>123</v>
      </c>
      <c r="AU277">
        <v>-0.1</v>
      </c>
      <c r="AV277">
        <v>68.8</v>
      </c>
      <c r="AW277">
        <v>49.87</v>
      </c>
      <c r="AX277">
        <v>13.97</v>
      </c>
      <c r="AY277">
        <v>6.8000000000000005E-2</v>
      </c>
      <c r="AZ277">
        <v>12.41</v>
      </c>
      <c r="BA277">
        <v>0.65</v>
      </c>
      <c r="BB277">
        <v>6.47</v>
      </c>
      <c r="BC277">
        <v>0.18</v>
      </c>
      <c r="BD277">
        <v>2.0499999999999998</v>
      </c>
      <c r="BE277">
        <v>0.1</v>
      </c>
      <c r="BF277">
        <v>0.97</v>
      </c>
      <c r="BG277">
        <v>8</v>
      </c>
      <c r="BH277">
        <v>1</v>
      </c>
      <c r="BI277">
        <v>30.1</v>
      </c>
      <c r="BJ277">
        <v>59</v>
      </c>
      <c r="BK277">
        <v>0.9</v>
      </c>
      <c r="BL277">
        <v>99.78</v>
      </c>
      <c r="BM277">
        <v>3.79</v>
      </c>
      <c r="BN277">
        <v>2.38</v>
      </c>
      <c r="BO277">
        <v>1.07</v>
      </c>
      <c r="BP277">
        <v>16.5</v>
      </c>
      <c r="BQ277">
        <v>3.42</v>
      </c>
      <c r="BR277">
        <v>3.2</v>
      </c>
      <c r="BS277">
        <v>0.78</v>
      </c>
      <c r="BT277">
        <v>11.8</v>
      </c>
      <c r="BU277">
        <v>0.32</v>
      </c>
      <c r="BV277">
        <v>7.4</v>
      </c>
      <c r="BW277">
        <v>12.6</v>
      </c>
      <c r="BX277">
        <v>212</v>
      </c>
      <c r="BY277">
        <v>3.02</v>
      </c>
      <c r="BZ277">
        <v>15.5</v>
      </c>
      <c r="CA277">
        <v>229</v>
      </c>
      <c r="CB277">
        <v>3.19</v>
      </c>
      <c r="CC277">
        <v>-1</v>
      </c>
      <c r="CD277">
        <v>148.69999999999999</v>
      </c>
      <c r="CE277">
        <v>0.4</v>
      </c>
      <c r="CF277">
        <v>0.61</v>
      </c>
      <c r="CG277">
        <v>2.2000000000000002</v>
      </c>
      <c r="CH277">
        <v>0.33</v>
      </c>
      <c r="CI277">
        <v>0.7</v>
      </c>
      <c r="CJ277">
        <v>274</v>
      </c>
      <c r="CK277">
        <v>0.9</v>
      </c>
      <c r="CL277">
        <v>20.9</v>
      </c>
      <c r="CM277">
        <v>2.2000000000000002</v>
      </c>
      <c r="CN277">
        <v>118</v>
      </c>
      <c r="CO277">
        <v>125.5</v>
      </c>
      <c r="CP277">
        <v>1.42</v>
      </c>
      <c r="CQ277">
        <v>-0.02</v>
      </c>
      <c r="CR277">
        <v>31</v>
      </c>
      <c r="CS277">
        <v>8.1999999999999993</v>
      </c>
      <c r="CT277">
        <v>14</v>
      </c>
      <c r="CU277">
        <v>5</v>
      </c>
      <c r="CV277">
        <v>3</v>
      </c>
    </row>
    <row r="278" spans="1:100" x14ac:dyDescent="0.3">
      <c r="A278" t="s">
        <v>1010</v>
      </c>
      <c r="B278" t="s">
        <v>1011</v>
      </c>
      <c r="C278" s="1" t="str">
        <f>HYPERLINK("http://geochem.nrcan.gc.ca/cdogs/content/bdl/bdl211138_e.htm", "21:1138")</f>
        <v>21:1138</v>
      </c>
      <c r="D278" s="1" t="str">
        <f>HYPERLINK("http://geochem.nrcan.gc.ca/cdogs/content/svy/svy210421_e.htm", "21:0421")</f>
        <v>21:0421</v>
      </c>
      <c r="E278" t="s">
        <v>1008</v>
      </c>
      <c r="F278" t="s">
        <v>1012</v>
      </c>
      <c r="H278">
        <v>55.152479200000002</v>
      </c>
      <c r="I278">
        <v>-65.8518787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HYPERLINK("http://geochem.nrcan.gc.ca/cdogs/content/kwd/kwd080004_e.htm", "&lt;63 micron")</f>
        <v>&lt;63 micron</v>
      </c>
      <c r="CT278">
        <v>6</v>
      </c>
      <c r="CU278">
        <v>4</v>
      </c>
      <c r="CV278">
        <v>4</v>
      </c>
    </row>
    <row r="279" spans="1:100" x14ac:dyDescent="0.3">
      <c r="A279" t="s">
        <v>1013</v>
      </c>
      <c r="B279" t="s">
        <v>1014</v>
      </c>
      <c r="C279" s="1" t="str">
        <f>HYPERLINK("http://geochem.nrcan.gc.ca/cdogs/content/bdl/bdl211138_e.htm", "21:1138")</f>
        <v>21:1138</v>
      </c>
      <c r="D279" s="1" t="str">
        <f>HYPERLINK("http://geochem.nrcan.gc.ca/cdogs/content/svy/svy210421_e.htm", "21:0421")</f>
        <v>21:0421</v>
      </c>
      <c r="E279" t="s">
        <v>1015</v>
      </c>
      <c r="F279" t="s">
        <v>1016</v>
      </c>
      <c r="H279">
        <v>55.086060099999997</v>
      </c>
      <c r="I279">
        <v>-65.874057199999996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HYPERLINK("http://geochem.nrcan.gc.ca/cdogs/content/kwd/kwd080004_e.htm", "&lt;63 micron")</f>
        <v>&lt;63 micron</v>
      </c>
      <c r="L279">
        <v>102</v>
      </c>
      <c r="M279">
        <v>2.33</v>
      </c>
      <c r="N279">
        <v>6.1</v>
      </c>
      <c r="O279">
        <v>1.1000000000000001</v>
      </c>
      <c r="P279">
        <v>-20</v>
      </c>
      <c r="Q279">
        <v>40.4</v>
      </c>
      <c r="R279">
        <v>0.3</v>
      </c>
      <c r="S279">
        <v>0.21</v>
      </c>
      <c r="T279">
        <v>0.11</v>
      </c>
      <c r="U279">
        <v>19.8</v>
      </c>
      <c r="V279">
        <v>78</v>
      </c>
      <c r="W279">
        <v>104.42</v>
      </c>
      <c r="X279">
        <v>4.1399999999999997</v>
      </c>
      <c r="Y279">
        <v>5.4</v>
      </c>
      <c r="Z279">
        <v>51</v>
      </c>
      <c r="AA279">
        <v>0.12</v>
      </c>
      <c r="AB279">
        <v>10.1</v>
      </c>
      <c r="AC279">
        <v>0.92</v>
      </c>
      <c r="AD279">
        <v>374</v>
      </c>
      <c r="AE279">
        <v>0.72</v>
      </c>
      <c r="AF279">
        <v>7.0000000000000001E-3</v>
      </c>
      <c r="AG279">
        <v>43.1</v>
      </c>
      <c r="AH279">
        <v>4.4999999999999998E-2</v>
      </c>
      <c r="AI279">
        <v>3.92</v>
      </c>
      <c r="AJ279">
        <v>-0.02</v>
      </c>
      <c r="AK279">
        <v>0.19</v>
      </c>
      <c r="AL279">
        <v>5</v>
      </c>
      <c r="AM279">
        <v>0.2</v>
      </c>
      <c r="AN279">
        <v>6.8</v>
      </c>
      <c r="AO279">
        <v>0.04</v>
      </c>
      <c r="AP279">
        <v>2.8</v>
      </c>
      <c r="AQ279">
        <v>0.23</v>
      </c>
      <c r="AR279">
        <v>0.15</v>
      </c>
      <c r="AS279">
        <v>0.8</v>
      </c>
      <c r="AT279">
        <v>83</v>
      </c>
      <c r="AU279">
        <v>-0.1</v>
      </c>
      <c r="AV279">
        <v>63.1</v>
      </c>
      <c r="AW279">
        <v>56.41</v>
      </c>
      <c r="AX279">
        <v>14.79</v>
      </c>
      <c r="AY279">
        <v>2.1999999999999999E-2</v>
      </c>
      <c r="AZ279">
        <v>10.119999999999999</v>
      </c>
      <c r="BA279">
        <v>1</v>
      </c>
      <c r="BB279">
        <v>3.78</v>
      </c>
      <c r="BC279">
        <v>0.11</v>
      </c>
      <c r="BD279">
        <v>2.52</v>
      </c>
      <c r="BE279">
        <v>0.1</v>
      </c>
      <c r="BF279">
        <v>0.98</v>
      </c>
      <c r="BG279">
        <v>11</v>
      </c>
      <c r="BH279">
        <v>3</v>
      </c>
      <c r="BI279">
        <v>35.200000000000003</v>
      </c>
      <c r="BJ279">
        <v>27.4</v>
      </c>
      <c r="BK279">
        <v>0.8</v>
      </c>
      <c r="BL279">
        <v>99.81</v>
      </c>
      <c r="BM279">
        <v>4.41</v>
      </c>
      <c r="BN279">
        <v>2.68</v>
      </c>
      <c r="BO279">
        <v>1.23</v>
      </c>
      <c r="BP279">
        <v>17.399999999999999</v>
      </c>
      <c r="BQ279">
        <v>3.88</v>
      </c>
      <c r="BR279">
        <v>5</v>
      </c>
      <c r="BS279">
        <v>0.84</v>
      </c>
      <c r="BT279">
        <v>17.600000000000001</v>
      </c>
      <c r="BU279">
        <v>0.32</v>
      </c>
      <c r="BV279">
        <v>6.8</v>
      </c>
      <c r="BW279">
        <v>17.7</v>
      </c>
      <c r="BX279">
        <v>356</v>
      </c>
      <c r="BY279">
        <v>4.26</v>
      </c>
      <c r="BZ279">
        <v>26.1</v>
      </c>
      <c r="CA279">
        <v>59</v>
      </c>
      <c r="CB279">
        <v>3.89</v>
      </c>
      <c r="CC279">
        <v>-1</v>
      </c>
      <c r="CD279">
        <v>226.3</v>
      </c>
      <c r="CE279">
        <v>0.4</v>
      </c>
      <c r="CF279">
        <v>0.68</v>
      </c>
      <c r="CG279">
        <v>3.4</v>
      </c>
      <c r="CH279">
        <v>0.36</v>
      </c>
      <c r="CI279">
        <v>1.2</v>
      </c>
      <c r="CJ279">
        <v>243</v>
      </c>
      <c r="CK279">
        <v>-0.5</v>
      </c>
      <c r="CL279">
        <v>22.6</v>
      </c>
      <c r="CM279">
        <v>2.38</v>
      </c>
      <c r="CN279">
        <v>99</v>
      </c>
      <c r="CO279">
        <v>191.3</v>
      </c>
      <c r="CP279">
        <v>0.43</v>
      </c>
      <c r="CQ279">
        <v>-0.02</v>
      </c>
      <c r="CR279">
        <v>29</v>
      </c>
      <c r="CS279">
        <v>4.8</v>
      </c>
      <c r="CT279">
        <v>3</v>
      </c>
      <c r="CU279">
        <v>-3</v>
      </c>
      <c r="CV279">
        <v>-2</v>
      </c>
    </row>
    <row r="280" spans="1:100" x14ac:dyDescent="0.3">
      <c r="A280" t="s">
        <v>1017</v>
      </c>
      <c r="B280" t="s">
        <v>1018</v>
      </c>
      <c r="C280" s="1" t="str">
        <f>HYPERLINK("http://geochem.nrcan.gc.ca/cdogs/content/bdl/bdl211138_e.htm", "21:1138")</f>
        <v>21:1138</v>
      </c>
      <c r="D280" s="1" t="str">
        <f>HYPERLINK("http://geochem.nrcan.gc.ca/cdogs/content/svy/svy210421_e.htm", "21:0421")</f>
        <v>21:0421</v>
      </c>
      <c r="E280" t="s">
        <v>1019</v>
      </c>
      <c r="F280" t="s">
        <v>1020</v>
      </c>
      <c r="H280">
        <v>54.999158000000001</v>
      </c>
      <c r="I280">
        <v>-65.974325199999996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HYPERLINK("http://geochem.nrcan.gc.ca/cdogs/content/kwd/kwd080004_e.htm", "&lt;63 micron")</f>
        <v>&lt;63 micron</v>
      </c>
      <c r="L280">
        <v>35</v>
      </c>
      <c r="M280">
        <v>2.71</v>
      </c>
      <c r="N280">
        <v>6.4</v>
      </c>
      <c r="O280">
        <v>2</v>
      </c>
      <c r="P280">
        <v>-20</v>
      </c>
      <c r="Q280">
        <v>44.3</v>
      </c>
      <c r="R280">
        <v>0.3</v>
      </c>
      <c r="S280">
        <v>0.26</v>
      </c>
      <c r="T280">
        <v>0.17</v>
      </c>
      <c r="U280">
        <v>25.2</v>
      </c>
      <c r="V280">
        <v>100.3</v>
      </c>
      <c r="W280">
        <v>121.45</v>
      </c>
      <c r="X280">
        <v>5.0599999999999996</v>
      </c>
      <c r="Y280">
        <v>6.1</v>
      </c>
      <c r="Z280">
        <v>57</v>
      </c>
      <c r="AA280">
        <v>0.11</v>
      </c>
      <c r="AB280">
        <v>10.8</v>
      </c>
      <c r="AC280">
        <v>1.2</v>
      </c>
      <c r="AD280">
        <v>495</v>
      </c>
      <c r="AE280">
        <v>0.8</v>
      </c>
      <c r="AF280">
        <v>8.9999999999999993E-3</v>
      </c>
      <c r="AG280">
        <v>56.2</v>
      </c>
      <c r="AH280">
        <v>4.4999999999999998E-2</v>
      </c>
      <c r="AI280">
        <v>4.7</v>
      </c>
      <c r="AJ280">
        <v>-0.02</v>
      </c>
      <c r="AK280">
        <v>0.19</v>
      </c>
      <c r="AL280">
        <v>5.4</v>
      </c>
      <c r="AM280">
        <v>0.2</v>
      </c>
      <c r="AN280">
        <v>7.9</v>
      </c>
      <c r="AO280">
        <v>0.05</v>
      </c>
      <c r="AP280">
        <v>2.9</v>
      </c>
      <c r="AQ280">
        <v>0.23100000000000001</v>
      </c>
      <c r="AR280">
        <v>0.15</v>
      </c>
      <c r="AS280">
        <v>0.9</v>
      </c>
      <c r="AT280">
        <v>93</v>
      </c>
      <c r="AU280">
        <v>-0.1</v>
      </c>
      <c r="AV280">
        <v>76.3</v>
      </c>
      <c r="AW280">
        <v>53.74</v>
      </c>
      <c r="AX280">
        <v>14.84</v>
      </c>
      <c r="AY280">
        <v>2.5999999999999999E-2</v>
      </c>
      <c r="AZ280">
        <v>11.57</v>
      </c>
      <c r="BA280">
        <v>1.1100000000000001</v>
      </c>
      <c r="BB280">
        <v>4.37</v>
      </c>
      <c r="BC280">
        <v>0.13</v>
      </c>
      <c r="BD280">
        <v>2.2599999999999998</v>
      </c>
      <c r="BE280">
        <v>0.1</v>
      </c>
      <c r="BF280">
        <v>1.06</v>
      </c>
      <c r="BG280">
        <v>11</v>
      </c>
      <c r="BH280">
        <v>3</v>
      </c>
      <c r="BI280">
        <v>36.799999999999997</v>
      </c>
      <c r="BJ280">
        <v>33.4</v>
      </c>
      <c r="BK280">
        <v>1</v>
      </c>
      <c r="BL280">
        <v>99.81</v>
      </c>
      <c r="BM280">
        <v>3.78</v>
      </c>
      <c r="BN280">
        <v>2.58</v>
      </c>
      <c r="BO280">
        <v>1.1000000000000001</v>
      </c>
      <c r="BP280">
        <v>17.100000000000001</v>
      </c>
      <c r="BQ280">
        <v>3.72</v>
      </c>
      <c r="BR280">
        <v>4.4000000000000004</v>
      </c>
      <c r="BS280">
        <v>0.82</v>
      </c>
      <c r="BT280">
        <v>17.3</v>
      </c>
      <c r="BU280">
        <v>0.3</v>
      </c>
      <c r="BV280">
        <v>9.1999999999999993</v>
      </c>
      <c r="BW280">
        <v>16.8</v>
      </c>
      <c r="BX280">
        <v>341</v>
      </c>
      <c r="BY280">
        <v>4.26</v>
      </c>
      <c r="BZ280">
        <v>31.4</v>
      </c>
      <c r="CA280">
        <v>74</v>
      </c>
      <c r="CB280">
        <v>3.66</v>
      </c>
      <c r="CC280">
        <v>-1</v>
      </c>
      <c r="CD280">
        <v>175.9</v>
      </c>
      <c r="CE280">
        <v>0.5</v>
      </c>
      <c r="CF280">
        <v>0.65</v>
      </c>
      <c r="CG280">
        <v>3.8</v>
      </c>
      <c r="CH280">
        <v>0.33</v>
      </c>
      <c r="CI280">
        <v>1.5</v>
      </c>
      <c r="CJ280">
        <v>248</v>
      </c>
      <c r="CK280">
        <v>-0.5</v>
      </c>
      <c r="CL280">
        <v>21.3</v>
      </c>
      <c r="CM280">
        <v>2.1800000000000002</v>
      </c>
      <c r="CN280">
        <v>119</v>
      </c>
      <c r="CO280">
        <v>169.2</v>
      </c>
      <c r="CP280">
        <v>0.49</v>
      </c>
      <c r="CQ280">
        <v>-0.02</v>
      </c>
      <c r="CR280">
        <v>29</v>
      </c>
      <c r="CS280">
        <v>5.8</v>
      </c>
      <c r="CT280">
        <v>3</v>
      </c>
      <c r="CU280">
        <v>3</v>
      </c>
      <c r="CV280">
        <v>2</v>
      </c>
    </row>
    <row r="281" spans="1:100" x14ac:dyDescent="0.3">
      <c r="A281" t="s">
        <v>1021</v>
      </c>
      <c r="B281" t="s">
        <v>1022</v>
      </c>
      <c r="C281" s="1" t="str">
        <f>HYPERLINK("http://geochem.nrcan.gc.ca/cdogs/content/bdl/bdl211138_e.htm", "21:1138")</f>
        <v>21:1138</v>
      </c>
      <c r="D281" s="1" t="str">
        <f>HYPERLINK("http://geochem.nrcan.gc.ca/cdogs/content/svy/svy210421_e.htm", "21:0421")</f>
        <v>21:0421</v>
      </c>
      <c r="E281" t="s">
        <v>1023</v>
      </c>
      <c r="F281" t="s">
        <v>1024</v>
      </c>
      <c r="H281">
        <v>54.910072</v>
      </c>
      <c r="I281">
        <v>-65.819348199999993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HYPERLINK("http://geochem.nrcan.gc.ca/cdogs/content/kwd/kwd080004_e.htm", "&lt;63 micron")</f>
        <v>&lt;63 micron</v>
      </c>
      <c r="L281">
        <v>14</v>
      </c>
      <c r="M281">
        <v>1.63</v>
      </c>
      <c r="N281">
        <v>8.6</v>
      </c>
      <c r="O281">
        <v>1</v>
      </c>
      <c r="P281">
        <v>-20</v>
      </c>
      <c r="Q281">
        <v>31.2</v>
      </c>
      <c r="R281">
        <v>0.3</v>
      </c>
      <c r="S281">
        <v>0.19</v>
      </c>
      <c r="T281">
        <v>0.1</v>
      </c>
      <c r="U281">
        <v>14.1</v>
      </c>
      <c r="V281">
        <v>96.2</v>
      </c>
      <c r="W281">
        <v>75.05</v>
      </c>
      <c r="X281">
        <v>4.58</v>
      </c>
      <c r="Y281">
        <v>5</v>
      </c>
      <c r="Z281">
        <v>48</v>
      </c>
      <c r="AA281">
        <v>7.0000000000000007E-2</v>
      </c>
      <c r="AB281">
        <v>17.100000000000001</v>
      </c>
      <c r="AC281">
        <v>0.86</v>
      </c>
      <c r="AD281">
        <v>327</v>
      </c>
      <c r="AE281">
        <v>1.21</v>
      </c>
      <c r="AF281">
        <v>6.0000000000000001E-3</v>
      </c>
      <c r="AG281">
        <v>41.3</v>
      </c>
      <c r="AH281">
        <v>0.03</v>
      </c>
      <c r="AI281">
        <v>6.13</v>
      </c>
      <c r="AJ281">
        <v>-0.02</v>
      </c>
      <c r="AK281">
        <v>0.37</v>
      </c>
      <c r="AL281">
        <v>4.5</v>
      </c>
      <c r="AM281">
        <v>0.3</v>
      </c>
      <c r="AN281">
        <v>8</v>
      </c>
      <c r="AO281">
        <v>0.06</v>
      </c>
      <c r="AP281">
        <v>3.5</v>
      </c>
      <c r="AQ281">
        <v>0.16300000000000001</v>
      </c>
      <c r="AR281">
        <v>0.1</v>
      </c>
      <c r="AS281">
        <v>1.2</v>
      </c>
      <c r="AT281">
        <v>71</v>
      </c>
      <c r="AU281">
        <v>-0.1</v>
      </c>
      <c r="AV281">
        <v>63.3</v>
      </c>
      <c r="AW281">
        <v>59.59</v>
      </c>
      <c r="AX281">
        <v>13.13</v>
      </c>
      <c r="AY281">
        <v>2.5999999999999999E-2</v>
      </c>
      <c r="AZ281">
        <v>10.52</v>
      </c>
      <c r="BA281">
        <v>1.29</v>
      </c>
      <c r="BB281">
        <v>3.61</v>
      </c>
      <c r="BC281">
        <v>0.1</v>
      </c>
      <c r="BD281">
        <v>2.29</v>
      </c>
      <c r="BE281">
        <v>7.0000000000000007E-2</v>
      </c>
      <c r="BF281">
        <v>1.1200000000000001</v>
      </c>
      <c r="BG281">
        <v>11</v>
      </c>
      <c r="BH281">
        <v>1</v>
      </c>
      <c r="BI281">
        <v>51.9</v>
      </c>
      <c r="BJ281">
        <v>21.5</v>
      </c>
      <c r="BK281">
        <v>1.1000000000000001</v>
      </c>
      <c r="BL281">
        <v>99.81</v>
      </c>
      <c r="BM281">
        <v>4.46</v>
      </c>
      <c r="BN281">
        <v>2.4700000000000002</v>
      </c>
      <c r="BO281">
        <v>1.34</v>
      </c>
      <c r="BP281">
        <v>16</v>
      </c>
      <c r="BQ281">
        <v>4.6900000000000004</v>
      </c>
      <c r="BR281">
        <v>5.4</v>
      </c>
      <c r="BS281">
        <v>0.86</v>
      </c>
      <c r="BT281">
        <v>28.3</v>
      </c>
      <c r="BU281">
        <v>0.34</v>
      </c>
      <c r="BV281">
        <v>13.2</v>
      </c>
      <c r="BW281">
        <v>25.2</v>
      </c>
      <c r="BX281">
        <v>348</v>
      </c>
      <c r="BY281">
        <v>6.53</v>
      </c>
      <c r="BZ281">
        <v>35.1</v>
      </c>
      <c r="CA281">
        <v>63</v>
      </c>
      <c r="CB281">
        <v>5.01</v>
      </c>
      <c r="CC281">
        <v>-1</v>
      </c>
      <c r="CD281">
        <v>190.7</v>
      </c>
      <c r="CE281">
        <v>0.8</v>
      </c>
      <c r="CF281">
        <v>0.72</v>
      </c>
      <c r="CG281">
        <v>5.2</v>
      </c>
      <c r="CH281">
        <v>0.35</v>
      </c>
      <c r="CI281">
        <v>1.8</v>
      </c>
      <c r="CJ281">
        <v>224</v>
      </c>
      <c r="CK281">
        <v>0.6</v>
      </c>
      <c r="CL281">
        <v>23.1</v>
      </c>
      <c r="CM281">
        <v>2.25</v>
      </c>
      <c r="CN281">
        <v>69</v>
      </c>
      <c r="CO281">
        <v>219.6</v>
      </c>
      <c r="CP281">
        <v>0.38</v>
      </c>
      <c r="CQ281">
        <v>-0.02</v>
      </c>
      <c r="CR281">
        <v>26</v>
      </c>
      <c r="CS281">
        <v>3.8</v>
      </c>
      <c r="CT281">
        <v>5</v>
      </c>
      <c r="CU281">
        <v>3</v>
      </c>
      <c r="CV281">
        <v>-2</v>
      </c>
    </row>
    <row r="282" spans="1:100" x14ac:dyDescent="0.3">
      <c r="A282" t="s">
        <v>1025</v>
      </c>
      <c r="B282" t="s">
        <v>1026</v>
      </c>
      <c r="C282" s="1" t="str">
        <f>HYPERLINK("http://geochem.nrcan.gc.ca/cdogs/content/bdl/bdl211138_e.htm", "21:1138")</f>
        <v>21:1138</v>
      </c>
      <c r="D282" s="1" t="str">
        <f>HYPERLINK("http://geochem.nrcan.gc.ca/cdogs/content/svy/svy210421_e.htm", "21:0421")</f>
        <v>21:0421</v>
      </c>
      <c r="E282" t="s">
        <v>1027</v>
      </c>
      <c r="F282" t="s">
        <v>1028</v>
      </c>
      <c r="H282">
        <v>54.965233099999999</v>
      </c>
      <c r="I282">
        <v>-65.545352899999997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HYPERLINK("http://geochem.nrcan.gc.ca/cdogs/content/kwd/kwd080004_e.htm", "&lt;63 micron")</f>
        <v>&lt;63 micron</v>
      </c>
      <c r="L282">
        <v>18</v>
      </c>
      <c r="M282">
        <v>2.34</v>
      </c>
      <c r="N282">
        <v>5.3</v>
      </c>
      <c r="O282">
        <v>0.8</v>
      </c>
      <c r="P282">
        <v>-20</v>
      </c>
      <c r="Q282">
        <v>126.3</v>
      </c>
      <c r="R282">
        <v>0.3</v>
      </c>
      <c r="S282">
        <v>0.41</v>
      </c>
      <c r="T282">
        <v>0.15</v>
      </c>
      <c r="U282">
        <v>24.6</v>
      </c>
      <c r="V282">
        <v>89.3</v>
      </c>
      <c r="W282">
        <v>98.47</v>
      </c>
      <c r="X282">
        <v>3.73</v>
      </c>
      <c r="Y282">
        <v>6.2</v>
      </c>
      <c r="Z282">
        <v>12</v>
      </c>
      <c r="AA282">
        <v>0.28999999999999998</v>
      </c>
      <c r="AB282">
        <v>18.899999999999999</v>
      </c>
      <c r="AC282">
        <v>1.1599999999999999</v>
      </c>
      <c r="AD282">
        <v>452</v>
      </c>
      <c r="AE282">
        <v>0.43</v>
      </c>
      <c r="AF282">
        <v>2.1000000000000001E-2</v>
      </c>
      <c r="AG282">
        <v>56.1</v>
      </c>
      <c r="AH282">
        <v>0.10199999999999999</v>
      </c>
      <c r="AI282">
        <v>4.53</v>
      </c>
      <c r="AJ282">
        <v>-0.02</v>
      </c>
      <c r="AK282">
        <v>0.09</v>
      </c>
      <c r="AL282">
        <v>5.7</v>
      </c>
      <c r="AM282">
        <v>0.1</v>
      </c>
      <c r="AN282">
        <v>10.3</v>
      </c>
      <c r="AO282">
        <v>0.03</v>
      </c>
      <c r="AP282">
        <v>3.3</v>
      </c>
      <c r="AQ282">
        <v>0.152</v>
      </c>
      <c r="AR282">
        <v>0.14000000000000001</v>
      </c>
      <c r="AS282">
        <v>0.5</v>
      </c>
      <c r="AT282">
        <v>79</v>
      </c>
      <c r="AU282">
        <v>-0.1</v>
      </c>
      <c r="AV282">
        <v>74.900000000000006</v>
      </c>
      <c r="AW282">
        <v>56.12</v>
      </c>
      <c r="AX282">
        <v>15.31</v>
      </c>
      <c r="AY282">
        <v>2.3E-2</v>
      </c>
      <c r="AZ282">
        <v>8.98</v>
      </c>
      <c r="BA282">
        <v>1.5</v>
      </c>
      <c r="BB282">
        <v>4.0999999999999996</v>
      </c>
      <c r="BC282">
        <v>0.12</v>
      </c>
      <c r="BD282">
        <v>2.93</v>
      </c>
      <c r="BE282">
        <v>0.21</v>
      </c>
      <c r="BF282">
        <v>0.92</v>
      </c>
      <c r="BG282">
        <v>14</v>
      </c>
      <c r="BH282">
        <v>3</v>
      </c>
      <c r="BI282">
        <v>64.400000000000006</v>
      </c>
      <c r="BJ282">
        <v>31.1</v>
      </c>
      <c r="BK282">
        <v>0.7</v>
      </c>
      <c r="BL282">
        <v>99.79</v>
      </c>
      <c r="BM282">
        <v>3.53</v>
      </c>
      <c r="BN282">
        <v>2.14</v>
      </c>
      <c r="BO282">
        <v>1.4</v>
      </c>
      <c r="BP282">
        <v>17.100000000000001</v>
      </c>
      <c r="BQ282">
        <v>4.28</v>
      </c>
      <c r="BR282">
        <v>5.9</v>
      </c>
      <c r="BS282">
        <v>0.71</v>
      </c>
      <c r="BT282">
        <v>30.4</v>
      </c>
      <c r="BU282">
        <v>0.28000000000000003</v>
      </c>
      <c r="BV282">
        <v>7.3</v>
      </c>
      <c r="BW282">
        <v>27.3</v>
      </c>
      <c r="BX282">
        <v>638</v>
      </c>
      <c r="BY282">
        <v>7.22</v>
      </c>
      <c r="BZ282">
        <v>34</v>
      </c>
      <c r="CA282">
        <v>78</v>
      </c>
      <c r="CB282">
        <v>5.0599999999999996</v>
      </c>
      <c r="CC282">
        <v>-1</v>
      </c>
      <c r="CD282">
        <v>330.5</v>
      </c>
      <c r="CE282">
        <v>0.4</v>
      </c>
      <c r="CF282">
        <v>0.65</v>
      </c>
      <c r="CG282">
        <v>4.2</v>
      </c>
      <c r="CH282">
        <v>0.28999999999999998</v>
      </c>
      <c r="CI282">
        <v>0.9</v>
      </c>
      <c r="CJ282">
        <v>184</v>
      </c>
      <c r="CK282">
        <v>-0.5</v>
      </c>
      <c r="CL282">
        <v>19.3</v>
      </c>
      <c r="CM282">
        <v>1.98</v>
      </c>
      <c r="CN282">
        <v>94</v>
      </c>
      <c r="CO282">
        <v>236</v>
      </c>
      <c r="CP282">
        <v>0.67</v>
      </c>
      <c r="CQ282">
        <v>-0.02</v>
      </c>
      <c r="CR282">
        <v>22</v>
      </c>
      <c r="CS282">
        <v>4.9000000000000004</v>
      </c>
      <c r="CT282">
        <v>3</v>
      </c>
      <c r="CU282">
        <v>-3</v>
      </c>
      <c r="CV282">
        <v>-2</v>
      </c>
    </row>
    <row r="283" spans="1:100" x14ac:dyDescent="0.3">
      <c r="A283" t="s">
        <v>1029</v>
      </c>
      <c r="B283" t="s">
        <v>1030</v>
      </c>
      <c r="C283" s="1" t="str">
        <f>HYPERLINK("http://geochem.nrcan.gc.ca/cdogs/content/bdl/bdl211138_e.htm", "21:1138")</f>
        <v>21:1138</v>
      </c>
      <c r="D283" s="1" t="str">
        <f>HYPERLINK("http://geochem.nrcan.gc.ca/cdogs/content/svy/svy210421_e.htm", "21:0421")</f>
        <v>21:0421</v>
      </c>
      <c r="E283" t="s">
        <v>1031</v>
      </c>
      <c r="F283" t="s">
        <v>1032</v>
      </c>
      <c r="H283">
        <v>54.923748699999997</v>
      </c>
      <c r="I283">
        <v>-65.228158500000006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HYPERLINK("http://geochem.nrcan.gc.ca/cdogs/content/kwd/kwd080004_e.htm", "&lt;63 micron")</f>
        <v>&lt;63 micron</v>
      </c>
      <c r="L283">
        <v>42</v>
      </c>
      <c r="M283">
        <v>2.35</v>
      </c>
      <c r="N283">
        <v>1.2</v>
      </c>
      <c r="O283">
        <v>0.7</v>
      </c>
      <c r="P283">
        <v>-20</v>
      </c>
      <c r="Q283">
        <v>181</v>
      </c>
      <c r="R283">
        <v>0.4</v>
      </c>
      <c r="S283">
        <v>0.52</v>
      </c>
      <c r="T283">
        <v>0.13</v>
      </c>
      <c r="U283">
        <v>20.8</v>
      </c>
      <c r="V283">
        <v>81</v>
      </c>
      <c r="W283">
        <v>70.290000000000006</v>
      </c>
      <c r="X283">
        <v>3.38</v>
      </c>
      <c r="Y283">
        <v>7</v>
      </c>
      <c r="Z283">
        <v>26</v>
      </c>
      <c r="AA283">
        <v>0.3</v>
      </c>
      <c r="AB283">
        <v>34.700000000000003</v>
      </c>
      <c r="AC283">
        <v>0.91</v>
      </c>
      <c r="AD283">
        <v>368</v>
      </c>
      <c r="AE283">
        <v>0.35</v>
      </c>
      <c r="AF283">
        <v>2.4E-2</v>
      </c>
      <c r="AG283">
        <v>49.6</v>
      </c>
      <c r="AH283">
        <v>0.20899999999999999</v>
      </c>
      <c r="AI283">
        <v>4.3</v>
      </c>
      <c r="AJ283">
        <v>-0.02</v>
      </c>
      <c r="AK283">
        <v>0.04</v>
      </c>
      <c r="AL283">
        <v>5.3</v>
      </c>
      <c r="AM283">
        <v>0.3</v>
      </c>
      <c r="AN283">
        <v>14</v>
      </c>
      <c r="AO283">
        <v>-0.02</v>
      </c>
      <c r="AP283">
        <v>4.7</v>
      </c>
      <c r="AQ283">
        <v>0.17799999999999999</v>
      </c>
      <c r="AR283">
        <v>0.16</v>
      </c>
      <c r="AS283">
        <v>0.7</v>
      </c>
      <c r="AT283">
        <v>77</v>
      </c>
      <c r="AU283">
        <v>-0.1</v>
      </c>
      <c r="AV283">
        <v>59.1</v>
      </c>
      <c r="AW283">
        <v>55.02</v>
      </c>
      <c r="AX283">
        <v>16.489999999999998</v>
      </c>
      <c r="AY283">
        <v>0.02</v>
      </c>
      <c r="AZ283">
        <v>8.33</v>
      </c>
      <c r="BA283">
        <v>2.2400000000000002</v>
      </c>
      <c r="BB283">
        <v>3.63</v>
      </c>
      <c r="BC283">
        <v>0.11</v>
      </c>
      <c r="BD283">
        <v>3.04</v>
      </c>
      <c r="BE283">
        <v>0.44</v>
      </c>
      <c r="BF283">
        <v>0.93</v>
      </c>
      <c r="BG283">
        <v>18</v>
      </c>
      <c r="BH283">
        <v>1</v>
      </c>
      <c r="BI283">
        <v>139.30000000000001</v>
      </c>
      <c r="BJ283">
        <v>26.8</v>
      </c>
      <c r="BK283">
        <v>0.7</v>
      </c>
      <c r="BL283">
        <v>99.76</v>
      </c>
      <c r="BM283">
        <v>4.37</v>
      </c>
      <c r="BN283">
        <v>2.4</v>
      </c>
      <c r="BO283">
        <v>2.27</v>
      </c>
      <c r="BP283">
        <v>20.5</v>
      </c>
      <c r="BQ283">
        <v>7.39</v>
      </c>
      <c r="BR283">
        <v>7.3</v>
      </c>
      <c r="BS283">
        <v>0.87</v>
      </c>
      <c r="BT283">
        <v>64.900000000000006</v>
      </c>
      <c r="BU283">
        <v>0.28999999999999998</v>
      </c>
      <c r="BV283">
        <v>9.1999999999999993</v>
      </c>
      <c r="BW283">
        <v>60.8</v>
      </c>
      <c r="BX283">
        <v>1139</v>
      </c>
      <c r="BY283">
        <v>15.6</v>
      </c>
      <c r="BZ283">
        <v>51.9</v>
      </c>
      <c r="CA283">
        <v>64</v>
      </c>
      <c r="CB283">
        <v>9.49</v>
      </c>
      <c r="CC283">
        <v>-1</v>
      </c>
      <c r="CD283">
        <v>533.79999999999995</v>
      </c>
      <c r="CE283">
        <v>0.4</v>
      </c>
      <c r="CF283">
        <v>0.88</v>
      </c>
      <c r="CG283">
        <v>6</v>
      </c>
      <c r="CH283">
        <v>0.31</v>
      </c>
      <c r="CI283">
        <v>0.9</v>
      </c>
      <c r="CJ283">
        <v>150</v>
      </c>
      <c r="CK283">
        <v>-0.5</v>
      </c>
      <c r="CL283">
        <v>22.5</v>
      </c>
      <c r="CM283">
        <v>1.95</v>
      </c>
      <c r="CN283">
        <v>62</v>
      </c>
      <c r="CO283">
        <v>315.89999999999998</v>
      </c>
      <c r="CP283">
        <v>0.56000000000000005</v>
      </c>
      <c r="CQ283">
        <v>-0.02</v>
      </c>
      <c r="CR283">
        <v>17</v>
      </c>
      <c r="CS283">
        <v>5</v>
      </c>
      <c r="CT283">
        <v>-2</v>
      </c>
      <c r="CU283">
        <v>-3</v>
      </c>
      <c r="CV283">
        <v>-2</v>
      </c>
    </row>
    <row r="284" spans="1:100" x14ac:dyDescent="0.3">
      <c r="A284" t="s">
        <v>1033</v>
      </c>
      <c r="B284" t="s">
        <v>1034</v>
      </c>
      <c r="C284" s="1" t="str">
        <f>HYPERLINK("http://geochem.nrcan.gc.ca/cdogs/content/bdl/bdl211138_e.htm", "21:1138")</f>
        <v>21:1138</v>
      </c>
      <c r="D284" s="1" t="str">
        <f>HYPERLINK("http://geochem.nrcan.gc.ca/cdogs/content/svy/svy210421_e.htm", "21:0421")</f>
        <v>21:0421</v>
      </c>
      <c r="E284" t="s">
        <v>1035</v>
      </c>
      <c r="F284" t="s">
        <v>1036</v>
      </c>
      <c r="H284">
        <v>54.854649500000001</v>
      </c>
      <c r="I284">
        <v>-65.506189500000005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HYPERLINK("http://geochem.nrcan.gc.ca/cdogs/content/kwd/kwd080004_e.htm", "&lt;63 micron")</f>
        <v>&lt;63 micron</v>
      </c>
      <c r="L284">
        <v>30</v>
      </c>
      <c r="M284">
        <v>2.57</v>
      </c>
      <c r="N284">
        <v>9.5</v>
      </c>
      <c r="O284">
        <v>1.5</v>
      </c>
      <c r="P284">
        <v>-20</v>
      </c>
      <c r="Q284">
        <v>68.900000000000006</v>
      </c>
      <c r="R284">
        <v>0.4</v>
      </c>
      <c r="S284">
        <v>0.27</v>
      </c>
      <c r="T284">
        <v>0.12</v>
      </c>
      <c r="U284">
        <v>28.4</v>
      </c>
      <c r="V284">
        <v>80.599999999999994</v>
      </c>
      <c r="W284">
        <v>103.42</v>
      </c>
      <c r="X284">
        <v>4.91</v>
      </c>
      <c r="Y284">
        <v>6.4</v>
      </c>
      <c r="Z284">
        <v>42</v>
      </c>
      <c r="AA284">
        <v>0.17</v>
      </c>
      <c r="AB284">
        <v>23.9</v>
      </c>
      <c r="AC284">
        <v>1.1000000000000001</v>
      </c>
      <c r="AD284">
        <v>681</v>
      </c>
      <c r="AE284">
        <v>0.9</v>
      </c>
      <c r="AF284">
        <v>1.0999999999999999E-2</v>
      </c>
      <c r="AG284">
        <v>56.4</v>
      </c>
      <c r="AH284">
        <v>0.06</v>
      </c>
      <c r="AI284">
        <v>11.18</v>
      </c>
      <c r="AJ284">
        <v>-0.02</v>
      </c>
      <c r="AK284">
        <v>0.28000000000000003</v>
      </c>
      <c r="AL284">
        <v>4.7</v>
      </c>
      <c r="AM284">
        <v>0.4</v>
      </c>
      <c r="AN284">
        <v>8.6999999999999993</v>
      </c>
      <c r="AO284">
        <v>0.05</v>
      </c>
      <c r="AP284">
        <v>5</v>
      </c>
      <c r="AQ284">
        <v>0.125</v>
      </c>
      <c r="AR284">
        <v>0.14000000000000001</v>
      </c>
      <c r="AS284">
        <v>1</v>
      </c>
      <c r="AT284">
        <v>68</v>
      </c>
      <c r="AU284">
        <v>-0.1</v>
      </c>
      <c r="AV284">
        <v>95.2</v>
      </c>
      <c r="AW284">
        <v>57.69</v>
      </c>
      <c r="AX284">
        <v>14.57</v>
      </c>
      <c r="AY284">
        <v>2.1000000000000001E-2</v>
      </c>
      <c r="AZ284">
        <v>9.94</v>
      </c>
      <c r="BA284">
        <v>1.75</v>
      </c>
      <c r="BB284">
        <v>3.33</v>
      </c>
      <c r="BC284">
        <v>0.12</v>
      </c>
      <c r="BD284">
        <v>2.25</v>
      </c>
      <c r="BE284">
        <v>0.13</v>
      </c>
      <c r="BF284">
        <v>0.91</v>
      </c>
      <c r="BG284">
        <v>15</v>
      </c>
      <c r="BH284">
        <v>1</v>
      </c>
      <c r="BI284">
        <v>56</v>
      </c>
      <c r="BJ284">
        <v>30.6</v>
      </c>
      <c r="BK284">
        <v>1.8</v>
      </c>
      <c r="BL284">
        <v>99.83</v>
      </c>
      <c r="BM284">
        <v>3.59</v>
      </c>
      <c r="BN284">
        <v>1.93</v>
      </c>
      <c r="BO284">
        <v>1.1499999999999999</v>
      </c>
      <c r="BP284">
        <v>16.3</v>
      </c>
      <c r="BQ284">
        <v>3.82</v>
      </c>
      <c r="BR284">
        <v>5</v>
      </c>
      <c r="BS284">
        <v>0.69</v>
      </c>
      <c r="BT284">
        <v>27.7</v>
      </c>
      <c r="BU284">
        <v>0.25</v>
      </c>
      <c r="BV284">
        <v>9.9</v>
      </c>
      <c r="BW284">
        <v>24.1</v>
      </c>
      <c r="BX284">
        <v>464</v>
      </c>
      <c r="BY284">
        <v>6.28</v>
      </c>
      <c r="BZ284">
        <v>51.6</v>
      </c>
      <c r="CA284">
        <v>70</v>
      </c>
      <c r="CB284">
        <v>4.1500000000000004</v>
      </c>
      <c r="CC284">
        <v>-1</v>
      </c>
      <c r="CD284">
        <v>183.7</v>
      </c>
      <c r="CE284">
        <v>0.6</v>
      </c>
      <c r="CF284">
        <v>0.59</v>
      </c>
      <c r="CG284">
        <v>5.8</v>
      </c>
      <c r="CH284">
        <v>0.28000000000000003</v>
      </c>
      <c r="CI284">
        <v>1.5</v>
      </c>
      <c r="CJ284">
        <v>174</v>
      </c>
      <c r="CK284">
        <v>0.9</v>
      </c>
      <c r="CL284">
        <v>18.899999999999999</v>
      </c>
      <c r="CM284">
        <v>1.95</v>
      </c>
      <c r="CN284">
        <v>91</v>
      </c>
      <c r="CO284">
        <v>193.2</v>
      </c>
      <c r="CP284">
        <v>0.89</v>
      </c>
      <c r="CQ284">
        <v>-0.02</v>
      </c>
      <c r="CR284">
        <v>20</v>
      </c>
      <c r="CS284">
        <v>6.1</v>
      </c>
      <c r="CT284">
        <v>3</v>
      </c>
      <c r="CU284">
        <v>4</v>
      </c>
      <c r="CV284">
        <v>-2</v>
      </c>
    </row>
    <row r="285" spans="1:100" x14ac:dyDescent="0.3">
      <c r="A285" t="s">
        <v>1037</v>
      </c>
      <c r="B285" t="s">
        <v>1038</v>
      </c>
      <c r="C285" s="1" t="str">
        <f>HYPERLINK("http://geochem.nrcan.gc.ca/cdogs/content/bdl/bdl211138_e.htm", "21:1138")</f>
        <v>21:1138</v>
      </c>
      <c r="D285" s="1" t="str">
        <f>HYPERLINK("http://geochem.nrcan.gc.ca/cdogs/content/svy/svy210421_e.htm", "21:0421")</f>
        <v>21:0421</v>
      </c>
      <c r="E285" t="s">
        <v>1039</v>
      </c>
      <c r="F285" t="s">
        <v>1040</v>
      </c>
      <c r="H285">
        <v>55.359686199999999</v>
      </c>
      <c r="I285">
        <v>-65.990304600000002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HYPERLINK("http://geochem.nrcan.gc.ca/cdogs/content/kwd/kwd080004_e.htm", "&lt;63 micron")</f>
        <v>&lt;63 micron</v>
      </c>
      <c r="L285">
        <v>118</v>
      </c>
      <c r="M285">
        <v>3.05</v>
      </c>
      <c r="N285">
        <v>6.4</v>
      </c>
      <c r="O285">
        <v>8.6</v>
      </c>
      <c r="P285">
        <v>-20</v>
      </c>
      <c r="Q285">
        <v>38.200000000000003</v>
      </c>
      <c r="R285">
        <v>0.3</v>
      </c>
      <c r="S285">
        <v>0.26</v>
      </c>
      <c r="T285">
        <v>0.24</v>
      </c>
      <c r="U285">
        <v>36</v>
      </c>
      <c r="V285">
        <v>106.6</v>
      </c>
      <c r="W285">
        <v>133.66999999999999</v>
      </c>
      <c r="X285">
        <v>5.3</v>
      </c>
      <c r="Y285">
        <v>6.5</v>
      </c>
      <c r="Z285">
        <v>15</v>
      </c>
      <c r="AA285">
        <v>0.15</v>
      </c>
      <c r="AB285">
        <v>8.9</v>
      </c>
      <c r="AC285">
        <v>1.54</v>
      </c>
      <c r="AD285">
        <v>653</v>
      </c>
      <c r="AE285">
        <v>0.66</v>
      </c>
      <c r="AF285">
        <v>5.0000000000000001E-3</v>
      </c>
      <c r="AG285">
        <v>82</v>
      </c>
      <c r="AH285">
        <v>3.7999999999999999E-2</v>
      </c>
      <c r="AI285">
        <v>5.67</v>
      </c>
      <c r="AJ285">
        <v>-0.02</v>
      </c>
      <c r="AK285">
        <v>0.09</v>
      </c>
      <c r="AL285">
        <v>5.4</v>
      </c>
      <c r="AM285">
        <v>0.2</v>
      </c>
      <c r="AN285">
        <v>7.7</v>
      </c>
      <c r="AO285">
        <v>-0.02</v>
      </c>
      <c r="AP285">
        <v>2.2000000000000002</v>
      </c>
      <c r="AQ285">
        <v>0.29499999999999998</v>
      </c>
      <c r="AR285">
        <v>0.2</v>
      </c>
      <c r="AS285">
        <v>1</v>
      </c>
      <c r="AT285">
        <v>96</v>
      </c>
      <c r="AU285">
        <v>-0.1</v>
      </c>
      <c r="AV285">
        <v>96</v>
      </c>
      <c r="AW285">
        <v>51.36</v>
      </c>
      <c r="AX285">
        <v>15.86</v>
      </c>
      <c r="AY285">
        <v>2.7E-2</v>
      </c>
      <c r="AZ285">
        <v>11.81</v>
      </c>
      <c r="BA285">
        <v>1.05</v>
      </c>
      <c r="BB285">
        <v>5.0999999999999996</v>
      </c>
      <c r="BC285">
        <v>0.14000000000000001</v>
      </c>
      <c r="BD285">
        <v>2.2200000000000002</v>
      </c>
      <c r="BE285">
        <v>0.1</v>
      </c>
      <c r="BF285">
        <v>1.03</v>
      </c>
      <c r="BG285">
        <v>10</v>
      </c>
      <c r="BH285">
        <v>1</v>
      </c>
      <c r="BI285">
        <v>29.7</v>
      </c>
      <c r="BJ285">
        <v>41.9</v>
      </c>
      <c r="BK285">
        <v>1.4</v>
      </c>
      <c r="BL285">
        <v>99.79</v>
      </c>
      <c r="BM285">
        <v>3.8</v>
      </c>
      <c r="BN285">
        <v>2.54</v>
      </c>
      <c r="BO285">
        <v>0.97</v>
      </c>
      <c r="BP285">
        <v>17.7</v>
      </c>
      <c r="BQ285">
        <v>3.38</v>
      </c>
      <c r="BR285">
        <v>3.5</v>
      </c>
      <c r="BS285">
        <v>0.83</v>
      </c>
      <c r="BT285">
        <v>13.2</v>
      </c>
      <c r="BU285">
        <v>0.33</v>
      </c>
      <c r="BV285">
        <v>6.9</v>
      </c>
      <c r="BW285">
        <v>13.2</v>
      </c>
      <c r="BX285">
        <v>293</v>
      </c>
      <c r="BY285">
        <v>3.24</v>
      </c>
      <c r="BZ285">
        <v>27.8</v>
      </c>
      <c r="CA285">
        <v>98</v>
      </c>
      <c r="CB285">
        <v>3.11</v>
      </c>
      <c r="CC285">
        <v>-1</v>
      </c>
      <c r="CD285">
        <v>158.6</v>
      </c>
      <c r="CE285">
        <v>0.4</v>
      </c>
      <c r="CF285">
        <v>0.62</v>
      </c>
      <c r="CG285">
        <v>3.1</v>
      </c>
      <c r="CH285">
        <v>0.32</v>
      </c>
      <c r="CI285">
        <v>1.3</v>
      </c>
      <c r="CJ285">
        <v>276</v>
      </c>
      <c r="CK285">
        <v>0.8</v>
      </c>
      <c r="CL285">
        <v>20.8</v>
      </c>
      <c r="CM285">
        <v>2.2599999999999998</v>
      </c>
      <c r="CN285">
        <v>124</v>
      </c>
      <c r="CO285">
        <v>130.1</v>
      </c>
      <c r="CP285">
        <v>0.56999999999999995</v>
      </c>
      <c r="CQ285">
        <v>-0.02</v>
      </c>
      <c r="CR285">
        <v>31</v>
      </c>
      <c r="CS285">
        <v>5.8</v>
      </c>
      <c r="CT285">
        <v>3</v>
      </c>
      <c r="CU285">
        <v>-3</v>
      </c>
      <c r="CV285">
        <v>2</v>
      </c>
    </row>
    <row r="286" spans="1:100" x14ac:dyDescent="0.3">
      <c r="A286" t="s">
        <v>1041</v>
      </c>
      <c r="B286" t="s">
        <v>1042</v>
      </c>
      <c r="C286" s="1" t="str">
        <f>HYPERLINK("http://geochem.nrcan.gc.ca/cdogs/content/bdl/bdl211138_e.htm", "21:1138")</f>
        <v>21:1138</v>
      </c>
      <c r="D286" s="1" t="str">
        <f>HYPERLINK("http://geochem.nrcan.gc.ca/cdogs/content/svy/svy210421_e.htm", "21:0421")</f>
        <v>21:0421</v>
      </c>
      <c r="E286" t="s">
        <v>1043</v>
      </c>
      <c r="F286" t="s">
        <v>1044</v>
      </c>
      <c r="H286">
        <v>55.239960699999997</v>
      </c>
      <c r="I286">
        <v>-65.959797199999997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HYPERLINK("http://geochem.nrcan.gc.ca/cdogs/content/kwd/kwd080004_e.htm", "&lt;63 micron")</f>
        <v>&lt;63 micron</v>
      </c>
      <c r="L286">
        <v>22</v>
      </c>
      <c r="M286">
        <v>3.37</v>
      </c>
      <c r="N286">
        <v>3</v>
      </c>
      <c r="O286">
        <v>1</v>
      </c>
      <c r="P286">
        <v>-20</v>
      </c>
      <c r="Q286">
        <v>28.5</v>
      </c>
      <c r="R286">
        <v>0.3</v>
      </c>
      <c r="S286">
        <v>0.24</v>
      </c>
      <c r="T286">
        <v>0.37</v>
      </c>
      <c r="U286">
        <v>48.6</v>
      </c>
      <c r="V286">
        <v>163.1</v>
      </c>
      <c r="W286">
        <v>205.31</v>
      </c>
      <c r="X286">
        <v>6.08</v>
      </c>
      <c r="Y286">
        <v>6.8</v>
      </c>
      <c r="Z286">
        <v>42</v>
      </c>
      <c r="AA286">
        <v>0.05</v>
      </c>
      <c r="AB286">
        <v>5.3</v>
      </c>
      <c r="AC286">
        <v>1.58</v>
      </c>
      <c r="AD286">
        <v>973</v>
      </c>
      <c r="AE286">
        <v>0.35</v>
      </c>
      <c r="AF286">
        <v>5.0000000000000001E-3</v>
      </c>
      <c r="AG286">
        <v>108.1</v>
      </c>
      <c r="AH286">
        <v>2.9000000000000001E-2</v>
      </c>
      <c r="AI286">
        <v>8.76</v>
      </c>
      <c r="AJ286">
        <v>-0.02</v>
      </c>
      <c r="AK286">
        <v>0.16</v>
      </c>
      <c r="AL286">
        <v>7.7</v>
      </c>
      <c r="AM286">
        <v>0.1</v>
      </c>
      <c r="AN286">
        <v>6.9</v>
      </c>
      <c r="AO286">
        <v>0.03</v>
      </c>
      <c r="AP286">
        <v>1.2</v>
      </c>
      <c r="AQ286">
        <v>0.35</v>
      </c>
      <c r="AR286">
        <v>0.08</v>
      </c>
      <c r="AS286">
        <v>0.4</v>
      </c>
      <c r="AT286">
        <v>139</v>
      </c>
      <c r="AU286">
        <v>-0.1</v>
      </c>
      <c r="AV286">
        <v>104.7</v>
      </c>
      <c r="AW286">
        <v>50.1</v>
      </c>
      <c r="AX286">
        <v>14.78</v>
      </c>
      <c r="AY286">
        <v>0.04</v>
      </c>
      <c r="AZ286">
        <v>13.14</v>
      </c>
      <c r="BA286">
        <v>0.52</v>
      </c>
      <c r="BB286">
        <v>5.57</v>
      </c>
      <c r="BC286">
        <v>0.19</v>
      </c>
      <c r="BD286">
        <v>1.93</v>
      </c>
      <c r="BE286">
        <v>0.08</v>
      </c>
      <c r="BF286">
        <v>1.1200000000000001</v>
      </c>
      <c r="BG286">
        <v>11</v>
      </c>
      <c r="BH286">
        <v>2</v>
      </c>
      <c r="BI286">
        <v>20.8</v>
      </c>
      <c r="BJ286">
        <v>54.5</v>
      </c>
      <c r="BK286">
        <v>0.5</v>
      </c>
      <c r="BL286">
        <v>99.78</v>
      </c>
      <c r="BM286">
        <v>3.58</v>
      </c>
      <c r="BN286">
        <v>2.34</v>
      </c>
      <c r="BO286">
        <v>0.92</v>
      </c>
      <c r="BP286">
        <v>15.9</v>
      </c>
      <c r="BQ286">
        <v>3.17</v>
      </c>
      <c r="BR286">
        <v>2.8</v>
      </c>
      <c r="BS286">
        <v>0.75</v>
      </c>
      <c r="BT286">
        <v>9</v>
      </c>
      <c r="BU286">
        <v>0.32</v>
      </c>
      <c r="BV286">
        <v>6.2</v>
      </c>
      <c r="BW286">
        <v>10.7</v>
      </c>
      <c r="BX286">
        <v>162</v>
      </c>
      <c r="BY286">
        <v>2.4500000000000002</v>
      </c>
      <c r="BZ286">
        <v>13.4</v>
      </c>
      <c r="CA286">
        <v>132</v>
      </c>
      <c r="CB286">
        <v>2.89</v>
      </c>
      <c r="CC286">
        <v>-1</v>
      </c>
      <c r="CD286">
        <v>117.8</v>
      </c>
      <c r="CE286">
        <v>0.4</v>
      </c>
      <c r="CF286">
        <v>0.56000000000000005</v>
      </c>
      <c r="CG286">
        <v>1.7</v>
      </c>
      <c r="CH286">
        <v>0.31</v>
      </c>
      <c r="CI286">
        <v>0.6</v>
      </c>
      <c r="CJ286">
        <v>327</v>
      </c>
      <c r="CK286">
        <v>-0.5</v>
      </c>
      <c r="CL286">
        <v>20.8</v>
      </c>
      <c r="CM286">
        <v>2.15</v>
      </c>
      <c r="CN286">
        <v>191</v>
      </c>
      <c r="CO286">
        <v>101.2</v>
      </c>
      <c r="CP286">
        <v>0.68</v>
      </c>
      <c r="CQ286">
        <v>-0.02</v>
      </c>
      <c r="CR286">
        <v>36</v>
      </c>
      <c r="CS286">
        <v>6.8</v>
      </c>
      <c r="CT286">
        <v>4</v>
      </c>
      <c r="CU286">
        <v>4</v>
      </c>
      <c r="CV286">
        <v>3</v>
      </c>
    </row>
    <row r="287" spans="1:100" x14ac:dyDescent="0.3">
      <c r="A287" t="s">
        <v>1045</v>
      </c>
      <c r="B287" t="s">
        <v>1046</v>
      </c>
      <c r="C287" s="1" t="str">
        <f>HYPERLINK("http://geochem.nrcan.gc.ca/cdogs/content/bdl/bdl211138_e.htm", "21:1138")</f>
        <v>21:1138</v>
      </c>
      <c r="D287" s="1" t="str">
        <f>HYPERLINK("http://geochem.nrcan.gc.ca/cdogs/content/svy/svy210421_e.htm", "21:0421")</f>
        <v>21:0421</v>
      </c>
      <c r="E287" t="s">
        <v>1047</v>
      </c>
      <c r="F287" t="s">
        <v>1048</v>
      </c>
      <c r="H287">
        <v>55.3708581</v>
      </c>
      <c r="I287">
        <v>-65.529198199999996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HYPERLINK("http://geochem.nrcan.gc.ca/cdogs/content/kwd/kwd080004_e.htm", "&lt;63 micron")</f>
        <v>&lt;63 micron</v>
      </c>
      <c r="L287">
        <v>9</v>
      </c>
      <c r="M287">
        <v>2.73</v>
      </c>
      <c r="N287">
        <v>0.5</v>
      </c>
      <c r="O287">
        <v>-0.2</v>
      </c>
      <c r="P287">
        <v>-20</v>
      </c>
      <c r="Q287">
        <v>195.8</v>
      </c>
      <c r="R287">
        <v>0.5</v>
      </c>
      <c r="S287">
        <v>0.3</v>
      </c>
      <c r="T287">
        <v>0.08</v>
      </c>
      <c r="U287">
        <v>23.9</v>
      </c>
      <c r="V287">
        <v>127.8</v>
      </c>
      <c r="W287">
        <v>94.4</v>
      </c>
      <c r="X287">
        <v>3.82</v>
      </c>
      <c r="Y287">
        <v>8</v>
      </c>
      <c r="Z287">
        <v>11</v>
      </c>
      <c r="AA287">
        <v>0.82</v>
      </c>
      <c r="AB287">
        <v>36</v>
      </c>
      <c r="AC287">
        <v>1.42</v>
      </c>
      <c r="AD287">
        <v>357</v>
      </c>
      <c r="AE287">
        <v>0.71</v>
      </c>
      <c r="AF287">
        <v>2.3E-2</v>
      </c>
      <c r="AG287">
        <v>95.8</v>
      </c>
      <c r="AH287">
        <v>9.6000000000000002E-2</v>
      </c>
      <c r="AI287">
        <v>5.34</v>
      </c>
      <c r="AJ287">
        <v>-0.02</v>
      </c>
      <c r="AK287">
        <v>-0.02</v>
      </c>
      <c r="AL287">
        <v>7.9</v>
      </c>
      <c r="AM287">
        <v>0.3</v>
      </c>
      <c r="AN287">
        <v>10</v>
      </c>
      <c r="AO287">
        <v>0.05</v>
      </c>
      <c r="AP287">
        <v>7.1</v>
      </c>
      <c r="AQ287">
        <v>0.223</v>
      </c>
      <c r="AR287">
        <v>0.46</v>
      </c>
      <c r="AS287">
        <v>2.4</v>
      </c>
      <c r="AT287">
        <v>75</v>
      </c>
      <c r="AU287">
        <v>-0.1</v>
      </c>
      <c r="AV287">
        <v>75.3</v>
      </c>
      <c r="AW287">
        <v>53.22</v>
      </c>
      <c r="AX287">
        <v>16.62</v>
      </c>
      <c r="AY287">
        <v>4.7E-2</v>
      </c>
      <c r="AZ287">
        <v>9.31</v>
      </c>
      <c r="BA287">
        <v>2.85</v>
      </c>
      <c r="BB287">
        <v>5.67</v>
      </c>
      <c r="BC287">
        <v>0.11</v>
      </c>
      <c r="BD287">
        <v>2.42</v>
      </c>
      <c r="BE287">
        <v>0.2</v>
      </c>
      <c r="BF287">
        <v>1.02</v>
      </c>
      <c r="BG287">
        <v>12</v>
      </c>
      <c r="BH287">
        <v>3</v>
      </c>
      <c r="BI287">
        <v>84.8</v>
      </c>
      <c r="BJ287">
        <v>30.7</v>
      </c>
      <c r="BK287">
        <v>2.8</v>
      </c>
      <c r="BL287">
        <v>99.77</v>
      </c>
      <c r="BM287">
        <v>4.88</v>
      </c>
      <c r="BN287">
        <v>2.77</v>
      </c>
      <c r="BO287">
        <v>1.59</v>
      </c>
      <c r="BP287">
        <v>20.100000000000001</v>
      </c>
      <c r="BQ287">
        <v>6.29</v>
      </c>
      <c r="BR287">
        <v>6.2</v>
      </c>
      <c r="BS287">
        <v>0.91</v>
      </c>
      <c r="BT287">
        <v>42.9</v>
      </c>
      <c r="BU287">
        <v>0.39</v>
      </c>
      <c r="BV287">
        <v>10.1</v>
      </c>
      <c r="BW287">
        <v>41.6</v>
      </c>
      <c r="BX287">
        <v>769</v>
      </c>
      <c r="BY287">
        <v>10.31</v>
      </c>
      <c r="BZ287">
        <v>85.2</v>
      </c>
      <c r="CA287">
        <v>135</v>
      </c>
      <c r="CB287">
        <v>7.29</v>
      </c>
      <c r="CC287">
        <v>1</v>
      </c>
      <c r="CD287">
        <v>220.5</v>
      </c>
      <c r="CE287">
        <v>0.6</v>
      </c>
      <c r="CF287">
        <v>0.88</v>
      </c>
      <c r="CG287">
        <v>8.1</v>
      </c>
      <c r="CH287">
        <v>0.39</v>
      </c>
      <c r="CI287">
        <v>3.2</v>
      </c>
      <c r="CJ287">
        <v>187</v>
      </c>
      <c r="CK287">
        <v>0.9</v>
      </c>
      <c r="CL287">
        <v>27</v>
      </c>
      <c r="CM287">
        <v>2.4700000000000002</v>
      </c>
      <c r="CN287">
        <v>87</v>
      </c>
      <c r="CO287">
        <v>251</v>
      </c>
      <c r="CP287">
        <v>0.35</v>
      </c>
      <c r="CQ287">
        <v>-0.02</v>
      </c>
      <c r="CR287">
        <v>23</v>
      </c>
      <c r="CS287">
        <v>4.5</v>
      </c>
      <c r="CT287">
        <v>2</v>
      </c>
      <c r="CU287">
        <v>-3</v>
      </c>
      <c r="CV287">
        <v>4</v>
      </c>
    </row>
    <row r="288" spans="1:100" x14ac:dyDescent="0.3">
      <c r="A288" t="s">
        <v>1049</v>
      </c>
      <c r="B288" t="s">
        <v>1050</v>
      </c>
      <c r="C288" s="1" t="str">
        <f>HYPERLINK("http://geochem.nrcan.gc.ca/cdogs/content/bdl/bdl211138_e.htm", "21:1138")</f>
        <v>21:1138</v>
      </c>
      <c r="D288" s="1" t="str">
        <f>HYPERLINK("http://geochem.nrcan.gc.ca/cdogs/content/svy/svy210421_e.htm", "21:0421")</f>
        <v>21:0421</v>
      </c>
      <c r="E288" t="s">
        <v>1051</v>
      </c>
      <c r="F288" t="s">
        <v>1052</v>
      </c>
      <c r="H288">
        <v>55.137428800000002</v>
      </c>
      <c r="I288">
        <v>-65.632301400000003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HYPERLINK("http://geochem.nrcan.gc.ca/cdogs/content/kwd/kwd080004_e.htm", "&lt;63 micron")</f>
        <v>&lt;63 micron</v>
      </c>
      <c r="L288">
        <v>9</v>
      </c>
      <c r="M288">
        <v>2.99</v>
      </c>
      <c r="N288">
        <v>3.6</v>
      </c>
      <c r="O288">
        <v>1.6</v>
      </c>
      <c r="P288">
        <v>-20</v>
      </c>
      <c r="Q288">
        <v>184.1</v>
      </c>
      <c r="R288">
        <v>0.5</v>
      </c>
      <c r="S288">
        <v>0.28999999999999998</v>
      </c>
      <c r="T288">
        <v>0.13</v>
      </c>
      <c r="U288">
        <v>22.3</v>
      </c>
      <c r="V288">
        <v>86.2</v>
      </c>
      <c r="W288">
        <v>96.19</v>
      </c>
      <c r="X288">
        <v>4.22</v>
      </c>
      <c r="Y288">
        <v>8.8000000000000007</v>
      </c>
      <c r="Z288">
        <v>12</v>
      </c>
      <c r="AA288">
        <v>0.89</v>
      </c>
      <c r="AB288">
        <v>31</v>
      </c>
      <c r="AC288">
        <v>1.24</v>
      </c>
      <c r="AD288">
        <v>422</v>
      </c>
      <c r="AE288">
        <v>0.56000000000000005</v>
      </c>
      <c r="AF288">
        <v>1.9E-2</v>
      </c>
      <c r="AG288">
        <v>56.7</v>
      </c>
      <c r="AH288">
        <v>0.10199999999999999</v>
      </c>
      <c r="AI288">
        <v>5.91</v>
      </c>
      <c r="AJ288">
        <v>-0.02</v>
      </c>
      <c r="AK288">
        <v>0.05</v>
      </c>
      <c r="AL288">
        <v>7.9</v>
      </c>
      <c r="AM288">
        <v>0.2</v>
      </c>
      <c r="AN288">
        <v>7.6</v>
      </c>
      <c r="AO288">
        <v>0.04</v>
      </c>
      <c r="AP288">
        <v>7.4</v>
      </c>
      <c r="AQ288">
        <v>0.24199999999999999</v>
      </c>
      <c r="AR288">
        <v>0.42</v>
      </c>
      <c r="AS288">
        <v>2.2000000000000002</v>
      </c>
      <c r="AT288">
        <v>82</v>
      </c>
      <c r="AU288">
        <v>-0.1</v>
      </c>
      <c r="AV288">
        <v>93.8</v>
      </c>
      <c r="AW288">
        <v>55.75</v>
      </c>
      <c r="AX288">
        <v>17.510000000000002</v>
      </c>
      <c r="AY288">
        <v>2.1999999999999999E-2</v>
      </c>
      <c r="AZ288">
        <v>8.66</v>
      </c>
      <c r="BA288">
        <v>2.81</v>
      </c>
      <c r="BB288">
        <v>3.64</v>
      </c>
      <c r="BC288">
        <v>0.1</v>
      </c>
      <c r="BD288">
        <v>2.68</v>
      </c>
      <c r="BE288">
        <v>0.21</v>
      </c>
      <c r="BF288">
        <v>0.94</v>
      </c>
      <c r="BG288">
        <v>13</v>
      </c>
      <c r="BH288">
        <v>2</v>
      </c>
      <c r="BI288">
        <v>79.900000000000006</v>
      </c>
      <c r="BJ288">
        <v>24.5</v>
      </c>
      <c r="BK288">
        <v>2.8</v>
      </c>
      <c r="BL288">
        <v>99.81</v>
      </c>
      <c r="BM288">
        <v>4.8499999999999996</v>
      </c>
      <c r="BN288">
        <v>2.89</v>
      </c>
      <c r="BO288">
        <v>1.36</v>
      </c>
      <c r="BP288">
        <v>20.399999999999999</v>
      </c>
      <c r="BQ288">
        <v>5.36</v>
      </c>
      <c r="BR288">
        <v>5.8</v>
      </c>
      <c r="BS288">
        <v>0.93</v>
      </c>
      <c r="BT288">
        <v>35.9</v>
      </c>
      <c r="BU288">
        <v>0.39</v>
      </c>
      <c r="BV288">
        <v>10.4</v>
      </c>
      <c r="BW288">
        <v>31.2</v>
      </c>
      <c r="BX288">
        <v>701</v>
      </c>
      <c r="BY288">
        <v>8.3000000000000007</v>
      </c>
      <c r="BZ288">
        <v>83.3</v>
      </c>
      <c r="CA288">
        <v>69</v>
      </c>
      <c r="CB288">
        <v>5.84</v>
      </c>
      <c r="CC288">
        <v>1</v>
      </c>
      <c r="CD288">
        <v>230.9</v>
      </c>
      <c r="CE288">
        <v>0.7</v>
      </c>
      <c r="CF288">
        <v>0.81</v>
      </c>
      <c r="CG288">
        <v>7.8</v>
      </c>
      <c r="CH288">
        <v>0.39</v>
      </c>
      <c r="CI288">
        <v>2.6</v>
      </c>
      <c r="CJ288">
        <v>184</v>
      </c>
      <c r="CK288">
        <v>1</v>
      </c>
      <c r="CL288">
        <v>25.7</v>
      </c>
      <c r="CM288">
        <v>2.67</v>
      </c>
      <c r="CN288">
        <v>88</v>
      </c>
      <c r="CO288">
        <v>221.7</v>
      </c>
      <c r="CP288">
        <v>0.27</v>
      </c>
      <c r="CQ288">
        <v>-0.02</v>
      </c>
      <c r="CR288">
        <v>23</v>
      </c>
      <c r="CS288">
        <v>4.2</v>
      </c>
      <c r="CT288">
        <v>3</v>
      </c>
      <c r="CU288">
        <v>3</v>
      </c>
      <c r="CV288">
        <v>3</v>
      </c>
    </row>
    <row r="289" spans="1:100" x14ac:dyDescent="0.3">
      <c r="A289" t="s">
        <v>1053</v>
      </c>
      <c r="B289" t="s">
        <v>1054</v>
      </c>
      <c r="C289" s="1" t="str">
        <f>HYPERLINK("http://geochem.nrcan.gc.ca/cdogs/content/bdl/bdl211138_e.htm", "21:1138")</f>
        <v>21:1138</v>
      </c>
      <c r="D289" s="1" t="str">
        <f>HYPERLINK("http://geochem.nrcan.gc.ca/cdogs/content/svy/svy210421_e.htm", "21:0421")</f>
        <v>21:0421</v>
      </c>
      <c r="E289" t="s">
        <v>1055</v>
      </c>
      <c r="F289" t="s">
        <v>1056</v>
      </c>
      <c r="H289">
        <v>55.024211000000001</v>
      </c>
      <c r="I289">
        <v>-65.647358100000005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HYPERLINK("http://geochem.nrcan.gc.ca/cdogs/content/kwd/kwd080004_e.htm", "&lt;63 micron")</f>
        <v>&lt;63 micron</v>
      </c>
      <c r="L289">
        <v>8</v>
      </c>
      <c r="M289">
        <v>2.61</v>
      </c>
      <c r="N289">
        <v>8.6</v>
      </c>
      <c r="O289">
        <v>1.3</v>
      </c>
      <c r="P289">
        <v>-20</v>
      </c>
      <c r="Q289">
        <v>117.2</v>
      </c>
      <c r="R289">
        <v>0.4</v>
      </c>
      <c r="S289">
        <v>0.28999999999999998</v>
      </c>
      <c r="T289">
        <v>0.17</v>
      </c>
      <c r="U289">
        <v>22.5</v>
      </c>
      <c r="V289">
        <v>99.6</v>
      </c>
      <c r="W289">
        <v>136.71</v>
      </c>
      <c r="X289">
        <v>4.97</v>
      </c>
      <c r="Y289">
        <v>6.7</v>
      </c>
      <c r="Z289">
        <v>61</v>
      </c>
      <c r="AA289">
        <v>0.22</v>
      </c>
      <c r="AB289">
        <v>20.6</v>
      </c>
      <c r="AC289">
        <v>1.25</v>
      </c>
      <c r="AD289">
        <v>469</v>
      </c>
      <c r="AE289">
        <v>0.99</v>
      </c>
      <c r="AF289">
        <v>1.2E-2</v>
      </c>
      <c r="AG289">
        <v>53.1</v>
      </c>
      <c r="AH289">
        <v>5.6000000000000001E-2</v>
      </c>
      <c r="AI289">
        <v>5.84</v>
      </c>
      <c r="AJ289">
        <v>-0.02</v>
      </c>
      <c r="AK289">
        <v>0.22</v>
      </c>
      <c r="AL289">
        <v>9</v>
      </c>
      <c r="AM289">
        <v>0.3</v>
      </c>
      <c r="AN289">
        <v>10.7</v>
      </c>
      <c r="AO289">
        <v>0.05</v>
      </c>
      <c r="AP289">
        <v>3.5</v>
      </c>
      <c r="AQ289">
        <v>0.20499999999999999</v>
      </c>
      <c r="AR289">
        <v>0.21</v>
      </c>
      <c r="AS289">
        <v>1.3</v>
      </c>
      <c r="AT289">
        <v>93</v>
      </c>
      <c r="AU289">
        <v>-0.1</v>
      </c>
      <c r="AV289">
        <v>101</v>
      </c>
      <c r="AW289">
        <v>54.51</v>
      </c>
      <c r="AX289">
        <v>15.23</v>
      </c>
      <c r="AY289">
        <v>2.5999999999999999E-2</v>
      </c>
      <c r="AZ289">
        <v>11.16</v>
      </c>
      <c r="BA289">
        <v>1.37</v>
      </c>
      <c r="BB289">
        <v>4.42</v>
      </c>
      <c r="BC289">
        <v>0.12</v>
      </c>
      <c r="BD289">
        <v>2.41</v>
      </c>
      <c r="BE289">
        <v>0.11</v>
      </c>
      <c r="BF289">
        <v>0.98</v>
      </c>
      <c r="BG289">
        <v>11</v>
      </c>
      <c r="BH289">
        <v>2</v>
      </c>
      <c r="BI289">
        <v>55.2</v>
      </c>
      <c r="BJ289">
        <v>30.4</v>
      </c>
      <c r="BK289">
        <v>1</v>
      </c>
      <c r="BL289">
        <v>99.79</v>
      </c>
      <c r="BM289">
        <v>4.45</v>
      </c>
      <c r="BN289">
        <v>2.69</v>
      </c>
      <c r="BO289">
        <v>1.37</v>
      </c>
      <c r="BP289">
        <v>17</v>
      </c>
      <c r="BQ289">
        <v>4.76</v>
      </c>
      <c r="BR289">
        <v>4.5999999999999996</v>
      </c>
      <c r="BS289">
        <v>0.87</v>
      </c>
      <c r="BT289">
        <v>26.3</v>
      </c>
      <c r="BU289">
        <v>0.31</v>
      </c>
      <c r="BV289">
        <v>8.4</v>
      </c>
      <c r="BW289">
        <v>26.2</v>
      </c>
      <c r="BX289">
        <v>489</v>
      </c>
      <c r="BY289">
        <v>6.91</v>
      </c>
      <c r="BZ289">
        <v>36.200000000000003</v>
      </c>
      <c r="CA289">
        <v>76</v>
      </c>
      <c r="CB289">
        <v>5.04</v>
      </c>
      <c r="CC289">
        <v>-1</v>
      </c>
      <c r="CD289">
        <v>214.3</v>
      </c>
      <c r="CE289">
        <v>0.5</v>
      </c>
      <c r="CF289">
        <v>0.76</v>
      </c>
      <c r="CG289">
        <v>4.4000000000000004</v>
      </c>
      <c r="CH289">
        <v>0.35</v>
      </c>
      <c r="CI289">
        <v>1.5</v>
      </c>
      <c r="CJ289">
        <v>235</v>
      </c>
      <c r="CK289">
        <v>-0.5</v>
      </c>
      <c r="CL289">
        <v>22.1</v>
      </c>
      <c r="CM289">
        <v>2.16</v>
      </c>
      <c r="CN289">
        <v>126</v>
      </c>
      <c r="CO289">
        <v>175.1</v>
      </c>
      <c r="CP289">
        <v>0.33</v>
      </c>
      <c r="CQ289">
        <v>-0.02</v>
      </c>
      <c r="CR289">
        <v>29</v>
      </c>
      <c r="CS289">
        <v>4.9000000000000004</v>
      </c>
      <c r="CT289">
        <v>6</v>
      </c>
      <c r="CU289">
        <v>3</v>
      </c>
      <c r="CV289">
        <v>3</v>
      </c>
    </row>
    <row r="290" spans="1:100" x14ac:dyDescent="0.3">
      <c r="A290" t="s">
        <v>1057</v>
      </c>
      <c r="B290" t="s">
        <v>1058</v>
      </c>
      <c r="C290" s="1" t="str">
        <f>HYPERLINK("http://geochem.nrcan.gc.ca/cdogs/content/bdl/bdl211138_e.htm", "21:1138")</f>
        <v>21:1138</v>
      </c>
      <c r="D290" s="1" t="str">
        <f>HYPERLINK("http://geochem.nrcan.gc.ca/cdogs/content/svy/svy210421_e.htm", "21:0421")</f>
        <v>21:0421</v>
      </c>
      <c r="E290" t="s">
        <v>1059</v>
      </c>
      <c r="F290" t="s">
        <v>1060</v>
      </c>
      <c r="H290">
        <v>55.013333600000003</v>
      </c>
      <c r="I290">
        <v>-65.865485899999996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HYPERLINK("http://geochem.nrcan.gc.ca/cdogs/content/kwd/kwd080004_e.htm", "&lt;63 micron")</f>
        <v>&lt;63 micron</v>
      </c>
      <c r="L290">
        <v>37</v>
      </c>
      <c r="M290">
        <v>3.05</v>
      </c>
      <c r="N290">
        <v>6.5</v>
      </c>
      <c r="O290">
        <v>9.6</v>
      </c>
      <c r="P290">
        <v>-20</v>
      </c>
      <c r="Q290">
        <v>36.700000000000003</v>
      </c>
      <c r="R290">
        <v>0.3</v>
      </c>
      <c r="S290">
        <v>0.27</v>
      </c>
      <c r="T290">
        <v>0.13</v>
      </c>
      <c r="U290">
        <v>26.1</v>
      </c>
      <c r="V290">
        <v>103</v>
      </c>
      <c r="W290">
        <v>143.99</v>
      </c>
      <c r="X290">
        <v>5.38</v>
      </c>
      <c r="Y290">
        <v>6.3</v>
      </c>
      <c r="Z290">
        <v>90</v>
      </c>
      <c r="AA290">
        <v>0.11</v>
      </c>
      <c r="AB290">
        <v>9.1</v>
      </c>
      <c r="AC290">
        <v>1.29</v>
      </c>
      <c r="AD290">
        <v>507</v>
      </c>
      <c r="AE290">
        <v>0.75</v>
      </c>
      <c r="AF290">
        <v>0.01</v>
      </c>
      <c r="AG290">
        <v>54.7</v>
      </c>
      <c r="AH290">
        <v>3.7999999999999999E-2</v>
      </c>
      <c r="AI290">
        <v>4.45</v>
      </c>
      <c r="AJ290">
        <v>-0.02</v>
      </c>
      <c r="AK290">
        <v>0.18</v>
      </c>
      <c r="AL290">
        <v>5.7</v>
      </c>
      <c r="AM290">
        <v>0.3</v>
      </c>
      <c r="AN290">
        <v>7.7</v>
      </c>
      <c r="AO290">
        <v>0.04</v>
      </c>
      <c r="AP290">
        <v>2.6</v>
      </c>
      <c r="AQ290">
        <v>0.27600000000000002</v>
      </c>
      <c r="AR290">
        <v>0.17</v>
      </c>
      <c r="AS290">
        <v>0.9</v>
      </c>
      <c r="AT290">
        <v>103</v>
      </c>
      <c r="AU290">
        <v>-0.1</v>
      </c>
      <c r="AV290">
        <v>79.099999999999994</v>
      </c>
      <c r="AW290">
        <v>52.85</v>
      </c>
      <c r="AX290">
        <v>15.14</v>
      </c>
      <c r="AY290">
        <v>2.5999999999999999E-2</v>
      </c>
      <c r="AZ290">
        <v>12.04</v>
      </c>
      <c r="BA290">
        <v>1</v>
      </c>
      <c r="BB290">
        <v>4.63</v>
      </c>
      <c r="BC290">
        <v>0.13</v>
      </c>
      <c r="BD290">
        <v>2.19</v>
      </c>
      <c r="BE290">
        <v>0.09</v>
      </c>
      <c r="BF290">
        <v>1.07</v>
      </c>
      <c r="BG290">
        <v>8</v>
      </c>
      <c r="BH290">
        <v>4</v>
      </c>
      <c r="BI290">
        <v>32.1</v>
      </c>
      <c r="BJ290">
        <v>33.1</v>
      </c>
      <c r="BK290">
        <v>1.1000000000000001</v>
      </c>
      <c r="BL290">
        <v>99.81</v>
      </c>
      <c r="BM290">
        <v>3.54</v>
      </c>
      <c r="BN290">
        <v>2.1</v>
      </c>
      <c r="BO290">
        <v>1.06</v>
      </c>
      <c r="BP290">
        <v>16.399999999999999</v>
      </c>
      <c r="BQ290">
        <v>3.4</v>
      </c>
      <c r="BR290">
        <v>3.9</v>
      </c>
      <c r="BS290">
        <v>0.72</v>
      </c>
      <c r="BT290">
        <v>15.8</v>
      </c>
      <c r="BU290">
        <v>0.3</v>
      </c>
      <c r="BV290">
        <v>7.1</v>
      </c>
      <c r="BW290">
        <v>15.6</v>
      </c>
      <c r="BX290">
        <v>311</v>
      </c>
      <c r="BY290">
        <v>3.82</v>
      </c>
      <c r="BZ290">
        <v>26.3</v>
      </c>
      <c r="CA290">
        <v>74</v>
      </c>
      <c r="CB290">
        <v>3.29</v>
      </c>
      <c r="CC290">
        <v>-1</v>
      </c>
      <c r="CD290">
        <v>174.2</v>
      </c>
      <c r="CE290">
        <v>0.5</v>
      </c>
      <c r="CF290">
        <v>0.57999999999999996</v>
      </c>
      <c r="CG290">
        <v>3.1</v>
      </c>
      <c r="CH290">
        <v>0.28999999999999998</v>
      </c>
      <c r="CI290">
        <v>1.2</v>
      </c>
      <c r="CJ290">
        <v>264</v>
      </c>
      <c r="CK290">
        <v>-0.5</v>
      </c>
      <c r="CL290">
        <v>18.2</v>
      </c>
      <c r="CM290">
        <v>2.09</v>
      </c>
      <c r="CN290">
        <v>137</v>
      </c>
      <c r="CO290">
        <v>152.4</v>
      </c>
      <c r="CP290">
        <v>0.48</v>
      </c>
      <c r="CQ290">
        <v>-0.02</v>
      </c>
      <c r="CR290">
        <v>29</v>
      </c>
      <c r="CS290">
        <v>5.8</v>
      </c>
      <c r="CT290">
        <v>3</v>
      </c>
      <c r="CU290">
        <v>4</v>
      </c>
      <c r="CV290">
        <v>2</v>
      </c>
    </row>
    <row r="291" spans="1:100" x14ac:dyDescent="0.3">
      <c r="A291" t="s">
        <v>1061</v>
      </c>
      <c r="B291" t="s">
        <v>1062</v>
      </c>
      <c r="C291" s="1" t="str">
        <f>HYPERLINK("http://geochem.nrcan.gc.ca/cdogs/content/bdl/bdl211138_e.htm", "21:1138")</f>
        <v>21:1138</v>
      </c>
      <c r="D291" s="1" t="str">
        <f>HYPERLINK("http://geochem.nrcan.gc.ca/cdogs/content/svy/svy210421_e.htm", "21:0421")</f>
        <v>21:0421</v>
      </c>
      <c r="E291" t="s">
        <v>1063</v>
      </c>
      <c r="F291" t="s">
        <v>1064</v>
      </c>
      <c r="H291">
        <v>55.140601400000001</v>
      </c>
      <c r="I291">
        <v>-65.971173300000004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HYPERLINK("http://geochem.nrcan.gc.ca/cdogs/content/kwd/kwd080004_e.htm", "&lt;63 micron")</f>
        <v>&lt;63 micron</v>
      </c>
      <c r="L291">
        <v>628</v>
      </c>
      <c r="M291">
        <v>3.67</v>
      </c>
      <c r="N291">
        <v>12.2</v>
      </c>
      <c r="O291">
        <v>3.1</v>
      </c>
      <c r="P291">
        <v>-20</v>
      </c>
      <c r="Q291">
        <v>40.200000000000003</v>
      </c>
      <c r="R291">
        <v>0.4</v>
      </c>
      <c r="S291">
        <v>0.26</v>
      </c>
      <c r="T291">
        <v>0.09</v>
      </c>
      <c r="U291">
        <v>58.3</v>
      </c>
      <c r="V291">
        <v>293.8</v>
      </c>
      <c r="W291">
        <v>249.22</v>
      </c>
      <c r="X291">
        <v>9.14</v>
      </c>
      <c r="Y291">
        <v>8.6</v>
      </c>
      <c r="Z291">
        <v>84</v>
      </c>
      <c r="AA291">
        <v>0.1</v>
      </c>
      <c r="AB291">
        <v>8.9</v>
      </c>
      <c r="AC291">
        <v>2.2799999999999998</v>
      </c>
      <c r="AD291">
        <v>1029</v>
      </c>
      <c r="AE291">
        <v>1.1499999999999999</v>
      </c>
      <c r="AF291">
        <v>5.0000000000000001E-3</v>
      </c>
      <c r="AG291">
        <v>190.6</v>
      </c>
      <c r="AH291">
        <v>3.6999999999999998E-2</v>
      </c>
      <c r="AI291">
        <v>3.94</v>
      </c>
      <c r="AJ291">
        <v>-0.02</v>
      </c>
      <c r="AK291">
        <v>0.43</v>
      </c>
      <c r="AL291">
        <v>11.3</v>
      </c>
      <c r="AM291">
        <v>0.5</v>
      </c>
      <c r="AN291">
        <v>7.9</v>
      </c>
      <c r="AO291">
        <v>0.09</v>
      </c>
      <c r="AP291">
        <v>2</v>
      </c>
      <c r="AQ291">
        <v>0.376</v>
      </c>
      <c r="AR291">
        <v>0.14000000000000001</v>
      </c>
      <c r="AS291">
        <v>1</v>
      </c>
      <c r="AT291">
        <v>165</v>
      </c>
      <c r="AU291">
        <v>-0.1</v>
      </c>
      <c r="AV291">
        <v>95.7</v>
      </c>
      <c r="AW291">
        <v>46.61</v>
      </c>
      <c r="AX291">
        <v>14.01</v>
      </c>
      <c r="AY291">
        <v>6.8000000000000005E-2</v>
      </c>
      <c r="AZ291">
        <v>16.489999999999998</v>
      </c>
      <c r="BA291">
        <v>0.51</v>
      </c>
      <c r="BB291">
        <v>6.94</v>
      </c>
      <c r="BC291">
        <v>0.19</v>
      </c>
      <c r="BD291">
        <v>1.71</v>
      </c>
      <c r="BE291">
        <v>0.09</v>
      </c>
      <c r="BF291">
        <v>1.06</v>
      </c>
      <c r="BG291">
        <v>5</v>
      </c>
      <c r="BH291">
        <v>2</v>
      </c>
      <c r="BI291">
        <v>26.6</v>
      </c>
      <c r="BJ291">
        <v>59.9</v>
      </c>
      <c r="BK291">
        <v>0.7</v>
      </c>
      <c r="BL291">
        <v>99.75</v>
      </c>
      <c r="BM291">
        <v>3.52</v>
      </c>
      <c r="BN291">
        <v>2.0099999999999998</v>
      </c>
      <c r="BO291">
        <v>0.93</v>
      </c>
      <c r="BP291">
        <v>14.7</v>
      </c>
      <c r="BQ291">
        <v>3.15</v>
      </c>
      <c r="BR291">
        <v>2.5</v>
      </c>
      <c r="BS291">
        <v>0.7</v>
      </c>
      <c r="BT291">
        <v>10.9</v>
      </c>
      <c r="BU291">
        <v>0.31</v>
      </c>
      <c r="BV291">
        <v>7.2</v>
      </c>
      <c r="BW291">
        <v>11.6</v>
      </c>
      <c r="BX291">
        <v>144</v>
      </c>
      <c r="BY291">
        <v>2.76</v>
      </c>
      <c r="BZ291">
        <v>15.9</v>
      </c>
      <c r="CA291">
        <v>219</v>
      </c>
      <c r="CB291">
        <v>2.66</v>
      </c>
      <c r="CC291">
        <v>-1</v>
      </c>
      <c r="CD291">
        <v>91.6</v>
      </c>
      <c r="CE291">
        <v>0.5</v>
      </c>
      <c r="CF291">
        <v>0.54</v>
      </c>
      <c r="CG291">
        <v>1.9</v>
      </c>
      <c r="CH291">
        <v>0.3</v>
      </c>
      <c r="CI291">
        <v>1.2</v>
      </c>
      <c r="CJ291">
        <v>311</v>
      </c>
      <c r="CK291">
        <v>0.6</v>
      </c>
      <c r="CL291">
        <v>18.5</v>
      </c>
      <c r="CM291">
        <v>1.9</v>
      </c>
      <c r="CN291">
        <v>247</v>
      </c>
      <c r="CO291">
        <v>94.3</v>
      </c>
      <c r="CP291">
        <v>0.56999999999999995</v>
      </c>
      <c r="CQ291">
        <v>-0.02</v>
      </c>
      <c r="CR291">
        <v>34</v>
      </c>
      <c r="CS291">
        <v>7.5</v>
      </c>
      <c r="CT291">
        <v>4</v>
      </c>
      <c r="CU291">
        <v>7</v>
      </c>
      <c r="CV291">
        <v>5</v>
      </c>
    </row>
    <row r="292" spans="1:100" x14ac:dyDescent="0.3">
      <c r="A292" t="s">
        <v>1065</v>
      </c>
      <c r="B292" t="s">
        <v>1066</v>
      </c>
      <c r="C292" s="1" t="str">
        <f>HYPERLINK("http://geochem.nrcan.gc.ca/cdogs/content/bdl/bdl211138_e.htm", "21:1138")</f>
        <v>21:1138</v>
      </c>
      <c r="D292" s="1" t="str">
        <f>HYPERLINK("http://geochem.nrcan.gc.ca/cdogs/content/svy/svy210421_e.htm", "21:0421")</f>
        <v>21:0421</v>
      </c>
      <c r="E292" t="s">
        <v>1067</v>
      </c>
      <c r="F292" t="s">
        <v>1068</v>
      </c>
      <c r="H292">
        <v>55.044593599999999</v>
      </c>
      <c r="I292">
        <v>-65.990564199999994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HYPERLINK("http://geochem.nrcan.gc.ca/cdogs/content/kwd/kwd080004_e.htm", "&lt;63 micron")</f>
        <v>&lt;63 micron</v>
      </c>
      <c r="L292">
        <v>30</v>
      </c>
      <c r="M292">
        <v>2.8</v>
      </c>
      <c r="N292">
        <v>7.3</v>
      </c>
      <c r="O292">
        <v>1.2</v>
      </c>
      <c r="P292">
        <v>-20</v>
      </c>
      <c r="Q292">
        <v>34.5</v>
      </c>
      <c r="R292">
        <v>0.4</v>
      </c>
      <c r="S292">
        <v>0.26</v>
      </c>
      <c r="T292">
        <v>0.2</v>
      </c>
      <c r="U292">
        <v>23.5</v>
      </c>
      <c r="V292">
        <v>94.4</v>
      </c>
      <c r="W292">
        <v>131.58000000000001</v>
      </c>
      <c r="X292">
        <v>5.19</v>
      </c>
      <c r="Y292">
        <v>6.3</v>
      </c>
      <c r="Z292">
        <v>85</v>
      </c>
      <c r="AA292">
        <v>0.13</v>
      </c>
      <c r="AB292">
        <v>8.5</v>
      </c>
      <c r="AC292">
        <v>1.24</v>
      </c>
      <c r="AD292">
        <v>476</v>
      </c>
      <c r="AE292">
        <v>0.82</v>
      </c>
      <c r="AF292">
        <v>8.0000000000000002E-3</v>
      </c>
      <c r="AG292">
        <v>49.3</v>
      </c>
      <c r="AH292">
        <v>3.9E-2</v>
      </c>
      <c r="AI292">
        <v>4</v>
      </c>
      <c r="AJ292">
        <v>-0.02</v>
      </c>
      <c r="AK292">
        <v>0.19</v>
      </c>
      <c r="AL292">
        <v>6</v>
      </c>
      <c r="AM292">
        <v>0.2</v>
      </c>
      <c r="AN292">
        <v>7.3</v>
      </c>
      <c r="AO292">
        <v>0.05</v>
      </c>
      <c r="AP292">
        <v>2.6</v>
      </c>
      <c r="AQ292">
        <v>0.29099999999999998</v>
      </c>
      <c r="AR292">
        <v>0.2</v>
      </c>
      <c r="AS292">
        <v>0.9</v>
      </c>
      <c r="AT292">
        <v>101</v>
      </c>
      <c r="AU292">
        <v>-0.1</v>
      </c>
      <c r="AV292">
        <v>74.8</v>
      </c>
      <c r="AW292">
        <v>54.03</v>
      </c>
      <c r="AX292">
        <v>14.85</v>
      </c>
      <c r="AY292">
        <v>2.4E-2</v>
      </c>
      <c r="AZ292">
        <v>11.71</v>
      </c>
      <c r="BA292">
        <v>0.92</v>
      </c>
      <c r="BB292">
        <v>4.38</v>
      </c>
      <c r="BC292">
        <v>0.13</v>
      </c>
      <c r="BD292">
        <v>2.2799999999999998</v>
      </c>
      <c r="BE292">
        <v>0.09</v>
      </c>
      <c r="BF292">
        <v>1.05</v>
      </c>
      <c r="BG292">
        <v>6</v>
      </c>
      <c r="BH292">
        <v>-1</v>
      </c>
      <c r="BI292">
        <v>27.2</v>
      </c>
      <c r="BJ292">
        <v>29.9</v>
      </c>
      <c r="BK292">
        <v>0.7</v>
      </c>
      <c r="BL292">
        <v>99.8</v>
      </c>
      <c r="BM292">
        <v>3.62</v>
      </c>
      <c r="BN292">
        <v>2.29</v>
      </c>
      <c r="BO292">
        <v>1.05</v>
      </c>
      <c r="BP292">
        <v>16.100000000000001</v>
      </c>
      <c r="BQ292">
        <v>3.53</v>
      </c>
      <c r="BR292">
        <v>4.3</v>
      </c>
      <c r="BS292">
        <v>0.8</v>
      </c>
      <c r="BT292">
        <v>12.4</v>
      </c>
      <c r="BU292">
        <v>0.3</v>
      </c>
      <c r="BV292">
        <v>6.6</v>
      </c>
      <c r="BW292">
        <v>13.4</v>
      </c>
      <c r="BX292">
        <v>300</v>
      </c>
      <c r="BY292">
        <v>3.38</v>
      </c>
      <c r="BZ292">
        <v>21.7</v>
      </c>
      <c r="CA292">
        <v>63</v>
      </c>
      <c r="CB292">
        <v>3.17</v>
      </c>
      <c r="CC292">
        <v>-1</v>
      </c>
      <c r="CD292">
        <v>176.4</v>
      </c>
      <c r="CE292">
        <v>0.4</v>
      </c>
      <c r="CF292">
        <v>0.56999999999999995</v>
      </c>
      <c r="CG292">
        <v>2.6</v>
      </c>
      <c r="CH292">
        <v>0.32</v>
      </c>
      <c r="CI292">
        <v>1.1000000000000001</v>
      </c>
      <c r="CJ292">
        <v>267</v>
      </c>
      <c r="CK292">
        <v>-0.5</v>
      </c>
      <c r="CL292">
        <v>19.2</v>
      </c>
      <c r="CM292">
        <v>1.99</v>
      </c>
      <c r="CN292">
        <v>131</v>
      </c>
      <c r="CO292">
        <v>156.1</v>
      </c>
      <c r="CP292">
        <v>0.42</v>
      </c>
      <c r="CQ292">
        <v>-0.02</v>
      </c>
      <c r="CR292">
        <v>31</v>
      </c>
      <c r="CS292">
        <v>5.0999999999999996</v>
      </c>
      <c r="CT292">
        <v>2</v>
      </c>
      <c r="CU292">
        <v>-3</v>
      </c>
      <c r="CV292">
        <v>3</v>
      </c>
    </row>
    <row r="293" spans="1:100" x14ac:dyDescent="0.3">
      <c r="A293" t="s">
        <v>1069</v>
      </c>
      <c r="B293" t="s">
        <v>1070</v>
      </c>
      <c r="C293" s="1" t="str">
        <f>HYPERLINK("http://geochem.nrcan.gc.ca/cdogs/content/bdl/bdl211138_e.htm", "21:1138")</f>
        <v>21:1138</v>
      </c>
      <c r="D293" s="1" t="str">
        <f>HYPERLINK("http://geochem.nrcan.gc.ca/cdogs/content/svy/svy210421_e.htm", "21:0421")</f>
        <v>21:0421</v>
      </c>
      <c r="E293" t="s">
        <v>1067</v>
      </c>
      <c r="F293" t="s">
        <v>1071</v>
      </c>
      <c r="H293">
        <v>55.044593599999999</v>
      </c>
      <c r="I293">
        <v>-65.990564199999994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HYPERLINK("http://geochem.nrcan.gc.ca/cdogs/content/kwd/kwd080004_e.htm", "&lt;63 micron")</f>
        <v>&lt;63 micron</v>
      </c>
      <c r="CT293">
        <v>7</v>
      </c>
      <c r="CU293">
        <v>-3</v>
      </c>
      <c r="CV293">
        <v>2</v>
      </c>
    </row>
    <row r="294" spans="1:100" x14ac:dyDescent="0.3">
      <c r="A294" t="s">
        <v>1072</v>
      </c>
      <c r="B294" t="s">
        <v>1073</v>
      </c>
      <c r="C294" s="1" t="str">
        <f>HYPERLINK("http://geochem.nrcan.gc.ca/cdogs/content/bdl/bdl211138_e.htm", "21:1138")</f>
        <v>21:1138</v>
      </c>
      <c r="D294" s="1" t="str">
        <f>HYPERLINK("http://geochem.nrcan.gc.ca/cdogs/content/svy/svy210421_e.htm", "21:0421")</f>
        <v>21:0421</v>
      </c>
      <c r="E294" t="s">
        <v>1074</v>
      </c>
      <c r="F294" t="s">
        <v>1075</v>
      </c>
      <c r="H294">
        <v>54.960969599999999</v>
      </c>
      <c r="I294">
        <v>-65.899034599999993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HYPERLINK("http://geochem.nrcan.gc.ca/cdogs/content/kwd/kwd080004_e.htm", "&lt;63 micron")</f>
        <v>&lt;63 micron</v>
      </c>
      <c r="L294">
        <v>40</v>
      </c>
      <c r="M294">
        <v>2.67</v>
      </c>
      <c r="N294">
        <v>11</v>
      </c>
      <c r="O294">
        <v>1.4</v>
      </c>
      <c r="P294">
        <v>-20</v>
      </c>
      <c r="Q294">
        <v>41.9</v>
      </c>
      <c r="R294">
        <v>0.6</v>
      </c>
      <c r="S294">
        <v>0.18</v>
      </c>
      <c r="T294">
        <v>0.14000000000000001</v>
      </c>
      <c r="U294">
        <v>20.5</v>
      </c>
      <c r="V294">
        <v>122.5</v>
      </c>
      <c r="W294">
        <v>127.98</v>
      </c>
      <c r="X294">
        <v>5.95</v>
      </c>
      <c r="Y294">
        <v>6.7</v>
      </c>
      <c r="Z294">
        <v>163</v>
      </c>
      <c r="AA294">
        <v>0.12</v>
      </c>
      <c r="AB294">
        <v>14.6</v>
      </c>
      <c r="AC294">
        <v>1.1499999999999999</v>
      </c>
      <c r="AD294">
        <v>433</v>
      </c>
      <c r="AE294">
        <v>1.75</v>
      </c>
      <c r="AF294">
        <v>6.0000000000000001E-3</v>
      </c>
      <c r="AG294">
        <v>58.1</v>
      </c>
      <c r="AH294">
        <v>4.2999999999999997E-2</v>
      </c>
      <c r="AI294">
        <v>8.43</v>
      </c>
      <c r="AJ294">
        <v>-0.02</v>
      </c>
      <c r="AK294">
        <v>0.46</v>
      </c>
      <c r="AL294">
        <v>5.4</v>
      </c>
      <c r="AM294">
        <v>0.6</v>
      </c>
      <c r="AN294">
        <v>6.9</v>
      </c>
      <c r="AO294">
        <v>0.09</v>
      </c>
      <c r="AP294">
        <v>4.2</v>
      </c>
      <c r="AQ294">
        <v>0.23899999999999999</v>
      </c>
      <c r="AR294">
        <v>0.23</v>
      </c>
      <c r="AS294">
        <v>1.8</v>
      </c>
      <c r="AT294">
        <v>97</v>
      </c>
      <c r="AU294">
        <v>-0.1</v>
      </c>
      <c r="AV294">
        <v>88.1</v>
      </c>
      <c r="AW294">
        <v>54.89</v>
      </c>
      <c r="AX294">
        <v>14.32</v>
      </c>
      <c r="AY294">
        <v>2.9000000000000001E-2</v>
      </c>
      <c r="AZ294">
        <v>11.87</v>
      </c>
      <c r="BA294">
        <v>1.5</v>
      </c>
      <c r="BB294">
        <v>4.0599999999999996</v>
      </c>
      <c r="BC294">
        <v>0.11</v>
      </c>
      <c r="BD294">
        <v>1.95</v>
      </c>
      <c r="BE294">
        <v>0.1</v>
      </c>
      <c r="BF294">
        <v>1.07</v>
      </c>
      <c r="BG294">
        <v>10</v>
      </c>
      <c r="BH294">
        <v>-1</v>
      </c>
      <c r="BI294">
        <v>40</v>
      </c>
      <c r="BJ294">
        <v>26.7</v>
      </c>
      <c r="BK294">
        <v>2</v>
      </c>
      <c r="BL294">
        <v>99.81</v>
      </c>
      <c r="BM294">
        <v>3.19</v>
      </c>
      <c r="BN294">
        <v>1.89</v>
      </c>
      <c r="BO294">
        <v>1.05</v>
      </c>
      <c r="BP294">
        <v>17.399999999999999</v>
      </c>
      <c r="BQ294">
        <v>3.24</v>
      </c>
      <c r="BR294">
        <v>4.5999999999999996</v>
      </c>
      <c r="BS294">
        <v>0.63</v>
      </c>
      <c r="BT294">
        <v>20.2</v>
      </c>
      <c r="BU294">
        <v>0.27</v>
      </c>
      <c r="BV294">
        <v>11.5</v>
      </c>
      <c r="BW294">
        <v>17.2</v>
      </c>
      <c r="BX294">
        <v>344</v>
      </c>
      <c r="BY294">
        <v>4.6399999999999997</v>
      </c>
      <c r="BZ294">
        <v>47.7</v>
      </c>
      <c r="CA294">
        <v>83</v>
      </c>
      <c r="CB294">
        <v>3.42</v>
      </c>
      <c r="CC294">
        <v>1</v>
      </c>
      <c r="CD294">
        <v>138.69999999999999</v>
      </c>
      <c r="CE294">
        <v>0.7</v>
      </c>
      <c r="CF294">
        <v>0.52</v>
      </c>
      <c r="CG294">
        <v>4.9000000000000004</v>
      </c>
      <c r="CH294">
        <v>0.26</v>
      </c>
      <c r="CI294">
        <v>2.4</v>
      </c>
      <c r="CJ294">
        <v>239</v>
      </c>
      <c r="CK294">
        <v>-0.5</v>
      </c>
      <c r="CL294">
        <v>17.5</v>
      </c>
      <c r="CM294">
        <v>1.65</v>
      </c>
      <c r="CN294">
        <v>117</v>
      </c>
      <c r="CO294">
        <v>178.2</v>
      </c>
      <c r="CP294">
        <v>0.74</v>
      </c>
      <c r="CQ294">
        <v>-0.02</v>
      </c>
      <c r="CR294">
        <v>25</v>
      </c>
      <c r="CS294">
        <v>6.4</v>
      </c>
      <c r="CT294">
        <v>4</v>
      </c>
      <c r="CU294">
        <v>-3</v>
      </c>
      <c r="CV294">
        <v>2</v>
      </c>
    </row>
    <row r="295" spans="1:100" x14ac:dyDescent="0.3">
      <c r="A295" t="s">
        <v>1076</v>
      </c>
      <c r="B295" t="s">
        <v>1077</v>
      </c>
      <c r="C295" s="1" t="str">
        <f>HYPERLINK("http://geochem.nrcan.gc.ca/cdogs/content/bdl/bdl211138_e.htm", "21:1138")</f>
        <v>21:1138</v>
      </c>
      <c r="D295" s="1" t="str">
        <f>HYPERLINK("http://geochem.nrcan.gc.ca/cdogs/content/svy/svy210421_e.htm", "21:0421")</f>
        <v>21:0421</v>
      </c>
      <c r="E295" t="s">
        <v>1074</v>
      </c>
      <c r="F295" t="s">
        <v>1078</v>
      </c>
      <c r="H295">
        <v>54.960969599999999</v>
      </c>
      <c r="I295">
        <v>-65.899034599999993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HYPERLINK("http://geochem.nrcan.gc.ca/cdogs/content/kwd/kwd080004_e.htm", "&lt;63 micron")</f>
        <v>&lt;63 micron</v>
      </c>
      <c r="CT295">
        <v>7</v>
      </c>
      <c r="CU295">
        <v>7</v>
      </c>
      <c r="CV295">
        <v>5</v>
      </c>
    </row>
    <row r="296" spans="1:100" x14ac:dyDescent="0.3">
      <c r="A296" t="s">
        <v>1079</v>
      </c>
      <c r="B296" t="s">
        <v>1080</v>
      </c>
      <c r="C296" s="1" t="str">
        <f>HYPERLINK("http://geochem.nrcan.gc.ca/cdogs/content/bdl/bdl211138_e.htm", "21:1138")</f>
        <v>21:1138</v>
      </c>
      <c r="D296" s="1" t="str">
        <f>HYPERLINK("http://geochem.nrcan.gc.ca/cdogs/content/svy/svy210421_e.htm", "21:0421")</f>
        <v>21:0421</v>
      </c>
      <c r="E296" t="s">
        <v>1081</v>
      </c>
      <c r="F296" t="s">
        <v>1082</v>
      </c>
      <c r="H296">
        <v>54.822282800000004</v>
      </c>
      <c r="I296">
        <v>-65.701976900000005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HYPERLINK("http://geochem.nrcan.gc.ca/cdogs/content/kwd/kwd080004_e.htm", "&lt;63 micron")</f>
        <v>&lt;63 micron</v>
      </c>
      <c r="L296">
        <v>13</v>
      </c>
      <c r="M296">
        <v>2.27</v>
      </c>
      <c r="N296">
        <v>8.3000000000000007</v>
      </c>
      <c r="O296">
        <v>1</v>
      </c>
      <c r="P296">
        <v>-20</v>
      </c>
      <c r="Q296">
        <v>45.3</v>
      </c>
      <c r="R296">
        <v>0.6</v>
      </c>
      <c r="S296">
        <v>0.25</v>
      </c>
      <c r="T296">
        <v>0.23</v>
      </c>
      <c r="U296">
        <v>23.1</v>
      </c>
      <c r="V296">
        <v>81.2</v>
      </c>
      <c r="W296">
        <v>87.78</v>
      </c>
      <c r="X296">
        <v>4.6500000000000004</v>
      </c>
      <c r="Y296">
        <v>5.7</v>
      </c>
      <c r="Z296">
        <v>65</v>
      </c>
      <c r="AA296">
        <v>0.1</v>
      </c>
      <c r="AB296">
        <v>21.8</v>
      </c>
      <c r="AC296">
        <v>1.02</v>
      </c>
      <c r="AD296">
        <v>540</v>
      </c>
      <c r="AE296">
        <v>0.86</v>
      </c>
      <c r="AF296">
        <v>8.0000000000000002E-3</v>
      </c>
      <c r="AG296">
        <v>54</v>
      </c>
      <c r="AH296">
        <v>4.2999999999999997E-2</v>
      </c>
      <c r="AI296">
        <v>8.93</v>
      </c>
      <c r="AJ296">
        <v>-0.02</v>
      </c>
      <c r="AK296">
        <v>0.28999999999999998</v>
      </c>
      <c r="AL296">
        <v>4.5</v>
      </c>
      <c r="AM296">
        <v>0.1</v>
      </c>
      <c r="AN296">
        <v>7.9</v>
      </c>
      <c r="AO296">
        <v>0.04</v>
      </c>
      <c r="AP296">
        <v>4.5999999999999996</v>
      </c>
      <c r="AQ296">
        <v>0.13</v>
      </c>
      <c r="AR296">
        <v>0.13</v>
      </c>
      <c r="AS296">
        <v>1</v>
      </c>
      <c r="AT296">
        <v>70</v>
      </c>
      <c r="AU296">
        <v>-0.1</v>
      </c>
      <c r="AV296">
        <v>73.400000000000006</v>
      </c>
      <c r="AW296">
        <v>59.89</v>
      </c>
      <c r="AX296">
        <v>14.09</v>
      </c>
      <c r="AY296">
        <v>0.02</v>
      </c>
      <c r="AZ296">
        <v>9.5500000000000007</v>
      </c>
      <c r="BA296">
        <v>1.72</v>
      </c>
      <c r="BB296">
        <v>3.31</v>
      </c>
      <c r="BC296">
        <v>0.11</v>
      </c>
      <c r="BD296">
        <v>2.2200000000000002</v>
      </c>
      <c r="BE296">
        <v>0.1</v>
      </c>
      <c r="BF296">
        <v>1</v>
      </c>
      <c r="BG296">
        <v>11</v>
      </c>
      <c r="BH296">
        <v>1</v>
      </c>
      <c r="BI296">
        <v>51.5</v>
      </c>
      <c r="BJ296">
        <v>26.4</v>
      </c>
      <c r="BK296">
        <v>1.3</v>
      </c>
      <c r="BL296">
        <v>99.84</v>
      </c>
      <c r="BM296">
        <v>3.61</v>
      </c>
      <c r="BN296">
        <v>2.16</v>
      </c>
      <c r="BO296">
        <v>1.21</v>
      </c>
      <c r="BP296">
        <v>16</v>
      </c>
      <c r="BQ296">
        <v>3.94</v>
      </c>
      <c r="BR296">
        <v>4.8</v>
      </c>
      <c r="BS296">
        <v>0.69</v>
      </c>
      <c r="BT296">
        <v>26.2</v>
      </c>
      <c r="BU296">
        <v>0.27</v>
      </c>
      <c r="BV296">
        <v>12.2</v>
      </c>
      <c r="BW296">
        <v>23.5</v>
      </c>
      <c r="BX296">
        <v>415</v>
      </c>
      <c r="BY296">
        <v>5.99</v>
      </c>
      <c r="BZ296">
        <v>49.5</v>
      </c>
      <c r="CA296">
        <v>61</v>
      </c>
      <c r="CB296">
        <v>4.43</v>
      </c>
      <c r="CC296">
        <v>1</v>
      </c>
      <c r="CD296">
        <v>151.1</v>
      </c>
      <c r="CE296">
        <v>0.7</v>
      </c>
      <c r="CF296">
        <v>0.64</v>
      </c>
      <c r="CG296">
        <v>5.9</v>
      </c>
      <c r="CH296">
        <v>0.28000000000000003</v>
      </c>
      <c r="CI296">
        <v>1.7</v>
      </c>
      <c r="CJ296">
        <v>178</v>
      </c>
      <c r="CK296">
        <v>0.7</v>
      </c>
      <c r="CL296">
        <v>20</v>
      </c>
      <c r="CM296">
        <v>1.94</v>
      </c>
      <c r="CN296">
        <v>77</v>
      </c>
      <c r="CO296">
        <v>190.6</v>
      </c>
      <c r="CP296">
        <v>0.56999999999999995</v>
      </c>
      <c r="CQ296">
        <v>-0.02</v>
      </c>
      <c r="CR296">
        <v>20</v>
      </c>
      <c r="CS296">
        <v>4.8</v>
      </c>
      <c r="CT296">
        <v>3</v>
      </c>
      <c r="CU296">
        <v>-3</v>
      </c>
      <c r="CV296">
        <v>2</v>
      </c>
    </row>
    <row r="297" spans="1:100" x14ac:dyDescent="0.3">
      <c r="A297" t="s">
        <v>1083</v>
      </c>
      <c r="B297" t="s">
        <v>1084</v>
      </c>
      <c r="C297" s="1" t="str">
        <f>HYPERLINK("http://geochem.nrcan.gc.ca/cdogs/content/bdl/bdl211138_e.htm", "21:1138")</f>
        <v>21:1138</v>
      </c>
      <c r="D297" s="1" t="str">
        <f>HYPERLINK("http://geochem.nrcan.gc.ca/cdogs/content/svy/svy210421_e.htm", "21:0421")</f>
        <v>21:0421</v>
      </c>
      <c r="E297" t="s">
        <v>1085</v>
      </c>
      <c r="F297" t="s">
        <v>1086</v>
      </c>
      <c r="H297">
        <v>54.8964535</v>
      </c>
      <c r="I297">
        <v>-65.445647500000007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HYPERLINK("http://geochem.nrcan.gc.ca/cdogs/content/kwd/kwd080004_e.htm", "&lt;63 micron")</f>
        <v>&lt;63 micron</v>
      </c>
      <c r="L297">
        <v>11</v>
      </c>
      <c r="M297">
        <v>2.63</v>
      </c>
      <c r="N297">
        <v>7</v>
      </c>
      <c r="O297">
        <v>0.7</v>
      </c>
      <c r="P297">
        <v>-20</v>
      </c>
      <c r="Q297">
        <v>115.6</v>
      </c>
      <c r="R297">
        <v>0.4</v>
      </c>
      <c r="S297">
        <v>0.26</v>
      </c>
      <c r="T297">
        <v>0.26</v>
      </c>
      <c r="U297">
        <v>22.2</v>
      </c>
      <c r="V297">
        <v>89</v>
      </c>
      <c r="W297">
        <v>111.93</v>
      </c>
      <c r="X297">
        <v>4.67</v>
      </c>
      <c r="Y297">
        <v>6.6</v>
      </c>
      <c r="Z297">
        <v>37</v>
      </c>
      <c r="AA297">
        <v>0.25</v>
      </c>
      <c r="AB297">
        <v>22.5</v>
      </c>
      <c r="AC297">
        <v>1.22</v>
      </c>
      <c r="AD297">
        <v>469</v>
      </c>
      <c r="AE297">
        <v>0.79</v>
      </c>
      <c r="AF297">
        <v>1.2E-2</v>
      </c>
      <c r="AG297">
        <v>60.6</v>
      </c>
      <c r="AH297">
        <v>7.8E-2</v>
      </c>
      <c r="AI297">
        <v>7.65</v>
      </c>
      <c r="AJ297">
        <v>-0.02</v>
      </c>
      <c r="AK297">
        <v>0.19</v>
      </c>
      <c r="AL297">
        <v>6.1</v>
      </c>
      <c r="AM297">
        <v>0.2</v>
      </c>
      <c r="AN297">
        <v>8.5</v>
      </c>
      <c r="AO297">
        <v>0.05</v>
      </c>
      <c r="AP297">
        <v>5</v>
      </c>
      <c r="AQ297">
        <v>0.16700000000000001</v>
      </c>
      <c r="AR297">
        <v>0.14000000000000001</v>
      </c>
      <c r="AS297">
        <v>1.2</v>
      </c>
      <c r="AT297">
        <v>83</v>
      </c>
      <c r="AU297">
        <v>-0.1</v>
      </c>
      <c r="AV297">
        <v>92.9</v>
      </c>
      <c r="AW297">
        <v>56.32</v>
      </c>
      <c r="AX297">
        <v>15.39</v>
      </c>
      <c r="AY297">
        <v>2.4E-2</v>
      </c>
      <c r="AZ297">
        <v>10.32</v>
      </c>
      <c r="BA297">
        <v>1.65</v>
      </c>
      <c r="BB297">
        <v>4.04</v>
      </c>
      <c r="BC297">
        <v>0.12</v>
      </c>
      <c r="BD297">
        <v>2.41</v>
      </c>
      <c r="BE297">
        <v>0.16</v>
      </c>
      <c r="BF297">
        <v>0.99</v>
      </c>
      <c r="BG297">
        <v>12</v>
      </c>
      <c r="BH297">
        <v>-1</v>
      </c>
      <c r="BI297">
        <v>59.2</v>
      </c>
      <c r="BJ297">
        <v>28.6</v>
      </c>
      <c r="BK297">
        <v>1.5</v>
      </c>
      <c r="BL297">
        <v>99.81</v>
      </c>
      <c r="BM297">
        <v>4.01</v>
      </c>
      <c r="BN297">
        <v>2.02</v>
      </c>
      <c r="BO297">
        <v>1.4</v>
      </c>
      <c r="BP297">
        <v>17.3</v>
      </c>
      <c r="BQ297">
        <v>4.26</v>
      </c>
      <c r="BR297">
        <v>4.7</v>
      </c>
      <c r="BS297">
        <v>0.76</v>
      </c>
      <c r="BT297">
        <v>30.8</v>
      </c>
      <c r="BU297">
        <v>0.27</v>
      </c>
      <c r="BV297">
        <v>9</v>
      </c>
      <c r="BW297">
        <v>25.4</v>
      </c>
      <c r="BX297">
        <v>550</v>
      </c>
      <c r="BY297">
        <v>6.7</v>
      </c>
      <c r="BZ297">
        <v>43.8</v>
      </c>
      <c r="CA297">
        <v>76</v>
      </c>
      <c r="CB297">
        <v>4.54</v>
      </c>
      <c r="CC297">
        <v>-1</v>
      </c>
      <c r="CD297">
        <v>230.2</v>
      </c>
      <c r="CE297">
        <v>0.5</v>
      </c>
      <c r="CF297">
        <v>0.67</v>
      </c>
      <c r="CG297">
        <v>5.6</v>
      </c>
      <c r="CH297">
        <v>0.3</v>
      </c>
      <c r="CI297">
        <v>1.5</v>
      </c>
      <c r="CJ297">
        <v>210</v>
      </c>
      <c r="CK297">
        <v>0.5</v>
      </c>
      <c r="CL297">
        <v>20.3</v>
      </c>
      <c r="CM297">
        <v>2.0699999999999998</v>
      </c>
      <c r="CN297">
        <v>103</v>
      </c>
      <c r="CO297">
        <v>199.2</v>
      </c>
      <c r="CP297">
        <v>0.31</v>
      </c>
      <c r="CQ297">
        <v>-0.02</v>
      </c>
      <c r="CR297">
        <v>24</v>
      </c>
      <c r="CS297">
        <v>4.5</v>
      </c>
      <c r="CT297">
        <v>3</v>
      </c>
      <c r="CU297">
        <v>-3</v>
      </c>
      <c r="CV297">
        <v>3</v>
      </c>
    </row>
    <row r="298" spans="1:100" x14ac:dyDescent="0.3">
      <c r="A298" t="s">
        <v>1087</v>
      </c>
      <c r="B298" t="s">
        <v>1088</v>
      </c>
      <c r="C298" s="1" t="str">
        <f>HYPERLINK("http://geochem.nrcan.gc.ca/cdogs/content/bdl/bdl211138_e.htm", "21:1138")</f>
        <v>21:1138</v>
      </c>
      <c r="D298" s="1" t="str">
        <f>HYPERLINK("http://geochem.nrcan.gc.ca/cdogs/content/svy/svy210421_e.htm", "21:0421")</f>
        <v>21:0421</v>
      </c>
      <c r="E298" t="s">
        <v>1089</v>
      </c>
      <c r="F298" t="s">
        <v>1090</v>
      </c>
      <c r="H298">
        <v>54.832686600000002</v>
      </c>
      <c r="I298">
        <v>-65.2840092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HYPERLINK("http://geochem.nrcan.gc.ca/cdogs/content/kwd/kwd080004_e.htm", "&lt;63 micron")</f>
        <v>&lt;63 micron</v>
      </c>
      <c r="L298">
        <v>13</v>
      </c>
      <c r="M298">
        <v>1.34</v>
      </c>
      <c r="N298">
        <v>6.7</v>
      </c>
      <c r="O298">
        <v>0.3</v>
      </c>
      <c r="P298">
        <v>-20</v>
      </c>
      <c r="Q298">
        <v>50.6</v>
      </c>
      <c r="R298">
        <v>0.3</v>
      </c>
      <c r="S298">
        <v>0.17</v>
      </c>
      <c r="T298">
        <v>0.31</v>
      </c>
      <c r="U298">
        <v>14.6</v>
      </c>
      <c r="V298">
        <v>49.9</v>
      </c>
      <c r="W298">
        <v>38.14</v>
      </c>
      <c r="X298">
        <v>4.4000000000000004</v>
      </c>
      <c r="Y298">
        <v>3.9</v>
      </c>
      <c r="Z298">
        <v>38</v>
      </c>
      <c r="AA298">
        <v>0.1</v>
      </c>
      <c r="AB298">
        <v>33.200000000000003</v>
      </c>
      <c r="AC298">
        <v>0.72</v>
      </c>
      <c r="AD298">
        <v>630</v>
      </c>
      <c r="AE298">
        <v>1.1499999999999999</v>
      </c>
      <c r="AF298">
        <v>5.0000000000000001E-3</v>
      </c>
      <c r="AG298">
        <v>35.1</v>
      </c>
      <c r="AH298">
        <v>5.0999999999999997E-2</v>
      </c>
      <c r="AI298">
        <v>10.18</v>
      </c>
      <c r="AJ298">
        <v>-0.02</v>
      </c>
      <c r="AK298">
        <v>0.36</v>
      </c>
      <c r="AL298">
        <v>3.3</v>
      </c>
      <c r="AM298">
        <v>-0.1</v>
      </c>
      <c r="AN298">
        <v>7.9</v>
      </c>
      <c r="AO298">
        <v>0.03</v>
      </c>
      <c r="AP298">
        <v>5.6</v>
      </c>
      <c r="AQ298">
        <v>9.2999999999999999E-2</v>
      </c>
      <c r="AR298">
        <v>0.09</v>
      </c>
      <c r="AS298">
        <v>1.3</v>
      </c>
      <c r="AT298">
        <v>44</v>
      </c>
      <c r="AU298">
        <v>-0.1</v>
      </c>
      <c r="AV298">
        <v>66</v>
      </c>
      <c r="AW298">
        <v>66.97</v>
      </c>
      <c r="AX298">
        <v>12.07</v>
      </c>
      <c r="AY298">
        <v>1.4999999999999999E-2</v>
      </c>
      <c r="AZ298">
        <v>8.57</v>
      </c>
      <c r="BA298">
        <v>2.2000000000000002</v>
      </c>
      <c r="BB298">
        <v>2.2000000000000002</v>
      </c>
      <c r="BC298">
        <v>0.1</v>
      </c>
      <c r="BD298">
        <v>2.16</v>
      </c>
      <c r="BE298">
        <v>0.11</v>
      </c>
      <c r="BF298">
        <v>0.85</v>
      </c>
      <c r="BG298">
        <v>13</v>
      </c>
      <c r="BH298">
        <v>2</v>
      </c>
      <c r="BI298">
        <v>68.8</v>
      </c>
      <c r="BJ298">
        <v>15.2</v>
      </c>
      <c r="BK298">
        <v>2.2000000000000002</v>
      </c>
      <c r="BL298">
        <v>99.87</v>
      </c>
      <c r="BM298">
        <v>3.66</v>
      </c>
      <c r="BN298">
        <v>2.2599999999999998</v>
      </c>
      <c r="BO298">
        <v>1.26</v>
      </c>
      <c r="BP298">
        <v>12.6</v>
      </c>
      <c r="BQ298">
        <v>4.6500000000000004</v>
      </c>
      <c r="BR298">
        <v>5.0999999999999996</v>
      </c>
      <c r="BS298">
        <v>0.74</v>
      </c>
      <c r="BT298">
        <v>37.700000000000003</v>
      </c>
      <c r="BU298">
        <v>0.28999999999999998</v>
      </c>
      <c r="BV298">
        <v>12.9</v>
      </c>
      <c r="BW298">
        <v>32.299999999999997</v>
      </c>
      <c r="BX298">
        <v>520</v>
      </c>
      <c r="BY298">
        <v>8.36</v>
      </c>
      <c r="BZ298">
        <v>60.7</v>
      </c>
      <c r="CA298">
        <v>42</v>
      </c>
      <c r="CB298">
        <v>5.64</v>
      </c>
      <c r="CC298">
        <v>-1</v>
      </c>
      <c r="CD298">
        <v>148.69999999999999</v>
      </c>
      <c r="CE298">
        <v>0.8</v>
      </c>
      <c r="CF298">
        <v>0.66</v>
      </c>
      <c r="CG298">
        <v>7.7</v>
      </c>
      <c r="CH298">
        <v>0.3</v>
      </c>
      <c r="CI298">
        <v>2.4</v>
      </c>
      <c r="CJ298">
        <v>133</v>
      </c>
      <c r="CK298">
        <v>1.1000000000000001</v>
      </c>
      <c r="CL298">
        <v>21.2</v>
      </c>
      <c r="CM298">
        <v>1.82</v>
      </c>
      <c r="CN298">
        <v>35</v>
      </c>
      <c r="CO298">
        <v>204.5</v>
      </c>
      <c r="CP298">
        <v>0.12</v>
      </c>
      <c r="CQ298">
        <v>-0.02</v>
      </c>
      <c r="CR298">
        <v>15</v>
      </c>
      <c r="CS298">
        <v>2.7</v>
      </c>
      <c r="CT298">
        <v>-2</v>
      </c>
      <c r="CU298">
        <v>-3</v>
      </c>
      <c r="CV298">
        <v>-2</v>
      </c>
    </row>
    <row r="299" spans="1:100" x14ac:dyDescent="0.3">
      <c r="A299" t="s">
        <v>1091</v>
      </c>
      <c r="B299" t="s">
        <v>1092</v>
      </c>
      <c r="C299" s="1" t="str">
        <f>HYPERLINK("http://geochem.nrcan.gc.ca/cdogs/content/bdl/bdl211138_e.htm", "21:1138")</f>
        <v>21:1138</v>
      </c>
      <c r="D299" s="1" t="str">
        <f>HYPERLINK("http://geochem.nrcan.gc.ca/cdogs/content/svy/svy210421_e.htm", "21:0421")</f>
        <v>21:0421</v>
      </c>
      <c r="E299" t="s">
        <v>1093</v>
      </c>
      <c r="F299" t="s">
        <v>1094</v>
      </c>
      <c r="H299">
        <v>54.760821399999998</v>
      </c>
      <c r="I299">
        <v>-65.247782099999995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HYPERLINK("http://geochem.nrcan.gc.ca/cdogs/content/kwd/kwd080004_e.htm", "&lt;63 micron")</f>
        <v>&lt;63 micron</v>
      </c>
      <c r="L299">
        <v>8</v>
      </c>
      <c r="M299">
        <v>2.09</v>
      </c>
      <c r="N299">
        <v>2.7</v>
      </c>
      <c r="O299">
        <v>0.6</v>
      </c>
      <c r="P299">
        <v>-20</v>
      </c>
      <c r="Q299">
        <v>114.7</v>
      </c>
      <c r="R299">
        <v>0.3</v>
      </c>
      <c r="S299">
        <v>0.34</v>
      </c>
      <c r="T299">
        <v>0.21</v>
      </c>
      <c r="U299">
        <v>18</v>
      </c>
      <c r="V299">
        <v>73.5</v>
      </c>
      <c r="W299">
        <v>64.42</v>
      </c>
      <c r="X299">
        <v>3.44</v>
      </c>
      <c r="Y299">
        <v>6.3</v>
      </c>
      <c r="Z299">
        <v>23</v>
      </c>
      <c r="AA299">
        <v>0.26</v>
      </c>
      <c r="AB299">
        <v>25.8</v>
      </c>
      <c r="AC299">
        <v>0.98</v>
      </c>
      <c r="AD299">
        <v>349</v>
      </c>
      <c r="AE299">
        <v>0.46</v>
      </c>
      <c r="AF299">
        <v>1.7999999999999999E-2</v>
      </c>
      <c r="AG299">
        <v>45.1</v>
      </c>
      <c r="AH299">
        <v>9.4E-2</v>
      </c>
      <c r="AI299">
        <v>5.24</v>
      </c>
      <c r="AJ299">
        <v>-0.02</v>
      </c>
      <c r="AK299">
        <v>0.1</v>
      </c>
      <c r="AL299">
        <v>4.5</v>
      </c>
      <c r="AM299">
        <v>0.1</v>
      </c>
      <c r="AN299">
        <v>11.5</v>
      </c>
      <c r="AO299">
        <v>0.02</v>
      </c>
      <c r="AP299">
        <v>4.9000000000000004</v>
      </c>
      <c r="AQ299">
        <v>0.14599999999999999</v>
      </c>
      <c r="AR299">
        <v>0.14000000000000001</v>
      </c>
      <c r="AS299">
        <v>0.7</v>
      </c>
      <c r="AT299">
        <v>63</v>
      </c>
      <c r="AU299">
        <v>-0.1</v>
      </c>
      <c r="AV299">
        <v>62.5</v>
      </c>
      <c r="AW299">
        <v>59.5</v>
      </c>
      <c r="AX299">
        <v>14.98</v>
      </c>
      <c r="AY299">
        <v>2.1000000000000001E-2</v>
      </c>
      <c r="AZ299">
        <v>8.0500000000000007</v>
      </c>
      <c r="BA299">
        <v>1.86</v>
      </c>
      <c r="BB299">
        <v>3.49</v>
      </c>
      <c r="BC299">
        <v>0.1</v>
      </c>
      <c r="BD299">
        <v>2.78</v>
      </c>
      <c r="BE299">
        <v>0.2</v>
      </c>
      <c r="BF299">
        <v>0.91</v>
      </c>
      <c r="BG299">
        <v>12</v>
      </c>
      <c r="BH299">
        <v>-1</v>
      </c>
      <c r="BI299">
        <v>71</v>
      </c>
      <c r="BJ299">
        <v>22</v>
      </c>
      <c r="BK299">
        <v>1</v>
      </c>
      <c r="BL299">
        <v>99.82</v>
      </c>
      <c r="BM299">
        <v>3.3</v>
      </c>
      <c r="BN299">
        <v>1.76</v>
      </c>
      <c r="BO299">
        <v>1.39</v>
      </c>
      <c r="BP299">
        <v>16.5</v>
      </c>
      <c r="BQ299">
        <v>4.59</v>
      </c>
      <c r="BR299">
        <v>6.1</v>
      </c>
      <c r="BS299">
        <v>0.66</v>
      </c>
      <c r="BT299">
        <v>37.5</v>
      </c>
      <c r="BU299">
        <v>0.24</v>
      </c>
      <c r="BV299">
        <v>8.9</v>
      </c>
      <c r="BW299">
        <v>32.4</v>
      </c>
      <c r="BX299">
        <v>660</v>
      </c>
      <c r="BY299">
        <v>8.2100000000000009</v>
      </c>
      <c r="BZ299">
        <v>47.5</v>
      </c>
      <c r="CA299">
        <v>63</v>
      </c>
      <c r="CB299">
        <v>5.5</v>
      </c>
      <c r="CC299">
        <v>-1</v>
      </c>
      <c r="CD299">
        <v>315.39999999999998</v>
      </c>
      <c r="CE299">
        <v>0.5</v>
      </c>
      <c r="CF299">
        <v>0.61</v>
      </c>
      <c r="CG299">
        <v>5.5</v>
      </c>
      <c r="CH299">
        <v>0.26</v>
      </c>
      <c r="CI299">
        <v>1.1000000000000001</v>
      </c>
      <c r="CJ299">
        <v>157</v>
      </c>
      <c r="CK299">
        <v>-0.5</v>
      </c>
      <c r="CL299">
        <v>18.2</v>
      </c>
      <c r="CM299">
        <v>1.57</v>
      </c>
      <c r="CN299">
        <v>53</v>
      </c>
      <c r="CO299">
        <v>244.6</v>
      </c>
      <c r="CP299">
        <v>0.35</v>
      </c>
      <c r="CQ299">
        <v>-0.02</v>
      </c>
      <c r="CR299">
        <v>19</v>
      </c>
      <c r="CS299">
        <v>4.0999999999999996</v>
      </c>
      <c r="CT299">
        <v>-2</v>
      </c>
      <c r="CU299">
        <v>4</v>
      </c>
      <c r="CV299">
        <v>-2</v>
      </c>
    </row>
    <row r="300" spans="1:100" x14ac:dyDescent="0.3">
      <c r="A300" t="s">
        <v>1095</v>
      </c>
      <c r="B300" t="s">
        <v>1096</v>
      </c>
      <c r="C300" s="1" t="str">
        <f>HYPERLINK("http://geochem.nrcan.gc.ca/cdogs/content/bdl/bdl211138_e.htm", "21:1138")</f>
        <v>21:1138</v>
      </c>
      <c r="D300" s="1" t="str">
        <f>HYPERLINK("http://geochem.nrcan.gc.ca/cdogs/content/svy/svy210421_e.htm", "21:0421")</f>
        <v>21:0421</v>
      </c>
      <c r="E300" t="s">
        <v>1097</v>
      </c>
      <c r="F300" t="s">
        <v>1098</v>
      </c>
      <c r="H300">
        <v>54.713470100000002</v>
      </c>
      <c r="I300">
        <v>-65.429709700000004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HYPERLINK("http://geochem.nrcan.gc.ca/cdogs/content/kwd/kwd080004_e.htm", "&lt;63 micron")</f>
        <v>&lt;63 micron</v>
      </c>
      <c r="L300">
        <v>7</v>
      </c>
      <c r="M300">
        <v>2.11</v>
      </c>
      <c r="N300">
        <v>5.9</v>
      </c>
      <c r="O300">
        <v>0.8</v>
      </c>
      <c r="P300">
        <v>-20</v>
      </c>
      <c r="Q300">
        <v>44.3</v>
      </c>
      <c r="R300">
        <v>0.5</v>
      </c>
      <c r="S300">
        <v>0.21</v>
      </c>
      <c r="T300">
        <v>0.14000000000000001</v>
      </c>
      <c r="U300">
        <v>21.6</v>
      </c>
      <c r="V300">
        <v>71.3</v>
      </c>
      <c r="W300">
        <v>76.03</v>
      </c>
      <c r="X300">
        <v>4.21</v>
      </c>
      <c r="Y300">
        <v>5.7</v>
      </c>
      <c r="Z300">
        <v>43</v>
      </c>
      <c r="AA300">
        <v>0.1</v>
      </c>
      <c r="AB300">
        <v>25.5</v>
      </c>
      <c r="AC300">
        <v>0.95</v>
      </c>
      <c r="AD300">
        <v>467</v>
      </c>
      <c r="AE300">
        <v>0.68</v>
      </c>
      <c r="AF300">
        <v>8.0000000000000002E-3</v>
      </c>
      <c r="AG300">
        <v>47.8</v>
      </c>
      <c r="AH300">
        <v>4.9000000000000002E-2</v>
      </c>
      <c r="AI300">
        <v>7.56</v>
      </c>
      <c r="AJ300">
        <v>-0.02</v>
      </c>
      <c r="AK300">
        <v>0.23</v>
      </c>
      <c r="AL300">
        <v>4</v>
      </c>
      <c r="AM300">
        <v>0.2</v>
      </c>
      <c r="AN300">
        <v>6.9</v>
      </c>
      <c r="AO300">
        <v>0.04</v>
      </c>
      <c r="AP300">
        <v>4.5999999999999996</v>
      </c>
      <c r="AQ300">
        <v>0.114</v>
      </c>
      <c r="AR300">
        <v>0.1</v>
      </c>
      <c r="AS300">
        <v>1</v>
      </c>
      <c r="AT300">
        <v>58</v>
      </c>
      <c r="AU300">
        <v>-0.1</v>
      </c>
      <c r="AV300">
        <v>75.5</v>
      </c>
      <c r="AW300">
        <v>60.88</v>
      </c>
      <c r="AX300">
        <v>14.32</v>
      </c>
      <c r="AY300">
        <v>1.9E-2</v>
      </c>
      <c r="AZ300">
        <v>8.74</v>
      </c>
      <c r="BA300">
        <v>1.9</v>
      </c>
      <c r="BB300">
        <v>3.11</v>
      </c>
      <c r="BC300">
        <v>0.1</v>
      </c>
      <c r="BD300">
        <v>2.2999999999999998</v>
      </c>
      <c r="BE300">
        <v>0.12</v>
      </c>
      <c r="BF300">
        <v>0.92</v>
      </c>
      <c r="BG300">
        <v>11</v>
      </c>
      <c r="BH300">
        <v>3</v>
      </c>
      <c r="BI300">
        <v>58.7</v>
      </c>
      <c r="BJ300">
        <v>23.6</v>
      </c>
      <c r="BK300">
        <v>1.4</v>
      </c>
      <c r="BL300">
        <v>99.85</v>
      </c>
      <c r="BM300">
        <v>3.43</v>
      </c>
      <c r="BN300">
        <v>1.76</v>
      </c>
      <c r="BO300">
        <v>1.08</v>
      </c>
      <c r="BP300">
        <v>14.5</v>
      </c>
      <c r="BQ300">
        <v>3.86</v>
      </c>
      <c r="BR300">
        <v>5.0999999999999996</v>
      </c>
      <c r="BS300">
        <v>0.65</v>
      </c>
      <c r="BT300">
        <v>30.3</v>
      </c>
      <c r="BU300">
        <v>0.25</v>
      </c>
      <c r="BV300">
        <v>11.3</v>
      </c>
      <c r="BW300">
        <v>25.1</v>
      </c>
      <c r="BX300">
        <v>485</v>
      </c>
      <c r="BY300">
        <v>6.71</v>
      </c>
      <c r="BZ300">
        <v>52.8</v>
      </c>
      <c r="CA300">
        <v>53</v>
      </c>
      <c r="CB300">
        <v>4.41</v>
      </c>
      <c r="CC300">
        <v>-1</v>
      </c>
      <c r="CD300">
        <v>171.5</v>
      </c>
      <c r="CE300">
        <v>0.7</v>
      </c>
      <c r="CF300">
        <v>0.6</v>
      </c>
      <c r="CG300">
        <v>6.2</v>
      </c>
      <c r="CH300">
        <v>0.27</v>
      </c>
      <c r="CI300">
        <v>1.5</v>
      </c>
      <c r="CJ300">
        <v>161</v>
      </c>
      <c r="CK300">
        <v>0.9</v>
      </c>
      <c r="CL300">
        <v>16.3</v>
      </c>
      <c r="CM300">
        <v>1.76</v>
      </c>
      <c r="CN300">
        <v>61</v>
      </c>
      <c r="CO300">
        <v>193.2</v>
      </c>
      <c r="CP300">
        <v>0.68</v>
      </c>
      <c r="CQ300">
        <v>-0.02</v>
      </c>
      <c r="CR300">
        <v>19</v>
      </c>
      <c r="CS300">
        <v>4.7</v>
      </c>
      <c r="CT300">
        <v>2</v>
      </c>
      <c r="CU300">
        <v>4</v>
      </c>
      <c r="CV300">
        <v>2</v>
      </c>
    </row>
    <row r="301" spans="1:100" x14ac:dyDescent="0.3">
      <c r="A301" t="s">
        <v>1099</v>
      </c>
      <c r="B301" t="s">
        <v>1100</v>
      </c>
      <c r="C301" s="1" t="str">
        <f>HYPERLINK("http://geochem.nrcan.gc.ca/cdogs/content/bdl/bdl211138_e.htm", "21:1138")</f>
        <v>21:1138</v>
      </c>
      <c r="D301" s="1" t="str">
        <f>HYPERLINK("http://geochem.nrcan.gc.ca/cdogs/content/svy/svy210421_e.htm", "21:0421")</f>
        <v>21:0421</v>
      </c>
      <c r="E301" t="s">
        <v>1101</v>
      </c>
      <c r="F301" t="s">
        <v>1102</v>
      </c>
      <c r="H301">
        <v>54.743197199999997</v>
      </c>
      <c r="I301">
        <v>-65.569689699999998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HYPERLINK("http://geochem.nrcan.gc.ca/cdogs/content/kwd/kwd080004_e.htm", "&lt;63 micron")</f>
        <v>&lt;63 micron</v>
      </c>
      <c r="L301">
        <v>10</v>
      </c>
      <c r="M301">
        <v>1.45</v>
      </c>
      <c r="N301">
        <v>7.5</v>
      </c>
      <c r="O301">
        <v>0.4</v>
      </c>
      <c r="P301">
        <v>-20</v>
      </c>
      <c r="Q301">
        <v>39.9</v>
      </c>
      <c r="R301">
        <v>0.4</v>
      </c>
      <c r="S301">
        <v>0.11</v>
      </c>
      <c r="T301">
        <v>0.24</v>
      </c>
      <c r="U301">
        <v>12.1</v>
      </c>
      <c r="V301">
        <v>40.200000000000003</v>
      </c>
      <c r="W301">
        <v>37.159999999999997</v>
      </c>
      <c r="X301">
        <v>4.95</v>
      </c>
      <c r="Y301">
        <v>4.3</v>
      </c>
      <c r="Z301">
        <v>48</v>
      </c>
      <c r="AA301">
        <v>0.09</v>
      </c>
      <c r="AB301">
        <v>35.799999999999997</v>
      </c>
      <c r="AC301">
        <v>0.68</v>
      </c>
      <c r="AD301">
        <v>630</v>
      </c>
      <c r="AE301">
        <v>1.42</v>
      </c>
      <c r="AF301">
        <v>4.0000000000000001E-3</v>
      </c>
      <c r="AG301">
        <v>31.5</v>
      </c>
      <c r="AH301">
        <v>3.5999999999999997E-2</v>
      </c>
      <c r="AI301">
        <v>11.14</v>
      </c>
      <c r="AJ301">
        <v>-0.02</v>
      </c>
      <c r="AK301">
        <v>0.48</v>
      </c>
      <c r="AL301">
        <v>3.2</v>
      </c>
      <c r="AM301">
        <v>0.2</v>
      </c>
      <c r="AN301">
        <v>6.3</v>
      </c>
      <c r="AO301">
        <v>0.03</v>
      </c>
      <c r="AP301">
        <v>6.2</v>
      </c>
      <c r="AQ301">
        <v>8.2000000000000003E-2</v>
      </c>
      <c r="AR301">
        <v>0.08</v>
      </c>
      <c r="AS301">
        <v>1.5</v>
      </c>
      <c r="AT301">
        <v>42</v>
      </c>
      <c r="AU301">
        <v>-0.1</v>
      </c>
      <c r="AV301">
        <v>74.099999999999994</v>
      </c>
      <c r="AW301">
        <v>66.5</v>
      </c>
      <c r="AX301">
        <v>12.38</v>
      </c>
      <c r="AY301">
        <v>1.2999999999999999E-2</v>
      </c>
      <c r="AZ301">
        <v>9.1199999999999992</v>
      </c>
      <c r="BA301">
        <v>2.56</v>
      </c>
      <c r="BB301">
        <v>2</v>
      </c>
      <c r="BC301">
        <v>0.1</v>
      </c>
      <c r="BD301">
        <v>1.82</v>
      </c>
      <c r="BE301">
        <v>7.0000000000000007E-2</v>
      </c>
      <c r="BF301">
        <v>0.82</v>
      </c>
      <c r="BG301">
        <v>13</v>
      </c>
      <c r="BH301">
        <v>2</v>
      </c>
      <c r="BI301">
        <v>65.599999999999994</v>
      </c>
      <c r="BJ301">
        <v>12.2</v>
      </c>
      <c r="BK301">
        <v>3</v>
      </c>
      <c r="BL301">
        <v>99.88</v>
      </c>
      <c r="BM301">
        <v>3.67</v>
      </c>
      <c r="BN301">
        <v>2.0699999999999998</v>
      </c>
      <c r="BO301">
        <v>1.23</v>
      </c>
      <c r="BP301">
        <v>13</v>
      </c>
      <c r="BQ301">
        <v>4.59</v>
      </c>
      <c r="BR301">
        <v>4.9000000000000004</v>
      </c>
      <c r="BS301">
        <v>0.7</v>
      </c>
      <c r="BT301">
        <v>37.5</v>
      </c>
      <c r="BU301">
        <v>0.28000000000000003</v>
      </c>
      <c r="BV301">
        <v>14.4</v>
      </c>
      <c r="BW301">
        <v>31</v>
      </c>
      <c r="BX301">
        <v>507</v>
      </c>
      <c r="BY301">
        <v>7.98</v>
      </c>
      <c r="BZ301">
        <v>74.8</v>
      </c>
      <c r="CA301">
        <v>40</v>
      </c>
      <c r="CB301">
        <v>4.9800000000000004</v>
      </c>
      <c r="CC301">
        <v>-1</v>
      </c>
      <c r="CD301">
        <v>115.4</v>
      </c>
      <c r="CE301">
        <v>0.9</v>
      </c>
      <c r="CF301">
        <v>0.63</v>
      </c>
      <c r="CG301">
        <v>7.4</v>
      </c>
      <c r="CH301">
        <v>0.28999999999999998</v>
      </c>
      <c r="CI301">
        <v>2.5</v>
      </c>
      <c r="CJ301">
        <v>125</v>
      </c>
      <c r="CK301">
        <v>1.3</v>
      </c>
      <c r="CL301">
        <v>19</v>
      </c>
      <c r="CM301">
        <v>1.92</v>
      </c>
      <c r="CN301">
        <v>32</v>
      </c>
      <c r="CO301">
        <v>193.7</v>
      </c>
      <c r="CP301">
        <v>0.18</v>
      </c>
      <c r="CQ301">
        <v>-0.02</v>
      </c>
      <c r="CR301">
        <v>14</v>
      </c>
      <c r="CS301">
        <v>3.2</v>
      </c>
      <c r="CT301">
        <v>3</v>
      </c>
      <c r="CU301">
        <v>-3</v>
      </c>
      <c r="CV301">
        <v>-2</v>
      </c>
    </row>
    <row r="302" spans="1:100" x14ac:dyDescent="0.3">
      <c r="A302" t="s">
        <v>1103</v>
      </c>
      <c r="B302" t="s">
        <v>1104</v>
      </c>
      <c r="C302" s="1" t="str">
        <f>HYPERLINK("http://geochem.nrcan.gc.ca/cdogs/content/bdl/bdl211138_e.htm", "21:1138")</f>
        <v>21:1138</v>
      </c>
      <c r="D302" s="1" t="str">
        <f>HYPERLINK("http://geochem.nrcan.gc.ca/cdogs/content/svy/svy210421_e.htm", "21:0421")</f>
        <v>21:0421</v>
      </c>
      <c r="E302" t="s">
        <v>1105</v>
      </c>
      <c r="F302" t="s">
        <v>1106</v>
      </c>
      <c r="H302">
        <v>54.7869052</v>
      </c>
      <c r="I302">
        <v>-65.797978999999998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HYPERLINK("http://geochem.nrcan.gc.ca/cdogs/content/kwd/kwd080004_e.htm", "&lt;63 micron")</f>
        <v>&lt;63 micron</v>
      </c>
      <c r="L302">
        <v>13</v>
      </c>
      <c r="M302">
        <v>1.64</v>
      </c>
      <c r="N302">
        <v>7.6</v>
      </c>
      <c r="O302">
        <v>1.1000000000000001</v>
      </c>
      <c r="P302">
        <v>-20</v>
      </c>
      <c r="Q302">
        <v>46.1</v>
      </c>
      <c r="R302">
        <v>0.3</v>
      </c>
      <c r="S302">
        <v>0.24</v>
      </c>
      <c r="T302">
        <v>0.18</v>
      </c>
      <c r="U302">
        <v>19</v>
      </c>
      <c r="V302">
        <v>73.099999999999994</v>
      </c>
      <c r="W302">
        <v>62.54</v>
      </c>
      <c r="X302">
        <v>4.1900000000000004</v>
      </c>
      <c r="Y302">
        <v>4.7</v>
      </c>
      <c r="Z302">
        <v>65</v>
      </c>
      <c r="AA302">
        <v>7.0000000000000007E-2</v>
      </c>
      <c r="AB302">
        <v>25.8</v>
      </c>
      <c r="AC302">
        <v>0.87</v>
      </c>
      <c r="AD302">
        <v>549</v>
      </c>
      <c r="AE302">
        <v>0.98</v>
      </c>
      <c r="AF302">
        <v>6.0000000000000001E-3</v>
      </c>
      <c r="AG302">
        <v>45</v>
      </c>
      <c r="AH302">
        <v>4.2000000000000003E-2</v>
      </c>
      <c r="AI302">
        <v>8.4499999999999993</v>
      </c>
      <c r="AJ302">
        <v>-0.02</v>
      </c>
      <c r="AK302">
        <v>0.35</v>
      </c>
      <c r="AL302">
        <v>3.8</v>
      </c>
      <c r="AM302">
        <v>0.2</v>
      </c>
      <c r="AN302">
        <v>8.4</v>
      </c>
      <c r="AO302">
        <v>0.03</v>
      </c>
      <c r="AP302">
        <v>4.3</v>
      </c>
      <c r="AQ302">
        <v>0.11600000000000001</v>
      </c>
      <c r="AR302">
        <v>0.09</v>
      </c>
      <c r="AS302">
        <v>1</v>
      </c>
      <c r="AT302">
        <v>57</v>
      </c>
      <c r="AU302">
        <v>-0.1</v>
      </c>
      <c r="AV302">
        <v>62.2</v>
      </c>
      <c r="AW302">
        <v>63.99</v>
      </c>
      <c r="AX302">
        <v>12.77</v>
      </c>
      <c r="AY302">
        <v>0.02</v>
      </c>
      <c r="AZ302">
        <v>8.82</v>
      </c>
      <c r="BA302">
        <v>1.74</v>
      </c>
      <c r="BB302">
        <v>2.9</v>
      </c>
      <c r="BC302">
        <v>0.1</v>
      </c>
      <c r="BD302">
        <v>2.31</v>
      </c>
      <c r="BE302">
        <v>0.09</v>
      </c>
      <c r="BF302">
        <v>0.98</v>
      </c>
      <c r="BG302">
        <v>10</v>
      </c>
      <c r="BH302">
        <v>2</v>
      </c>
      <c r="BI302">
        <v>55.3</v>
      </c>
      <c r="BJ302">
        <v>20.7</v>
      </c>
      <c r="BK302">
        <v>1.4</v>
      </c>
      <c r="BL302">
        <v>99.86</v>
      </c>
      <c r="BM302">
        <v>3.59</v>
      </c>
      <c r="BN302">
        <v>2.04</v>
      </c>
      <c r="BO302">
        <v>1.22</v>
      </c>
      <c r="BP302">
        <v>13</v>
      </c>
      <c r="BQ302">
        <v>4.28</v>
      </c>
      <c r="BR302">
        <v>4.5999999999999996</v>
      </c>
      <c r="BS302">
        <v>0.71</v>
      </c>
      <c r="BT302">
        <v>29.9</v>
      </c>
      <c r="BU302">
        <v>0.26</v>
      </c>
      <c r="BV302">
        <v>12.1</v>
      </c>
      <c r="BW302">
        <v>25.8</v>
      </c>
      <c r="BX302">
        <v>406</v>
      </c>
      <c r="BY302">
        <v>6.77</v>
      </c>
      <c r="BZ302">
        <v>46.7</v>
      </c>
      <c r="CA302">
        <v>62</v>
      </c>
      <c r="CB302">
        <v>4.55</v>
      </c>
      <c r="CC302">
        <v>-1</v>
      </c>
      <c r="CD302">
        <v>147.30000000000001</v>
      </c>
      <c r="CE302">
        <v>0.7</v>
      </c>
      <c r="CF302">
        <v>0.62</v>
      </c>
      <c r="CG302">
        <v>5.6</v>
      </c>
      <c r="CH302">
        <v>0.28000000000000003</v>
      </c>
      <c r="CI302">
        <v>1.7</v>
      </c>
      <c r="CJ302">
        <v>165</v>
      </c>
      <c r="CK302">
        <v>0.8</v>
      </c>
      <c r="CL302">
        <v>18.3</v>
      </c>
      <c r="CM302">
        <v>1.85</v>
      </c>
      <c r="CN302">
        <v>54</v>
      </c>
      <c r="CO302">
        <v>193.3</v>
      </c>
      <c r="CP302">
        <v>0.31</v>
      </c>
      <c r="CQ302">
        <v>-0.02</v>
      </c>
      <c r="CR302">
        <v>19</v>
      </c>
      <c r="CS302">
        <v>3.3</v>
      </c>
      <c r="CT302">
        <v>3</v>
      </c>
      <c r="CU302">
        <v>4</v>
      </c>
      <c r="CV302">
        <v>-2</v>
      </c>
    </row>
    <row r="303" spans="1:100" x14ac:dyDescent="0.3">
      <c r="A303" t="s">
        <v>1107</v>
      </c>
      <c r="B303" t="s">
        <v>1108</v>
      </c>
      <c r="C303" s="1" t="str">
        <f>HYPERLINK("http://geochem.nrcan.gc.ca/cdogs/content/bdl/bdl211138_e.htm", "21:1138")</f>
        <v>21:1138</v>
      </c>
      <c r="D303" s="1" t="str">
        <f>HYPERLINK("http://geochem.nrcan.gc.ca/cdogs/content/svy/svy210421_e.htm", "21:0421")</f>
        <v>21:0421</v>
      </c>
      <c r="E303" t="s">
        <v>1109</v>
      </c>
      <c r="F303" t="s">
        <v>1110</v>
      </c>
      <c r="H303">
        <v>54.782870099999997</v>
      </c>
      <c r="I303">
        <v>-65.905700600000003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HYPERLINK("http://geochem.nrcan.gc.ca/cdogs/content/kwd/kwd080004_e.htm", "&lt;63 micron")</f>
        <v>&lt;63 micron</v>
      </c>
      <c r="L303">
        <v>14</v>
      </c>
      <c r="M303">
        <v>1.72</v>
      </c>
      <c r="N303">
        <v>7</v>
      </c>
      <c r="O303">
        <v>0.4</v>
      </c>
      <c r="P303">
        <v>-20</v>
      </c>
      <c r="Q303">
        <v>95.3</v>
      </c>
      <c r="R303">
        <v>0.4</v>
      </c>
      <c r="S303">
        <v>0.22</v>
      </c>
      <c r="T303">
        <v>0.11</v>
      </c>
      <c r="U303">
        <v>17.8</v>
      </c>
      <c r="V303">
        <v>67.3</v>
      </c>
      <c r="W303">
        <v>64.28</v>
      </c>
      <c r="X303">
        <v>3.95</v>
      </c>
      <c r="Y303">
        <v>5.8</v>
      </c>
      <c r="Z303">
        <v>60</v>
      </c>
      <c r="AA303">
        <v>0.05</v>
      </c>
      <c r="AB303">
        <v>30.4</v>
      </c>
      <c r="AC303">
        <v>1.1399999999999999</v>
      </c>
      <c r="AD303">
        <v>435</v>
      </c>
      <c r="AE303">
        <v>0.92</v>
      </c>
      <c r="AF303">
        <v>5.0000000000000001E-3</v>
      </c>
      <c r="AG303">
        <v>43.6</v>
      </c>
      <c r="AH303">
        <v>4.4999999999999998E-2</v>
      </c>
      <c r="AI303">
        <v>8.8000000000000007</v>
      </c>
      <c r="AJ303">
        <v>-0.02</v>
      </c>
      <c r="AK303">
        <v>0.35</v>
      </c>
      <c r="AL303">
        <v>4.3</v>
      </c>
      <c r="AM303">
        <v>0.3</v>
      </c>
      <c r="AN303">
        <v>7.4</v>
      </c>
      <c r="AO303">
        <v>0.05</v>
      </c>
      <c r="AP303">
        <v>5.2</v>
      </c>
      <c r="AQ303">
        <v>8.8999999999999996E-2</v>
      </c>
      <c r="AR303">
        <v>7.0000000000000007E-2</v>
      </c>
      <c r="AS303">
        <v>0.9</v>
      </c>
      <c r="AT303">
        <v>59</v>
      </c>
      <c r="AU303">
        <v>-0.1</v>
      </c>
      <c r="AV303">
        <v>58.2</v>
      </c>
      <c r="AW303">
        <v>61.43</v>
      </c>
      <c r="AX303">
        <v>13.76</v>
      </c>
      <c r="AY303">
        <v>1.7999999999999999E-2</v>
      </c>
      <c r="AZ303">
        <v>8.7100000000000009</v>
      </c>
      <c r="BA303">
        <v>1.93</v>
      </c>
      <c r="BB303">
        <v>3.67</v>
      </c>
      <c r="BC303">
        <v>0.08</v>
      </c>
      <c r="BD303">
        <v>2.7</v>
      </c>
      <c r="BE303">
        <v>0.09</v>
      </c>
      <c r="BF303">
        <v>0.99</v>
      </c>
      <c r="BG303">
        <v>10</v>
      </c>
      <c r="BH303">
        <v>2</v>
      </c>
      <c r="BI303">
        <v>62.4</v>
      </c>
      <c r="BJ303">
        <v>18.5</v>
      </c>
      <c r="BK303">
        <v>1.4</v>
      </c>
      <c r="BL303">
        <v>99.85</v>
      </c>
      <c r="BM303">
        <v>3.72</v>
      </c>
      <c r="BN303">
        <v>2.34</v>
      </c>
      <c r="BO303">
        <v>1.31</v>
      </c>
      <c r="BP303">
        <v>14.6</v>
      </c>
      <c r="BQ303">
        <v>4.57</v>
      </c>
      <c r="BR303">
        <v>5.2</v>
      </c>
      <c r="BS303">
        <v>0.73</v>
      </c>
      <c r="BT303">
        <v>33.799999999999997</v>
      </c>
      <c r="BU303">
        <v>0.31</v>
      </c>
      <c r="BV303">
        <v>11.5</v>
      </c>
      <c r="BW303">
        <v>28.8</v>
      </c>
      <c r="BX303">
        <v>420</v>
      </c>
      <c r="BY303">
        <v>7.54</v>
      </c>
      <c r="BZ303">
        <v>51.7</v>
      </c>
      <c r="CA303">
        <v>58</v>
      </c>
      <c r="CB303">
        <v>5.01</v>
      </c>
      <c r="CC303">
        <v>1</v>
      </c>
      <c r="CD303">
        <v>108.2</v>
      </c>
      <c r="CE303">
        <v>0.7</v>
      </c>
      <c r="CF303">
        <v>0.66</v>
      </c>
      <c r="CG303">
        <v>6.6</v>
      </c>
      <c r="CH303">
        <v>0.3</v>
      </c>
      <c r="CI303">
        <v>1.9</v>
      </c>
      <c r="CJ303">
        <v>153</v>
      </c>
      <c r="CK303">
        <v>-0.5</v>
      </c>
      <c r="CL303">
        <v>20</v>
      </c>
      <c r="CM303">
        <v>2.0499999999999998</v>
      </c>
      <c r="CN303">
        <v>57</v>
      </c>
      <c r="CO303">
        <v>200.8</v>
      </c>
      <c r="CP303">
        <v>0.41</v>
      </c>
      <c r="CQ303">
        <v>-0.02</v>
      </c>
      <c r="CR303">
        <v>18</v>
      </c>
      <c r="CS303">
        <v>4.4000000000000004</v>
      </c>
      <c r="CT303">
        <v>3</v>
      </c>
      <c r="CU303">
        <v>3</v>
      </c>
      <c r="CV303">
        <v>2</v>
      </c>
    </row>
    <row r="304" spans="1:100" x14ac:dyDescent="0.3">
      <c r="A304" t="s">
        <v>1111</v>
      </c>
      <c r="B304" t="s">
        <v>1112</v>
      </c>
      <c r="C304" s="1" t="str">
        <f>HYPERLINK("http://geochem.nrcan.gc.ca/cdogs/content/bdl/bdl211138_e.htm", "21:1138")</f>
        <v>21:1138</v>
      </c>
      <c r="D304" s="1" t="str">
        <f>HYPERLINK("http://geochem.nrcan.gc.ca/cdogs/content/svy/svy210421_e.htm", "21:0421")</f>
        <v>21:0421</v>
      </c>
      <c r="E304" t="s">
        <v>1113</v>
      </c>
      <c r="F304" t="s">
        <v>1114</v>
      </c>
      <c r="H304">
        <v>54.877668300000003</v>
      </c>
      <c r="I304">
        <v>-65.944797899999998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HYPERLINK("http://geochem.nrcan.gc.ca/cdogs/content/kwd/kwd080004_e.htm", "&lt;63 micron")</f>
        <v>&lt;63 micron</v>
      </c>
      <c r="L304">
        <v>24</v>
      </c>
      <c r="M304">
        <v>2</v>
      </c>
      <c r="N304">
        <v>9.3000000000000007</v>
      </c>
      <c r="O304">
        <v>1.5</v>
      </c>
      <c r="P304">
        <v>-20</v>
      </c>
      <c r="Q304">
        <v>51</v>
      </c>
      <c r="R304">
        <v>0.6</v>
      </c>
      <c r="S304">
        <v>0.09</v>
      </c>
      <c r="T304">
        <v>0.2</v>
      </c>
      <c r="U304">
        <v>19.399999999999999</v>
      </c>
      <c r="V304">
        <v>64.8</v>
      </c>
      <c r="W304">
        <v>72.12</v>
      </c>
      <c r="X304">
        <v>4.8</v>
      </c>
      <c r="Y304">
        <v>5.6</v>
      </c>
      <c r="Z304">
        <v>137</v>
      </c>
      <c r="AA304">
        <v>0.08</v>
      </c>
      <c r="AB304">
        <v>27.3</v>
      </c>
      <c r="AC304">
        <v>0.94</v>
      </c>
      <c r="AD304">
        <v>680</v>
      </c>
      <c r="AE304">
        <v>1.52</v>
      </c>
      <c r="AF304">
        <v>4.0000000000000001E-3</v>
      </c>
      <c r="AG304">
        <v>48.7</v>
      </c>
      <c r="AH304">
        <v>3.4000000000000002E-2</v>
      </c>
      <c r="AI304">
        <v>11.64</v>
      </c>
      <c r="AJ304">
        <v>-0.02</v>
      </c>
      <c r="AK304">
        <v>0.46</v>
      </c>
      <c r="AL304">
        <v>5</v>
      </c>
      <c r="AM304">
        <v>0.4</v>
      </c>
      <c r="AN304">
        <v>5.5</v>
      </c>
      <c r="AO304">
        <v>7.0000000000000007E-2</v>
      </c>
      <c r="AP304">
        <v>5.9</v>
      </c>
      <c r="AQ304">
        <v>0.1</v>
      </c>
      <c r="AR304">
        <v>0.14000000000000001</v>
      </c>
      <c r="AS304">
        <v>1.6</v>
      </c>
      <c r="AT304">
        <v>62</v>
      </c>
      <c r="AU304">
        <v>-0.1</v>
      </c>
      <c r="AV304">
        <v>87.8</v>
      </c>
      <c r="AW304">
        <v>61</v>
      </c>
      <c r="AX304">
        <v>14.12</v>
      </c>
      <c r="AY304">
        <v>1.9E-2</v>
      </c>
      <c r="AZ304">
        <v>9.82</v>
      </c>
      <c r="BA304">
        <v>2.17</v>
      </c>
      <c r="BB304">
        <v>2.95</v>
      </c>
      <c r="BC304">
        <v>0.11</v>
      </c>
      <c r="BD304">
        <v>1.65</v>
      </c>
      <c r="BE304">
        <v>0.09</v>
      </c>
      <c r="BF304">
        <v>0.87</v>
      </c>
      <c r="BG304">
        <v>13</v>
      </c>
      <c r="BH304">
        <v>1</v>
      </c>
      <c r="BI304">
        <v>62.4</v>
      </c>
      <c r="BJ304">
        <v>24.7</v>
      </c>
      <c r="BK304">
        <v>2.2999999999999998</v>
      </c>
      <c r="BL304">
        <v>99.85</v>
      </c>
      <c r="BM304">
        <v>3.57</v>
      </c>
      <c r="BN304">
        <v>2.17</v>
      </c>
      <c r="BO304">
        <v>1.1000000000000001</v>
      </c>
      <c r="BP304">
        <v>16.600000000000001</v>
      </c>
      <c r="BQ304">
        <v>4.37</v>
      </c>
      <c r="BR304">
        <v>4.9000000000000004</v>
      </c>
      <c r="BS304">
        <v>0.71</v>
      </c>
      <c r="BT304">
        <v>34.4</v>
      </c>
      <c r="BU304">
        <v>0.28000000000000003</v>
      </c>
      <c r="BV304">
        <v>12.9</v>
      </c>
      <c r="BW304">
        <v>28</v>
      </c>
      <c r="BX304">
        <v>463</v>
      </c>
      <c r="BY304">
        <v>7.55</v>
      </c>
      <c r="BZ304">
        <v>70.3</v>
      </c>
      <c r="CA304">
        <v>58</v>
      </c>
      <c r="CB304">
        <v>4.78</v>
      </c>
      <c r="CC304">
        <v>1</v>
      </c>
      <c r="CD304">
        <v>108.6</v>
      </c>
      <c r="CE304">
        <v>1</v>
      </c>
      <c r="CF304">
        <v>0.65</v>
      </c>
      <c r="CG304">
        <v>8.1</v>
      </c>
      <c r="CH304">
        <v>0.31</v>
      </c>
      <c r="CI304">
        <v>2.7</v>
      </c>
      <c r="CJ304">
        <v>167</v>
      </c>
      <c r="CK304">
        <v>1</v>
      </c>
      <c r="CL304">
        <v>20</v>
      </c>
      <c r="CM304">
        <v>1.91</v>
      </c>
      <c r="CN304">
        <v>68</v>
      </c>
      <c r="CO304">
        <v>196.4</v>
      </c>
      <c r="CP304">
        <v>0.42</v>
      </c>
      <c r="CQ304">
        <v>-0.02</v>
      </c>
      <c r="CR304">
        <v>19</v>
      </c>
      <c r="CS304">
        <v>5.3</v>
      </c>
      <c r="CT304">
        <v>4</v>
      </c>
      <c r="CU304">
        <v>-3</v>
      </c>
      <c r="CV304">
        <v>2</v>
      </c>
    </row>
    <row r="305" spans="1:100" x14ac:dyDescent="0.3">
      <c r="A305" t="s">
        <v>1115</v>
      </c>
      <c r="B305" t="s">
        <v>1116</v>
      </c>
      <c r="C305" s="1" t="str">
        <f>HYPERLINK("http://geochem.nrcan.gc.ca/cdogs/content/bdl/bdl211138_e.htm", "21:1138")</f>
        <v>21:1138</v>
      </c>
      <c r="D305" s="1" t="str">
        <f>HYPERLINK("http://geochem.nrcan.gc.ca/cdogs/content/svy/svy210421_e.htm", "21:0421")</f>
        <v>21:0421</v>
      </c>
      <c r="E305" t="s">
        <v>1117</v>
      </c>
      <c r="F305" t="s">
        <v>1118</v>
      </c>
      <c r="H305">
        <v>54.922474999999999</v>
      </c>
      <c r="I305">
        <v>-65.952302299999999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HYPERLINK("http://geochem.nrcan.gc.ca/cdogs/content/kwd/kwd080004_e.htm", "&lt;63 micron")</f>
        <v>&lt;63 micron</v>
      </c>
      <c r="L305">
        <v>61</v>
      </c>
      <c r="M305">
        <v>2.52</v>
      </c>
      <c r="N305">
        <v>10.9</v>
      </c>
      <c r="O305">
        <v>3</v>
      </c>
      <c r="P305">
        <v>-20</v>
      </c>
      <c r="Q305">
        <v>37.5</v>
      </c>
      <c r="R305">
        <v>0.4</v>
      </c>
      <c r="S305">
        <v>0.13</v>
      </c>
      <c r="T305">
        <v>0.14000000000000001</v>
      </c>
      <c r="U305">
        <v>17</v>
      </c>
      <c r="V305">
        <v>114.2</v>
      </c>
      <c r="W305">
        <v>114.52</v>
      </c>
      <c r="X305">
        <v>5.39</v>
      </c>
      <c r="Y305">
        <v>6.4</v>
      </c>
      <c r="Z305">
        <v>193</v>
      </c>
      <c r="AA305">
        <v>0.09</v>
      </c>
      <c r="AB305">
        <v>13.6</v>
      </c>
      <c r="AC305">
        <v>1.06</v>
      </c>
      <c r="AD305">
        <v>371</v>
      </c>
      <c r="AE305">
        <v>1.96</v>
      </c>
      <c r="AF305">
        <v>5.0000000000000001E-3</v>
      </c>
      <c r="AG305">
        <v>52.2</v>
      </c>
      <c r="AH305">
        <v>0.04</v>
      </c>
      <c r="AI305">
        <v>9.01</v>
      </c>
      <c r="AJ305">
        <v>-0.02</v>
      </c>
      <c r="AK305">
        <v>0.61</v>
      </c>
      <c r="AL305">
        <v>4.5999999999999996</v>
      </c>
      <c r="AM305">
        <v>0.7</v>
      </c>
      <c r="AN305">
        <v>5.8</v>
      </c>
      <c r="AO305">
        <v>0.08</v>
      </c>
      <c r="AP305">
        <v>4.2</v>
      </c>
      <c r="AQ305">
        <v>0.19900000000000001</v>
      </c>
      <c r="AR305">
        <v>0.24</v>
      </c>
      <c r="AS305">
        <v>1.8</v>
      </c>
      <c r="AT305">
        <v>88</v>
      </c>
      <c r="AU305">
        <v>-0.1</v>
      </c>
      <c r="AV305">
        <v>81</v>
      </c>
      <c r="AW305">
        <v>54.99</v>
      </c>
      <c r="AX305">
        <v>14.23</v>
      </c>
      <c r="AY305">
        <v>2.8000000000000001E-2</v>
      </c>
      <c r="AZ305">
        <v>11.49</v>
      </c>
      <c r="BA305">
        <v>1.49</v>
      </c>
      <c r="BB305">
        <v>3.85</v>
      </c>
      <c r="BC305">
        <v>0.1</v>
      </c>
      <c r="BD305">
        <v>1.83</v>
      </c>
      <c r="BE305">
        <v>0.1</v>
      </c>
      <c r="BF305">
        <v>1.02</v>
      </c>
      <c r="BG305">
        <v>11</v>
      </c>
      <c r="BH305">
        <v>1</v>
      </c>
      <c r="BI305">
        <v>35.4</v>
      </c>
      <c r="BJ305">
        <v>26.4</v>
      </c>
      <c r="BK305">
        <v>2</v>
      </c>
      <c r="BL305">
        <v>99.83</v>
      </c>
      <c r="BM305">
        <v>3</v>
      </c>
      <c r="BN305">
        <v>1.84</v>
      </c>
      <c r="BO305">
        <v>1.05</v>
      </c>
      <c r="BP305">
        <v>17.399999999999999</v>
      </c>
      <c r="BQ305">
        <v>3.24</v>
      </c>
      <c r="BR305">
        <v>4.2</v>
      </c>
      <c r="BS305">
        <v>0.62</v>
      </c>
      <c r="BT305">
        <v>18.7</v>
      </c>
      <c r="BU305">
        <v>0.25</v>
      </c>
      <c r="BV305">
        <v>12.3</v>
      </c>
      <c r="BW305">
        <v>17.8</v>
      </c>
      <c r="BX305">
        <v>342</v>
      </c>
      <c r="BY305">
        <v>4.34</v>
      </c>
      <c r="BZ305">
        <v>48.6</v>
      </c>
      <c r="CA305">
        <v>72</v>
      </c>
      <c r="CB305">
        <v>3.37</v>
      </c>
      <c r="CC305">
        <v>1</v>
      </c>
      <c r="CD305">
        <v>129.9</v>
      </c>
      <c r="CE305">
        <v>0.8</v>
      </c>
      <c r="CF305">
        <v>0.5</v>
      </c>
      <c r="CG305">
        <v>5.4</v>
      </c>
      <c r="CH305">
        <v>0.25</v>
      </c>
      <c r="CI305">
        <v>2.4</v>
      </c>
      <c r="CJ305">
        <v>224</v>
      </c>
      <c r="CK305">
        <v>1</v>
      </c>
      <c r="CL305">
        <v>16.899999999999999</v>
      </c>
      <c r="CM305">
        <v>1.68</v>
      </c>
      <c r="CN305">
        <v>105</v>
      </c>
      <c r="CO305">
        <v>178</v>
      </c>
      <c r="CP305">
        <v>1.03</v>
      </c>
      <c r="CQ305">
        <v>-0.02</v>
      </c>
      <c r="CR305">
        <v>23</v>
      </c>
      <c r="CS305">
        <v>7.6</v>
      </c>
      <c r="CT305">
        <v>8</v>
      </c>
      <c r="CU305">
        <v>5</v>
      </c>
      <c r="CV305">
        <v>3</v>
      </c>
    </row>
    <row r="306" spans="1:100" x14ac:dyDescent="0.3">
      <c r="A306" t="s">
        <v>1119</v>
      </c>
      <c r="B306" t="s">
        <v>1120</v>
      </c>
      <c r="C306" s="1" t="str">
        <f>HYPERLINK("http://geochem.nrcan.gc.ca/cdogs/content/bdl/bdl211138_e.htm", "21:1138")</f>
        <v>21:1138</v>
      </c>
      <c r="D306" s="1" t="str">
        <f>HYPERLINK("http://geochem.nrcan.gc.ca/cdogs/content/svy/svy210421_e.htm", "21:0421")</f>
        <v>21:0421</v>
      </c>
      <c r="E306" t="s">
        <v>1121</v>
      </c>
      <c r="F306" t="s">
        <v>1122</v>
      </c>
      <c r="H306">
        <v>54.584554099999998</v>
      </c>
      <c r="I306">
        <v>-65.959035499999999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HYPERLINK("http://geochem.nrcan.gc.ca/cdogs/content/kwd/kwd080004_e.htm", "&lt;63 micron")</f>
        <v>&lt;63 micron</v>
      </c>
      <c r="L306">
        <v>53</v>
      </c>
      <c r="M306">
        <v>1.27</v>
      </c>
      <c r="N306">
        <v>9.4</v>
      </c>
      <c r="O306">
        <v>1.1000000000000001</v>
      </c>
      <c r="P306">
        <v>-20</v>
      </c>
      <c r="Q306">
        <v>35.299999999999997</v>
      </c>
      <c r="R306">
        <v>0.4</v>
      </c>
      <c r="S306">
        <v>0.11</v>
      </c>
      <c r="T306">
        <v>0.3</v>
      </c>
      <c r="U306">
        <v>13.2</v>
      </c>
      <c r="V306">
        <v>40.799999999999997</v>
      </c>
      <c r="W306">
        <v>46.14</v>
      </c>
      <c r="X306">
        <v>4.7699999999999996</v>
      </c>
      <c r="Y306">
        <v>3.8</v>
      </c>
      <c r="Z306">
        <v>121</v>
      </c>
      <c r="AA306">
        <v>7.0000000000000007E-2</v>
      </c>
      <c r="AB306">
        <v>31.9</v>
      </c>
      <c r="AC306">
        <v>0.52</v>
      </c>
      <c r="AD306">
        <v>846</v>
      </c>
      <c r="AE306">
        <v>1.49</v>
      </c>
      <c r="AF306">
        <v>3.0000000000000001E-3</v>
      </c>
      <c r="AG306">
        <v>33</v>
      </c>
      <c r="AH306">
        <v>3.7999999999999999E-2</v>
      </c>
      <c r="AI306">
        <v>11.91</v>
      </c>
      <c r="AJ306">
        <v>-0.02</v>
      </c>
      <c r="AK306">
        <v>0.53</v>
      </c>
      <c r="AL306">
        <v>3.4</v>
      </c>
      <c r="AM306">
        <v>-0.1</v>
      </c>
      <c r="AN306">
        <v>6.5</v>
      </c>
      <c r="AO306">
        <v>0.03</v>
      </c>
      <c r="AP306">
        <v>5.6</v>
      </c>
      <c r="AQ306">
        <v>7.0999999999999994E-2</v>
      </c>
      <c r="AR306">
        <v>0.09</v>
      </c>
      <c r="AS306">
        <v>1.8</v>
      </c>
      <c r="AT306">
        <v>40</v>
      </c>
      <c r="AU306">
        <v>-0.1</v>
      </c>
      <c r="AV306">
        <v>74.5</v>
      </c>
      <c r="AW306">
        <v>67.16</v>
      </c>
      <c r="AX306">
        <v>11.38</v>
      </c>
      <c r="AY306">
        <v>1.4E-2</v>
      </c>
      <c r="AZ306">
        <v>9.67</v>
      </c>
      <c r="BA306">
        <v>2.23</v>
      </c>
      <c r="BB306">
        <v>1.74</v>
      </c>
      <c r="BC306">
        <v>0.13</v>
      </c>
      <c r="BD306">
        <v>1.79</v>
      </c>
      <c r="BE306">
        <v>0.1</v>
      </c>
      <c r="BF306">
        <v>0.79</v>
      </c>
      <c r="BG306">
        <v>16</v>
      </c>
      <c r="BH306">
        <v>2</v>
      </c>
      <c r="BI306">
        <v>72.5</v>
      </c>
      <c r="BJ306">
        <v>14.5</v>
      </c>
      <c r="BK306">
        <v>2.1</v>
      </c>
      <c r="BL306">
        <v>99.88</v>
      </c>
      <c r="BM306">
        <v>3.84</v>
      </c>
      <c r="BN306">
        <v>2.29</v>
      </c>
      <c r="BO306">
        <v>1.26</v>
      </c>
      <c r="BP306">
        <v>12.1</v>
      </c>
      <c r="BQ306">
        <v>4.78</v>
      </c>
      <c r="BR306">
        <v>5.8</v>
      </c>
      <c r="BS306">
        <v>0.81</v>
      </c>
      <c r="BT306">
        <v>38.1</v>
      </c>
      <c r="BU306">
        <v>0.28999999999999998</v>
      </c>
      <c r="BV306">
        <v>15.3</v>
      </c>
      <c r="BW306">
        <v>32.6</v>
      </c>
      <c r="BX306">
        <v>489</v>
      </c>
      <c r="BY306">
        <v>8.89</v>
      </c>
      <c r="BZ306">
        <v>65.7</v>
      </c>
      <c r="CA306">
        <v>41</v>
      </c>
      <c r="CB306">
        <v>5.8</v>
      </c>
      <c r="CC306">
        <v>1</v>
      </c>
      <c r="CD306">
        <v>135</v>
      </c>
      <c r="CE306">
        <v>1.1000000000000001</v>
      </c>
      <c r="CF306">
        <v>0.68</v>
      </c>
      <c r="CG306">
        <v>7.9</v>
      </c>
      <c r="CH306">
        <v>0.31</v>
      </c>
      <c r="CI306">
        <v>3</v>
      </c>
      <c r="CJ306">
        <v>124</v>
      </c>
      <c r="CK306">
        <v>1</v>
      </c>
      <c r="CL306">
        <v>22</v>
      </c>
      <c r="CM306">
        <v>2.0299999999999998</v>
      </c>
      <c r="CN306">
        <v>43</v>
      </c>
      <c r="CO306">
        <v>238.9</v>
      </c>
      <c r="CP306">
        <v>0.21</v>
      </c>
      <c r="CQ306">
        <v>-0.02</v>
      </c>
      <c r="CR306">
        <v>13</v>
      </c>
      <c r="CS306">
        <v>3.3</v>
      </c>
      <c r="CT306">
        <v>4</v>
      </c>
      <c r="CU306">
        <v>-3</v>
      </c>
      <c r="CV306">
        <v>-2</v>
      </c>
    </row>
    <row r="307" spans="1:100" x14ac:dyDescent="0.3">
      <c r="A307" t="s">
        <v>1123</v>
      </c>
      <c r="B307" t="s">
        <v>1124</v>
      </c>
      <c r="C307" s="1" t="str">
        <f>HYPERLINK("http://geochem.nrcan.gc.ca/cdogs/content/bdl/bdl211138_e.htm", "21:1138")</f>
        <v>21:1138</v>
      </c>
      <c r="D307" s="1" t="str">
        <f>HYPERLINK("http://geochem.nrcan.gc.ca/cdogs/content/svy/svy210421_e.htm", "21:0421")</f>
        <v>21:0421</v>
      </c>
      <c r="E307" t="s">
        <v>1125</v>
      </c>
      <c r="F307" t="s">
        <v>1126</v>
      </c>
      <c r="H307">
        <v>54.427330300000001</v>
      </c>
      <c r="I307">
        <v>-65.930909400000004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HYPERLINK("http://geochem.nrcan.gc.ca/cdogs/content/kwd/kwd080004_e.htm", "&lt;63 micron")</f>
        <v>&lt;63 micron</v>
      </c>
      <c r="L307">
        <v>32</v>
      </c>
      <c r="M307">
        <v>1.77</v>
      </c>
      <c r="N307">
        <v>9.8000000000000007</v>
      </c>
      <c r="O307">
        <v>1</v>
      </c>
      <c r="P307">
        <v>-20</v>
      </c>
      <c r="Q307">
        <v>37.4</v>
      </c>
      <c r="R307">
        <v>0.5</v>
      </c>
      <c r="S307">
        <v>0.05</v>
      </c>
      <c r="T307">
        <v>0.24</v>
      </c>
      <c r="U307">
        <v>18.2</v>
      </c>
      <c r="V307">
        <v>49.2</v>
      </c>
      <c r="W307">
        <v>51.04</v>
      </c>
      <c r="X307">
        <v>5.21</v>
      </c>
      <c r="Y307">
        <v>4.4000000000000004</v>
      </c>
      <c r="Z307">
        <v>118</v>
      </c>
      <c r="AA307">
        <v>0.1</v>
      </c>
      <c r="AB307">
        <v>27</v>
      </c>
      <c r="AC307">
        <v>0.56999999999999995</v>
      </c>
      <c r="AD307">
        <v>1123</v>
      </c>
      <c r="AE307">
        <v>1.5</v>
      </c>
      <c r="AF307">
        <v>3.0000000000000001E-3</v>
      </c>
      <c r="AG307">
        <v>37.700000000000003</v>
      </c>
      <c r="AH307">
        <v>5.0999999999999997E-2</v>
      </c>
      <c r="AI307">
        <v>12.29</v>
      </c>
      <c r="AJ307">
        <v>-0.02</v>
      </c>
      <c r="AK307">
        <v>0.44</v>
      </c>
      <c r="AL307">
        <v>4</v>
      </c>
      <c r="AM307">
        <v>0.1</v>
      </c>
      <c r="AN307">
        <v>3.8</v>
      </c>
      <c r="AO307">
        <v>0.04</v>
      </c>
      <c r="AP307">
        <v>6.5</v>
      </c>
      <c r="AQ307">
        <v>0.09</v>
      </c>
      <c r="AR307">
        <v>0.11</v>
      </c>
      <c r="AS307">
        <v>1.9</v>
      </c>
      <c r="AT307">
        <v>44</v>
      </c>
      <c r="AU307">
        <v>-0.1</v>
      </c>
      <c r="AV307">
        <v>91.9</v>
      </c>
      <c r="AW307">
        <v>64.81</v>
      </c>
      <c r="AX307">
        <v>12.1</v>
      </c>
      <c r="AY307">
        <v>1.4999999999999999E-2</v>
      </c>
      <c r="AZ307">
        <v>10.3</v>
      </c>
      <c r="BA307">
        <v>2.39</v>
      </c>
      <c r="BB307">
        <v>1.81</v>
      </c>
      <c r="BC307">
        <v>0.16</v>
      </c>
      <c r="BD307">
        <v>1.45</v>
      </c>
      <c r="BE307">
        <v>0.12</v>
      </c>
      <c r="BF307">
        <v>0.79</v>
      </c>
      <c r="BG307">
        <v>16</v>
      </c>
      <c r="BH307">
        <v>2</v>
      </c>
      <c r="BI307">
        <v>74.3</v>
      </c>
      <c r="BJ307">
        <v>21</v>
      </c>
      <c r="BK307">
        <v>2.9</v>
      </c>
      <c r="BL307">
        <v>99.87</v>
      </c>
      <c r="BM307">
        <v>3.27</v>
      </c>
      <c r="BN307">
        <v>1.73</v>
      </c>
      <c r="BO307">
        <v>1.17</v>
      </c>
      <c r="BP307">
        <v>13.6</v>
      </c>
      <c r="BQ307">
        <v>3.87</v>
      </c>
      <c r="BR307">
        <v>6.1</v>
      </c>
      <c r="BS307">
        <v>0.68</v>
      </c>
      <c r="BT307">
        <v>35.1</v>
      </c>
      <c r="BU307">
        <v>0.27</v>
      </c>
      <c r="BV307">
        <v>15.9</v>
      </c>
      <c r="BW307">
        <v>30.3</v>
      </c>
      <c r="BX307">
        <v>488</v>
      </c>
      <c r="BY307">
        <v>7.9</v>
      </c>
      <c r="BZ307">
        <v>76.7</v>
      </c>
      <c r="CA307">
        <v>45</v>
      </c>
      <c r="CB307">
        <v>4.99</v>
      </c>
      <c r="CC307">
        <v>1</v>
      </c>
      <c r="CD307">
        <v>120.5</v>
      </c>
      <c r="CE307">
        <v>0.7</v>
      </c>
      <c r="CF307">
        <v>0.59</v>
      </c>
      <c r="CG307">
        <v>9.4</v>
      </c>
      <c r="CH307">
        <v>0.26</v>
      </c>
      <c r="CI307">
        <v>3</v>
      </c>
      <c r="CJ307">
        <v>122</v>
      </c>
      <c r="CK307">
        <v>1.2</v>
      </c>
      <c r="CL307">
        <v>19.5</v>
      </c>
      <c r="CM307">
        <v>1.68</v>
      </c>
      <c r="CN307">
        <v>48</v>
      </c>
      <c r="CO307">
        <v>251.4</v>
      </c>
      <c r="CP307">
        <v>0.41</v>
      </c>
      <c r="CQ307">
        <v>-0.02</v>
      </c>
      <c r="CR307">
        <v>14</v>
      </c>
      <c r="CS307">
        <v>4.7</v>
      </c>
      <c r="CT307">
        <v>4</v>
      </c>
      <c r="CU307">
        <v>-3</v>
      </c>
      <c r="CV307">
        <v>-2</v>
      </c>
    </row>
    <row r="308" spans="1:100" x14ac:dyDescent="0.3">
      <c r="A308" t="s">
        <v>1127</v>
      </c>
      <c r="B308" t="s">
        <v>1128</v>
      </c>
      <c r="C308" s="1" t="str">
        <f>HYPERLINK("http://geochem.nrcan.gc.ca/cdogs/content/bdl/bdl211138_e.htm", "21:1138")</f>
        <v>21:1138</v>
      </c>
      <c r="D308" s="1" t="str">
        <f>HYPERLINK("http://geochem.nrcan.gc.ca/cdogs/content/svy/svy210421_e.htm", "21:0421")</f>
        <v>21:0421</v>
      </c>
      <c r="E308" t="s">
        <v>1125</v>
      </c>
      <c r="F308" t="s">
        <v>1129</v>
      </c>
      <c r="H308">
        <v>54.427330300000001</v>
      </c>
      <c r="I308">
        <v>-65.930909400000004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HYPERLINK("http://geochem.nrcan.gc.ca/cdogs/content/kwd/kwd080004_e.htm", "&lt;63 micron")</f>
        <v>&lt;63 micron</v>
      </c>
      <c r="L308">
        <v>29</v>
      </c>
      <c r="M308">
        <v>1.76</v>
      </c>
      <c r="N308">
        <v>9.3000000000000007</v>
      </c>
      <c r="O308">
        <v>0.5</v>
      </c>
      <c r="P308">
        <v>-20</v>
      </c>
      <c r="Q308">
        <v>36</v>
      </c>
      <c r="R308">
        <v>0.6</v>
      </c>
      <c r="S308">
        <v>0.05</v>
      </c>
      <c r="T308">
        <v>0.23</v>
      </c>
      <c r="U308">
        <v>18.3</v>
      </c>
      <c r="V308">
        <v>47.9</v>
      </c>
      <c r="W308">
        <v>50.54</v>
      </c>
      <c r="X308">
        <v>5.37</v>
      </c>
      <c r="Y308">
        <v>4.3</v>
      </c>
      <c r="Z308">
        <v>100</v>
      </c>
      <c r="AA308">
        <v>0.1</v>
      </c>
      <c r="AB308">
        <v>25.9</v>
      </c>
      <c r="AC308">
        <v>0.57999999999999996</v>
      </c>
      <c r="AD308">
        <v>1120</v>
      </c>
      <c r="AE308">
        <v>1.46</v>
      </c>
      <c r="AF308">
        <v>4.0000000000000001E-3</v>
      </c>
      <c r="AG308">
        <v>36.9</v>
      </c>
      <c r="AH308">
        <v>5.0999999999999997E-2</v>
      </c>
      <c r="AI308">
        <v>11.97</v>
      </c>
      <c r="AJ308">
        <v>-0.02</v>
      </c>
      <c r="AK308">
        <v>0.4</v>
      </c>
      <c r="AL308">
        <v>3.9</v>
      </c>
      <c r="AM308">
        <v>0.3</v>
      </c>
      <c r="AN308">
        <v>3.7</v>
      </c>
      <c r="AO308">
        <v>0.03</v>
      </c>
      <c r="AP308">
        <v>6.7</v>
      </c>
      <c r="AQ308">
        <v>8.6999999999999994E-2</v>
      </c>
      <c r="AR308">
        <v>0.1</v>
      </c>
      <c r="AS308">
        <v>1.9</v>
      </c>
      <c r="AT308">
        <v>45</v>
      </c>
      <c r="AU308">
        <v>-0.1</v>
      </c>
      <c r="AV308">
        <v>90.5</v>
      </c>
    </row>
    <row r="309" spans="1:100" x14ac:dyDescent="0.3">
      <c r="A309" t="s">
        <v>1130</v>
      </c>
      <c r="B309" t="s">
        <v>1131</v>
      </c>
      <c r="C309" s="1" t="str">
        <f>HYPERLINK("http://geochem.nrcan.gc.ca/cdogs/content/bdl/bdl211138_e.htm", "21:1138")</f>
        <v>21:1138</v>
      </c>
      <c r="D309" s="1" t="str">
        <f>HYPERLINK("http://geochem.nrcan.gc.ca/cdogs/content/svy/svy210421_e.htm", "21:0421")</f>
        <v>21:0421</v>
      </c>
      <c r="E309" t="s">
        <v>1132</v>
      </c>
      <c r="F309" t="s">
        <v>1133</v>
      </c>
      <c r="H309">
        <v>54.499665</v>
      </c>
      <c r="I309">
        <v>-65.297532799999999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HYPERLINK("http://geochem.nrcan.gc.ca/cdogs/content/kwd/kwd080004_e.htm", "&lt;63 micron")</f>
        <v>&lt;63 micron</v>
      </c>
      <c r="L309">
        <v>11</v>
      </c>
      <c r="M309">
        <v>1.99</v>
      </c>
      <c r="N309">
        <v>3.4</v>
      </c>
      <c r="O309">
        <v>0.5</v>
      </c>
      <c r="P309">
        <v>-20</v>
      </c>
      <c r="Q309">
        <v>152.1</v>
      </c>
      <c r="R309">
        <v>0.3</v>
      </c>
      <c r="S309">
        <v>0.32</v>
      </c>
      <c r="T309">
        <v>0.14000000000000001</v>
      </c>
      <c r="U309">
        <v>14.9</v>
      </c>
      <c r="V309">
        <v>70.099999999999994</v>
      </c>
      <c r="W309">
        <v>64.95</v>
      </c>
      <c r="X309">
        <v>3.48</v>
      </c>
      <c r="Y309">
        <v>5.8</v>
      </c>
      <c r="Z309">
        <v>33</v>
      </c>
      <c r="AA309">
        <v>0.27</v>
      </c>
      <c r="AB309">
        <v>27.6</v>
      </c>
      <c r="AC309">
        <v>0.93</v>
      </c>
      <c r="AD309">
        <v>340</v>
      </c>
      <c r="AE309">
        <v>0.38</v>
      </c>
      <c r="AF309">
        <v>1.7999999999999999E-2</v>
      </c>
      <c r="AG309">
        <v>42.3</v>
      </c>
      <c r="AH309">
        <v>8.8999999999999996E-2</v>
      </c>
      <c r="AI309">
        <v>5.51</v>
      </c>
      <c r="AJ309">
        <v>-0.02</v>
      </c>
      <c r="AK309">
        <v>0.1</v>
      </c>
      <c r="AL309">
        <v>4.9000000000000004</v>
      </c>
      <c r="AM309">
        <v>-0.1</v>
      </c>
      <c r="AN309">
        <v>12.9</v>
      </c>
      <c r="AO309">
        <v>0.02</v>
      </c>
      <c r="AP309">
        <v>5.0999999999999996</v>
      </c>
      <c r="AQ309">
        <v>0.13400000000000001</v>
      </c>
      <c r="AR309">
        <v>0.15</v>
      </c>
      <c r="AS309">
        <v>1</v>
      </c>
      <c r="AT309">
        <v>60</v>
      </c>
      <c r="AU309">
        <v>-0.1</v>
      </c>
      <c r="AV309">
        <v>62.4</v>
      </c>
      <c r="AW309">
        <v>60.24</v>
      </c>
      <c r="AX309">
        <v>14.88</v>
      </c>
      <c r="AY309">
        <v>0.02</v>
      </c>
      <c r="AZ309">
        <v>8.25</v>
      </c>
      <c r="BA309">
        <v>1.84</v>
      </c>
      <c r="BB309">
        <v>3.41</v>
      </c>
      <c r="BC309">
        <v>0.1</v>
      </c>
      <c r="BD309">
        <v>2.75</v>
      </c>
      <c r="BE309">
        <v>0.2</v>
      </c>
      <c r="BF309">
        <v>0.91</v>
      </c>
      <c r="BG309">
        <v>12</v>
      </c>
      <c r="BH309">
        <v>3</v>
      </c>
      <c r="BI309">
        <v>79.099999999999994</v>
      </c>
      <c r="BJ309">
        <v>21.9</v>
      </c>
      <c r="BK309">
        <v>1</v>
      </c>
      <c r="BL309">
        <v>99.82</v>
      </c>
      <c r="BM309">
        <v>4.0999999999999996</v>
      </c>
      <c r="BN309">
        <v>2.2200000000000002</v>
      </c>
      <c r="BO309">
        <v>1.5</v>
      </c>
      <c r="BP309">
        <v>17.399999999999999</v>
      </c>
      <c r="BQ309">
        <v>5.1100000000000003</v>
      </c>
      <c r="BR309">
        <v>6.7</v>
      </c>
      <c r="BS309">
        <v>0.84</v>
      </c>
      <c r="BT309">
        <v>39.5</v>
      </c>
      <c r="BU309">
        <v>0.28999999999999998</v>
      </c>
      <c r="BV309">
        <v>10.8</v>
      </c>
      <c r="BW309">
        <v>35.200000000000003</v>
      </c>
      <c r="BX309">
        <v>737</v>
      </c>
      <c r="BY309">
        <v>9.58</v>
      </c>
      <c r="BZ309">
        <v>49.7</v>
      </c>
      <c r="CA309">
        <v>60</v>
      </c>
      <c r="CB309">
        <v>6.19</v>
      </c>
      <c r="CC309">
        <v>1</v>
      </c>
      <c r="CD309">
        <v>339.6</v>
      </c>
      <c r="CE309">
        <v>0.6</v>
      </c>
      <c r="CF309">
        <v>0.73</v>
      </c>
      <c r="CG309">
        <v>6.4</v>
      </c>
      <c r="CH309">
        <v>0.3</v>
      </c>
      <c r="CI309">
        <v>1.4</v>
      </c>
      <c r="CJ309">
        <v>155</v>
      </c>
      <c r="CK309">
        <v>0.6</v>
      </c>
      <c r="CL309">
        <v>20.100000000000001</v>
      </c>
      <c r="CM309">
        <v>2.16</v>
      </c>
      <c r="CN309">
        <v>58</v>
      </c>
      <c r="CO309">
        <v>264.2</v>
      </c>
      <c r="CP309">
        <v>0.23</v>
      </c>
      <c r="CQ309">
        <v>-0.02</v>
      </c>
      <c r="CR309">
        <v>19</v>
      </c>
      <c r="CS309">
        <v>3.3</v>
      </c>
      <c r="CT309">
        <v>-2</v>
      </c>
      <c r="CU309">
        <v>4</v>
      </c>
      <c r="CV309">
        <v>2</v>
      </c>
    </row>
    <row r="310" spans="1:100" x14ac:dyDescent="0.3">
      <c r="A310" t="s">
        <v>1134</v>
      </c>
      <c r="B310" t="s">
        <v>1135</v>
      </c>
      <c r="C310" s="1" t="str">
        <f>HYPERLINK("http://geochem.nrcan.gc.ca/cdogs/content/bdl/bdl211138_e.htm", "21:1138")</f>
        <v>21:1138</v>
      </c>
      <c r="D310" s="1" t="str">
        <f>HYPERLINK("http://geochem.nrcan.gc.ca/cdogs/content/svy/svy210421_e.htm", "21:0421")</f>
        <v>21:0421</v>
      </c>
      <c r="E310" t="s">
        <v>1132</v>
      </c>
      <c r="F310" t="s">
        <v>1136</v>
      </c>
      <c r="H310">
        <v>54.499665</v>
      </c>
      <c r="I310">
        <v>-65.297532799999999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HYPERLINK("http://geochem.nrcan.gc.ca/cdogs/content/kwd/kwd080004_e.htm", "&lt;63 micron")</f>
        <v>&lt;63 micron</v>
      </c>
      <c r="L310">
        <v>8</v>
      </c>
      <c r="M310">
        <v>2.1</v>
      </c>
      <c r="N310">
        <v>3.7</v>
      </c>
      <c r="O310">
        <v>0.6</v>
      </c>
      <c r="P310">
        <v>-20</v>
      </c>
      <c r="Q310">
        <v>141.9</v>
      </c>
      <c r="R310">
        <v>0.4</v>
      </c>
      <c r="S310">
        <v>0.31</v>
      </c>
      <c r="T310">
        <v>0.14000000000000001</v>
      </c>
      <c r="U310">
        <v>16.5</v>
      </c>
      <c r="V310">
        <v>73</v>
      </c>
      <c r="W310">
        <v>68.599999999999994</v>
      </c>
      <c r="X310">
        <v>3.56</v>
      </c>
      <c r="Y310">
        <v>6.2</v>
      </c>
      <c r="Z310">
        <v>25</v>
      </c>
      <c r="AA310">
        <v>0.27</v>
      </c>
      <c r="AB310">
        <v>25.5</v>
      </c>
      <c r="AC310">
        <v>0.96</v>
      </c>
      <c r="AD310">
        <v>339</v>
      </c>
      <c r="AE310">
        <v>0.49</v>
      </c>
      <c r="AF310">
        <v>1.7000000000000001E-2</v>
      </c>
      <c r="AG310">
        <v>45.3</v>
      </c>
      <c r="AH310">
        <v>8.5999999999999993E-2</v>
      </c>
      <c r="AI310">
        <v>5.75</v>
      </c>
      <c r="AJ310">
        <v>-0.02</v>
      </c>
      <c r="AK310">
        <v>0.12</v>
      </c>
      <c r="AL310">
        <v>4.5999999999999996</v>
      </c>
      <c r="AM310">
        <v>-0.1</v>
      </c>
      <c r="AN310">
        <v>12.4</v>
      </c>
      <c r="AO310">
        <v>0.02</v>
      </c>
      <c r="AP310">
        <v>5.3</v>
      </c>
      <c r="AQ310">
        <v>0.13600000000000001</v>
      </c>
      <c r="AR310">
        <v>0.16</v>
      </c>
      <c r="AS310">
        <v>1</v>
      </c>
      <c r="AT310">
        <v>61</v>
      </c>
      <c r="AU310">
        <v>-0.1</v>
      </c>
      <c r="AV310">
        <v>63.1</v>
      </c>
      <c r="AW310">
        <v>59.82</v>
      </c>
      <c r="AX310">
        <v>14.93</v>
      </c>
      <c r="AY310">
        <v>0.02</v>
      </c>
      <c r="AZ310">
        <v>8.51</v>
      </c>
      <c r="BA310">
        <v>1.84</v>
      </c>
      <c r="BB310">
        <v>3.47</v>
      </c>
      <c r="BC310">
        <v>0.1</v>
      </c>
      <c r="BD310">
        <v>2.67</v>
      </c>
      <c r="BE310">
        <v>0.2</v>
      </c>
      <c r="BF310">
        <v>0.9</v>
      </c>
      <c r="BG310">
        <v>12</v>
      </c>
      <c r="BH310">
        <v>2</v>
      </c>
      <c r="BI310">
        <v>80.8</v>
      </c>
      <c r="BJ310">
        <v>24</v>
      </c>
      <c r="BK310">
        <v>1.2</v>
      </c>
      <c r="BL310">
        <v>99.82</v>
      </c>
      <c r="BM310">
        <v>3.62</v>
      </c>
      <c r="BN310">
        <v>2.06</v>
      </c>
      <c r="BO310">
        <v>1.48</v>
      </c>
      <c r="BP310">
        <v>17.8</v>
      </c>
      <c r="BQ310">
        <v>4.88</v>
      </c>
      <c r="BR310">
        <v>6.4</v>
      </c>
      <c r="BS310">
        <v>0.7</v>
      </c>
      <c r="BT310">
        <v>37.5</v>
      </c>
      <c r="BU310">
        <v>0.24</v>
      </c>
      <c r="BV310">
        <v>10.4</v>
      </c>
      <c r="BW310">
        <v>33</v>
      </c>
      <c r="BX310">
        <v>700</v>
      </c>
      <c r="BY310">
        <v>8.56</v>
      </c>
      <c r="BZ310">
        <v>50</v>
      </c>
      <c r="CA310">
        <v>59</v>
      </c>
      <c r="CB310">
        <v>5.79</v>
      </c>
      <c r="CC310">
        <v>1</v>
      </c>
      <c r="CD310">
        <v>304.5</v>
      </c>
      <c r="CE310">
        <v>0.6</v>
      </c>
      <c r="CF310">
        <v>0.66</v>
      </c>
      <c r="CG310">
        <v>6.3</v>
      </c>
      <c r="CH310">
        <v>0.28000000000000003</v>
      </c>
      <c r="CI310">
        <v>1.5</v>
      </c>
      <c r="CJ310">
        <v>160</v>
      </c>
      <c r="CK310">
        <v>-0.5</v>
      </c>
      <c r="CL310">
        <v>19.3</v>
      </c>
      <c r="CM310">
        <v>1.85</v>
      </c>
      <c r="CN310">
        <v>62</v>
      </c>
      <c r="CO310">
        <v>251.1</v>
      </c>
      <c r="CP310">
        <v>0.25</v>
      </c>
      <c r="CQ310">
        <v>-0.02</v>
      </c>
      <c r="CR310">
        <v>20</v>
      </c>
      <c r="CS310">
        <v>3.5</v>
      </c>
      <c r="CT310">
        <v>3</v>
      </c>
      <c r="CU310">
        <v>-3</v>
      </c>
      <c r="CV310">
        <v>2</v>
      </c>
    </row>
    <row r="311" spans="1:100" x14ac:dyDescent="0.3">
      <c r="A311" t="s">
        <v>1137</v>
      </c>
      <c r="B311" t="s">
        <v>1138</v>
      </c>
      <c r="C311" s="1" t="str">
        <f>HYPERLINK("http://geochem.nrcan.gc.ca/cdogs/content/bdl/bdl211138_e.htm", "21:1138")</f>
        <v>21:1138</v>
      </c>
      <c r="D311" s="1" t="str">
        <f>HYPERLINK("http://geochem.nrcan.gc.ca/cdogs/content/svy/svy210421_e.htm", "21:0421")</f>
        <v>21:0421</v>
      </c>
      <c r="E311" t="s">
        <v>1132</v>
      </c>
      <c r="F311" t="s">
        <v>1139</v>
      </c>
      <c r="H311">
        <v>54.499665</v>
      </c>
      <c r="I311">
        <v>-65.297532799999999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HYPERLINK("http://geochem.nrcan.gc.ca/cdogs/content/kwd/kwd080004_e.htm", "&lt;63 micron")</f>
        <v>&lt;63 micron</v>
      </c>
      <c r="L311">
        <v>8</v>
      </c>
      <c r="M311">
        <v>2.04</v>
      </c>
      <c r="N311">
        <v>3.8</v>
      </c>
      <c r="O311">
        <v>0.4</v>
      </c>
      <c r="P311">
        <v>-20</v>
      </c>
      <c r="Q311">
        <v>141.30000000000001</v>
      </c>
      <c r="R311">
        <v>0.4</v>
      </c>
      <c r="S311">
        <v>0.3</v>
      </c>
      <c r="T311">
        <v>0.14000000000000001</v>
      </c>
      <c r="U311">
        <v>15.7</v>
      </c>
      <c r="V311">
        <v>73.400000000000006</v>
      </c>
      <c r="W311">
        <v>67.3</v>
      </c>
      <c r="X311">
        <v>3.52</v>
      </c>
      <c r="Y311">
        <v>5.8</v>
      </c>
      <c r="Z311">
        <v>30</v>
      </c>
      <c r="AA311">
        <v>0.27</v>
      </c>
      <c r="AB311">
        <v>25.4</v>
      </c>
      <c r="AC311">
        <v>0.95</v>
      </c>
      <c r="AD311">
        <v>331</v>
      </c>
      <c r="AE311">
        <v>0.42</v>
      </c>
      <c r="AF311">
        <v>1.6E-2</v>
      </c>
      <c r="AG311">
        <v>43.9</v>
      </c>
      <c r="AH311">
        <v>8.6999999999999994E-2</v>
      </c>
      <c r="AI311">
        <v>5.82</v>
      </c>
      <c r="AJ311">
        <v>-0.02</v>
      </c>
      <c r="AK311">
        <v>0.13</v>
      </c>
      <c r="AL311">
        <v>4.7</v>
      </c>
      <c r="AM311">
        <v>-0.1</v>
      </c>
      <c r="AN311">
        <v>12.1</v>
      </c>
      <c r="AO311">
        <v>0.03</v>
      </c>
      <c r="AP311">
        <v>5.3</v>
      </c>
      <c r="AQ311">
        <v>0.13700000000000001</v>
      </c>
      <c r="AR311">
        <v>0.15</v>
      </c>
      <c r="AS311">
        <v>1</v>
      </c>
      <c r="AT311">
        <v>60</v>
      </c>
      <c r="AU311">
        <v>-0.1</v>
      </c>
      <c r="AV311">
        <v>65.099999999999994</v>
      </c>
      <c r="AW311">
        <v>59.8</v>
      </c>
      <c r="AX311">
        <v>14.82</v>
      </c>
      <c r="AY311">
        <v>0.02</v>
      </c>
      <c r="AZ311">
        <v>8.48</v>
      </c>
      <c r="BA311">
        <v>1.81</v>
      </c>
      <c r="BB311">
        <v>3.42</v>
      </c>
      <c r="BC311">
        <v>0.1</v>
      </c>
      <c r="BD311">
        <v>2.66</v>
      </c>
      <c r="BE311">
        <v>0.19</v>
      </c>
      <c r="BF311">
        <v>0.9</v>
      </c>
      <c r="BG311">
        <v>11</v>
      </c>
      <c r="BH311">
        <v>-1</v>
      </c>
      <c r="BI311">
        <v>78</v>
      </c>
      <c r="BJ311">
        <v>23.7</v>
      </c>
      <c r="BK311">
        <v>1.1000000000000001</v>
      </c>
      <c r="BL311">
        <v>99.82</v>
      </c>
      <c r="BM311">
        <v>3.61</v>
      </c>
      <c r="BN311">
        <v>2.1</v>
      </c>
      <c r="BO311">
        <v>1.47</v>
      </c>
      <c r="BP311">
        <v>18</v>
      </c>
      <c r="BQ311">
        <v>4.6100000000000003</v>
      </c>
      <c r="BR311">
        <v>6.6</v>
      </c>
      <c r="BS311">
        <v>0.72</v>
      </c>
      <c r="BT311">
        <v>36.9</v>
      </c>
      <c r="BU311">
        <v>0.25</v>
      </c>
      <c r="BV311">
        <v>10.8</v>
      </c>
      <c r="BW311">
        <v>32.9</v>
      </c>
      <c r="BX311">
        <v>721</v>
      </c>
      <c r="BY311">
        <v>8.26</v>
      </c>
      <c r="BZ311">
        <v>49.9</v>
      </c>
      <c r="CA311">
        <v>60</v>
      </c>
      <c r="CB311">
        <v>5.64</v>
      </c>
      <c r="CC311">
        <v>-1</v>
      </c>
      <c r="CD311">
        <v>308.3</v>
      </c>
      <c r="CE311">
        <v>0.8</v>
      </c>
      <c r="CF311">
        <v>0.64</v>
      </c>
      <c r="CG311">
        <v>6</v>
      </c>
      <c r="CH311">
        <v>0.27</v>
      </c>
      <c r="CI311">
        <v>1.3</v>
      </c>
      <c r="CJ311">
        <v>157</v>
      </c>
      <c r="CK311">
        <v>0.8</v>
      </c>
      <c r="CL311">
        <v>19.2</v>
      </c>
      <c r="CM311">
        <v>1.73</v>
      </c>
      <c r="CN311">
        <v>63</v>
      </c>
      <c r="CO311">
        <v>256.5</v>
      </c>
      <c r="CP311">
        <v>0.25</v>
      </c>
      <c r="CQ311">
        <v>-0.02</v>
      </c>
      <c r="CR311">
        <v>20</v>
      </c>
      <c r="CS311">
        <v>3.8</v>
      </c>
      <c r="CT311">
        <v>3</v>
      </c>
      <c r="CU311">
        <v>-3</v>
      </c>
      <c r="CV311">
        <v>-2</v>
      </c>
    </row>
    <row r="312" spans="1:100" x14ac:dyDescent="0.3">
      <c r="A312" t="s">
        <v>1140</v>
      </c>
      <c r="B312" t="s">
        <v>1141</v>
      </c>
      <c r="C312" s="1" t="str">
        <f>HYPERLINK("http://geochem.nrcan.gc.ca/cdogs/content/bdl/bdl211138_e.htm", "21:1138")</f>
        <v>21:1138</v>
      </c>
      <c r="D312" s="1" t="str">
        <f>HYPERLINK("http://geochem.nrcan.gc.ca/cdogs/content/svy/svy210421_e.htm", "21:0421")</f>
        <v>21:0421</v>
      </c>
      <c r="E312" t="s">
        <v>1132</v>
      </c>
      <c r="F312" t="s">
        <v>1142</v>
      </c>
      <c r="H312">
        <v>54.499665</v>
      </c>
      <c r="I312">
        <v>-65.297532799999999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HYPERLINK("http://geochem.nrcan.gc.ca/cdogs/content/kwd/kwd080004_e.htm", "&lt;63 micron")</f>
        <v>&lt;63 micron</v>
      </c>
      <c r="CP312">
        <v>0.26</v>
      </c>
      <c r="CQ312">
        <v>-0.02</v>
      </c>
    </row>
    <row r="313" spans="1:100" x14ac:dyDescent="0.3">
      <c r="A313" t="s">
        <v>1143</v>
      </c>
      <c r="B313" t="s">
        <v>1144</v>
      </c>
      <c r="C313" s="1" t="str">
        <f>HYPERLINK("http://geochem.nrcan.gc.ca/cdogs/content/bdl/bdl211138_e.htm", "21:1138")</f>
        <v>21:1138</v>
      </c>
      <c r="D313" s="1" t="str">
        <f>HYPERLINK("http://geochem.nrcan.gc.ca/cdogs/content/svy/svy210421_e.htm", "21:0421")</f>
        <v>21:0421</v>
      </c>
      <c r="E313" t="s">
        <v>1145</v>
      </c>
      <c r="F313" t="s">
        <v>1146</v>
      </c>
      <c r="H313">
        <v>54.508467400000001</v>
      </c>
      <c r="I313">
        <v>-65.015806999999995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HYPERLINK("http://geochem.nrcan.gc.ca/cdogs/content/kwd/kwd080004_e.htm", "&lt;63 micron")</f>
        <v>&lt;63 micron</v>
      </c>
      <c r="L313">
        <v>6</v>
      </c>
      <c r="M313">
        <v>1.71</v>
      </c>
      <c r="N313">
        <v>1.2</v>
      </c>
      <c r="O313">
        <v>-0.2</v>
      </c>
      <c r="P313">
        <v>-20</v>
      </c>
      <c r="Q313">
        <v>113.1</v>
      </c>
      <c r="R313">
        <v>0.4</v>
      </c>
      <c r="S313">
        <v>0.41</v>
      </c>
      <c r="T313">
        <v>7.0000000000000007E-2</v>
      </c>
      <c r="U313">
        <v>12.8</v>
      </c>
      <c r="V313">
        <v>54.2</v>
      </c>
      <c r="W313">
        <v>34.75</v>
      </c>
      <c r="X313">
        <v>2.7</v>
      </c>
      <c r="Y313">
        <v>5.3</v>
      </c>
      <c r="Z313">
        <v>19</v>
      </c>
      <c r="AA313">
        <v>0.19</v>
      </c>
      <c r="AB313">
        <v>31.8</v>
      </c>
      <c r="AC313">
        <v>0.67</v>
      </c>
      <c r="AD313">
        <v>236</v>
      </c>
      <c r="AE313">
        <v>0.26</v>
      </c>
      <c r="AF313">
        <v>1.7999999999999999E-2</v>
      </c>
      <c r="AG313">
        <v>28.7</v>
      </c>
      <c r="AH313">
        <v>0.154</v>
      </c>
      <c r="AI313">
        <v>4.16</v>
      </c>
      <c r="AJ313">
        <v>-0.02</v>
      </c>
      <c r="AK313">
        <v>0.06</v>
      </c>
      <c r="AL313">
        <v>4.0999999999999996</v>
      </c>
      <c r="AM313">
        <v>-0.1</v>
      </c>
      <c r="AN313">
        <v>12.6</v>
      </c>
      <c r="AO313">
        <v>-0.02</v>
      </c>
      <c r="AP313">
        <v>4.5</v>
      </c>
      <c r="AQ313">
        <v>0.11899999999999999</v>
      </c>
      <c r="AR313">
        <v>0.14000000000000001</v>
      </c>
      <c r="AS313">
        <v>0.6</v>
      </c>
      <c r="AT313">
        <v>54</v>
      </c>
      <c r="AU313">
        <v>-0.1</v>
      </c>
      <c r="AV313">
        <v>51.4</v>
      </c>
      <c r="AW313">
        <v>60.23</v>
      </c>
      <c r="AX313">
        <v>15.23</v>
      </c>
      <c r="AY313">
        <v>1.7000000000000001E-2</v>
      </c>
      <c r="AZ313">
        <v>7.35</v>
      </c>
      <c r="BA313">
        <v>2.0499999999999998</v>
      </c>
      <c r="BB313">
        <v>2.93</v>
      </c>
      <c r="BC313">
        <v>0.09</v>
      </c>
      <c r="BD313">
        <v>3.06</v>
      </c>
      <c r="BE313">
        <v>0.36</v>
      </c>
      <c r="BF313">
        <v>0.94</v>
      </c>
      <c r="BG313">
        <v>14</v>
      </c>
      <c r="BH313">
        <v>2</v>
      </c>
      <c r="BI313">
        <v>115.2</v>
      </c>
      <c r="BJ313">
        <v>20.5</v>
      </c>
      <c r="BK313">
        <v>0.7</v>
      </c>
      <c r="BL313">
        <v>99.79</v>
      </c>
      <c r="BM313">
        <v>4.41</v>
      </c>
      <c r="BN313">
        <v>2.27</v>
      </c>
      <c r="BO313">
        <v>2.0499999999999998</v>
      </c>
      <c r="BP313">
        <v>17.3</v>
      </c>
      <c r="BQ313">
        <v>6.82</v>
      </c>
      <c r="BR313">
        <v>10</v>
      </c>
      <c r="BS313">
        <v>0.86</v>
      </c>
      <c r="BT313">
        <v>57.5</v>
      </c>
      <c r="BU313">
        <v>0.28999999999999998</v>
      </c>
      <c r="BV313">
        <v>11.7</v>
      </c>
      <c r="BW313">
        <v>53.4</v>
      </c>
      <c r="BX313">
        <v>972</v>
      </c>
      <c r="BY313">
        <v>13.91</v>
      </c>
      <c r="BZ313">
        <v>50.1</v>
      </c>
      <c r="CA313">
        <v>39</v>
      </c>
      <c r="CB313">
        <v>9.18</v>
      </c>
      <c r="CC313">
        <v>-1</v>
      </c>
      <c r="CD313">
        <v>478.5</v>
      </c>
      <c r="CE313">
        <v>0.5</v>
      </c>
      <c r="CF313">
        <v>0.89</v>
      </c>
      <c r="CG313">
        <v>6.1</v>
      </c>
      <c r="CH313">
        <v>0.32</v>
      </c>
      <c r="CI313">
        <v>0.9</v>
      </c>
      <c r="CJ313">
        <v>133</v>
      </c>
      <c r="CK313">
        <v>-0.5</v>
      </c>
      <c r="CL313">
        <v>22.3</v>
      </c>
      <c r="CM313">
        <v>2.14</v>
      </c>
      <c r="CN313">
        <v>34</v>
      </c>
      <c r="CO313">
        <v>398</v>
      </c>
      <c r="CP313">
        <v>0.28999999999999998</v>
      </c>
      <c r="CQ313">
        <v>-0.02</v>
      </c>
      <c r="CR313">
        <v>17</v>
      </c>
      <c r="CS313">
        <v>3.4</v>
      </c>
      <c r="CT313">
        <v>-2</v>
      </c>
      <c r="CU313">
        <v>-3</v>
      </c>
      <c r="CV313">
        <v>-2</v>
      </c>
    </row>
    <row r="314" spans="1:100" x14ac:dyDescent="0.3">
      <c r="A314" t="s">
        <v>1147</v>
      </c>
      <c r="B314" t="s">
        <v>1148</v>
      </c>
      <c r="C314" s="1" t="str">
        <f>HYPERLINK("http://geochem.nrcan.gc.ca/cdogs/content/bdl/bdl211138_e.htm", "21:1138")</f>
        <v>21:1138</v>
      </c>
      <c r="D314" s="1" t="str">
        <f>HYPERLINK("http://geochem.nrcan.gc.ca/cdogs/content/svy/svy210421_e.htm", "21:0421")</f>
        <v>21:0421</v>
      </c>
      <c r="E314" t="s">
        <v>1149</v>
      </c>
      <c r="F314" t="s">
        <v>1150</v>
      </c>
      <c r="H314">
        <v>54.346187</v>
      </c>
      <c r="I314">
        <v>-64.971788700000005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HYPERLINK("http://geochem.nrcan.gc.ca/cdogs/content/kwd/kwd080004_e.htm", "&lt;63 micron")</f>
        <v>&lt;63 micron</v>
      </c>
      <c r="L314">
        <v>7</v>
      </c>
      <c r="M314">
        <v>1.64</v>
      </c>
      <c r="N314">
        <v>1</v>
      </c>
      <c r="O314">
        <v>-0.2</v>
      </c>
      <c r="P314">
        <v>-20</v>
      </c>
      <c r="Q314">
        <v>138.69999999999999</v>
      </c>
      <c r="R314">
        <v>0.3</v>
      </c>
      <c r="S314">
        <v>0.51</v>
      </c>
      <c r="T314">
        <v>0.08</v>
      </c>
      <c r="U314">
        <v>12.7</v>
      </c>
      <c r="V314">
        <v>51.2</v>
      </c>
      <c r="W314">
        <v>30.34</v>
      </c>
      <c r="X314">
        <v>2.75</v>
      </c>
      <c r="Y314">
        <v>5.3</v>
      </c>
      <c r="Z314">
        <v>11</v>
      </c>
      <c r="AA314">
        <v>0.22</v>
      </c>
      <c r="AB314">
        <v>37.1</v>
      </c>
      <c r="AC314">
        <v>0.66</v>
      </c>
      <c r="AD314">
        <v>232</v>
      </c>
      <c r="AE314">
        <v>0.24</v>
      </c>
      <c r="AF314">
        <v>2.5000000000000001E-2</v>
      </c>
      <c r="AG314">
        <v>26.8</v>
      </c>
      <c r="AH314">
        <v>0.18099999999999999</v>
      </c>
      <c r="AI314">
        <v>4.05</v>
      </c>
      <c r="AJ314">
        <v>-0.02</v>
      </c>
      <c r="AK314">
        <v>0.04</v>
      </c>
      <c r="AL314">
        <v>4.0999999999999996</v>
      </c>
      <c r="AM314">
        <v>-0.1</v>
      </c>
      <c r="AN314">
        <v>14.7</v>
      </c>
      <c r="AO314">
        <v>-0.02</v>
      </c>
      <c r="AP314">
        <v>5.0999999999999996</v>
      </c>
      <c r="AQ314">
        <v>0.13100000000000001</v>
      </c>
      <c r="AR314">
        <v>0.14000000000000001</v>
      </c>
      <c r="AS314">
        <v>0.6</v>
      </c>
      <c r="AT314">
        <v>58</v>
      </c>
      <c r="AU314">
        <v>-0.1</v>
      </c>
      <c r="AV314">
        <v>50</v>
      </c>
      <c r="AW314">
        <v>60.15</v>
      </c>
      <c r="AX314">
        <v>15.26</v>
      </c>
      <c r="AY314">
        <v>1.4999999999999999E-2</v>
      </c>
      <c r="AZ314">
        <v>7.16</v>
      </c>
      <c r="BA314">
        <v>2.19</v>
      </c>
      <c r="BB314">
        <v>2.92</v>
      </c>
      <c r="BC314">
        <v>0.09</v>
      </c>
      <c r="BD314">
        <v>3.17</v>
      </c>
      <c r="BE314">
        <v>0.41</v>
      </c>
      <c r="BF314">
        <v>0.97</v>
      </c>
      <c r="BG314">
        <v>15</v>
      </c>
      <c r="BH314">
        <v>4</v>
      </c>
      <c r="BI314">
        <v>129.30000000000001</v>
      </c>
      <c r="BJ314">
        <v>20.6</v>
      </c>
      <c r="BK314">
        <v>0.5</v>
      </c>
      <c r="BL314">
        <v>99.76</v>
      </c>
      <c r="BM314">
        <v>5.03</v>
      </c>
      <c r="BN314">
        <v>2.87</v>
      </c>
      <c r="BO314">
        <v>2.42</v>
      </c>
      <c r="BP314">
        <v>17.7</v>
      </c>
      <c r="BQ314">
        <v>7.79</v>
      </c>
      <c r="BR314">
        <v>10.6</v>
      </c>
      <c r="BS314">
        <v>0.96</v>
      </c>
      <c r="BT314">
        <v>62.3</v>
      </c>
      <c r="BU314">
        <v>0.36</v>
      </c>
      <c r="BV314">
        <v>12.2</v>
      </c>
      <c r="BW314">
        <v>60.7</v>
      </c>
      <c r="BX314">
        <v>1096</v>
      </c>
      <c r="BY314">
        <v>16.04</v>
      </c>
      <c r="BZ314">
        <v>52.6</v>
      </c>
      <c r="CA314">
        <v>35</v>
      </c>
      <c r="CB314">
        <v>10.119999999999999</v>
      </c>
      <c r="CC314">
        <v>1</v>
      </c>
      <c r="CD314">
        <v>554.29999999999995</v>
      </c>
      <c r="CE314">
        <v>0.6</v>
      </c>
      <c r="CF314">
        <v>0.99</v>
      </c>
      <c r="CG314">
        <v>6.7</v>
      </c>
      <c r="CH314">
        <v>0.38</v>
      </c>
      <c r="CI314">
        <v>1</v>
      </c>
      <c r="CJ314">
        <v>126</v>
      </c>
      <c r="CK314">
        <v>-0.5</v>
      </c>
      <c r="CL314">
        <v>26.5</v>
      </c>
      <c r="CM314">
        <v>2.39</v>
      </c>
      <c r="CN314">
        <v>34</v>
      </c>
      <c r="CO314">
        <v>448.7</v>
      </c>
      <c r="CP314">
        <v>0.33</v>
      </c>
      <c r="CQ314">
        <v>-0.02</v>
      </c>
      <c r="CR314">
        <v>17</v>
      </c>
      <c r="CS314">
        <v>3.1</v>
      </c>
      <c r="CT314">
        <v>-2</v>
      </c>
      <c r="CU314">
        <v>-3</v>
      </c>
      <c r="CV314">
        <v>-2</v>
      </c>
    </row>
    <row r="315" spans="1:100" x14ac:dyDescent="0.3">
      <c r="A315" t="s">
        <v>1151</v>
      </c>
      <c r="B315" t="s">
        <v>1152</v>
      </c>
      <c r="C315" s="1" t="str">
        <f>HYPERLINK("http://geochem.nrcan.gc.ca/cdogs/content/bdl/bdl211138_e.htm", "21:1138")</f>
        <v>21:1138</v>
      </c>
      <c r="D315" s="1" t="str">
        <f>HYPERLINK("http://geochem.nrcan.gc.ca/cdogs/content/svy/svy210421_e.htm", "21:0421")</f>
        <v>21:0421</v>
      </c>
      <c r="E315" t="s">
        <v>1153</v>
      </c>
      <c r="F315" t="s">
        <v>1154</v>
      </c>
      <c r="H315">
        <v>55.692247100000003</v>
      </c>
      <c r="I315">
        <v>-65.9913557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HYPERLINK("http://geochem.nrcan.gc.ca/cdogs/content/kwd/kwd080004_e.htm", "&lt;63 micron")</f>
        <v>&lt;63 micron</v>
      </c>
      <c r="L315">
        <v>17</v>
      </c>
      <c r="M315">
        <v>2.86</v>
      </c>
      <c r="N315">
        <v>0.6</v>
      </c>
      <c r="O315">
        <v>0.7</v>
      </c>
      <c r="P315">
        <v>-20</v>
      </c>
      <c r="Q315">
        <v>231.4</v>
      </c>
      <c r="R315">
        <v>0.3</v>
      </c>
      <c r="S315">
        <v>0.28999999999999998</v>
      </c>
      <c r="T315">
        <v>0.06</v>
      </c>
      <c r="U315">
        <v>20.2</v>
      </c>
      <c r="V315">
        <v>108.8</v>
      </c>
      <c r="W315">
        <v>100.76</v>
      </c>
      <c r="X315">
        <v>4.2699999999999996</v>
      </c>
      <c r="Y315">
        <v>9.1999999999999993</v>
      </c>
      <c r="Z315">
        <v>15</v>
      </c>
      <c r="AA315">
        <v>1.34</v>
      </c>
      <c r="AB315">
        <v>36.299999999999997</v>
      </c>
      <c r="AC315">
        <v>1.5</v>
      </c>
      <c r="AD315">
        <v>375</v>
      </c>
      <c r="AE315">
        <v>1.25</v>
      </c>
      <c r="AF315">
        <v>2.3E-2</v>
      </c>
      <c r="AG315">
        <v>67</v>
      </c>
      <c r="AH315">
        <v>0.115</v>
      </c>
      <c r="AI315">
        <v>7.08</v>
      </c>
      <c r="AJ315">
        <v>-0.02</v>
      </c>
      <c r="AK315">
        <v>-0.02</v>
      </c>
      <c r="AL315">
        <v>7.3</v>
      </c>
      <c r="AM315">
        <v>0.2</v>
      </c>
      <c r="AN315">
        <v>5.7</v>
      </c>
      <c r="AO315">
        <v>0.02</v>
      </c>
      <c r="AP315">
        <v>8</v>
      </c>
      <c r="AQ315">
        <v>0.29699999999999999</v>
      </c>
      <c r="AR315">
        <v>0.59</v>
      </c>
      <c r="AS315">
        <v>1.8</v>
      </c>
      <c r="AT315">
        <v>75</v>
      </c>
      <c r="AU315">
        <v>-0.1</v>
      </c>
      <c r="AV315">
        <v>97.8</v>
      </c>
      <c r="AW315">
        <v>53.39</v>
      </c>
      <c r="AX315">
        <v>18.649999999999999</v>
      </c>
      <c r="AY315">
        <v>2.5999999999999999E-2</v>
      </c>
      <c r="AZ315">
        <v>8.6</v>
      </c>
      <c r="BA315">
        <v>4.03</v>
      </c>
      <c r="BB315">
        <v>4.0599999999999996</v>
      </c>
      <c r="BC315">
        <v>0.08</v>
      </c>
      <c r="BD315">
        <v>2.72</v>
      </c>
      <c r="BE315">
        <v>0.26</v>
      </c>
      <c r="BF315">
        <v>0.98</v>
      </c>
      <c r="BG315">
        <v>18</v>
      </c>
      <c r="BH315">
        <v>5</v>
      </c>
      <c r="BI315">
        <v>101.2</v>
      </c>
      <c r="BJ315">
        <v>26.2</v>
      </c>
      <c r="BK315">
        <v>5.8</v>
      </c>
      <c r="BL315">
        <v>99.78</v>
      </c>
      <c r="BM315">
        <v>6.43</v>
      </c>
      <c r="BN315">
        <v>4.12</v>
      </c>
      <c r="BO315">
        <v>1.49</v>
      </c>
      <c r="BP315">
        <v>22.9</v>
      </c>
      <c r="BQ315">
        <v>6.87</v>
      </c>
      <c r="BR315">
        <v>9.8000000000000007</v>
      </c>
      <c r="BS315">
        <v>1.31</v>
      </c>
      <c r="BT315">
        <v>50.3</v>
      </c>
      <c r="BU315">
        <v>0.56999999999999995</v>
      </c>
      <c r="BV315">
        <v>14.5</v>
      </c>
      <c r="BW315">
        <v>45</v>
      </c>
      <c r="BX315">
        <v>981</v>
      </c>
      <c r="BY315">
        <v>11.41</v>
      </c>
      <c r="BZ315">
        <v>121.8</v>
      </c>
      <c r="CA315">
        <v>80</v>
      </c>
      <c r="CB315">
        <v>7.7</v>
      </c>
      <c r="CC315">
        <v>2</v>
      </c>
      <c r="CD315">
        <v>244.6</v>
      </c>
      <c r="CE315">
        <v>1</v>
      </c>
      <c r="CF315">
        <v>1.04</v>
      </c>
      <c r="CG315">
        <v>10.8</v>
      </c>
      <c r="CH315">
        <v>0.54</v>
      </c>
      <c r="CI315">
        <v>3.1</v>
      </c>
      <c r="CJ315">
        <v>158</v>
      </c>
      <c r="CK315">
        <v>1.5</v>
      </c>
      <c r="CL315">
        <v>34.6</v>
      </c>
      <c r="CM315">
        <v>3.63</v>
      </c>
      <c r="CN315">
        <v>99</v>
      </c>
      <c r="CO315">
        <v>358</v>
      </c>
      <c r="CP315">
        <v>0.65</v>
      </c>
      <c r="CQ315">
        <v>-0.02</v>
      </c>
      <c r="CR315">
        <v>21</v>
      </c>
      <c r="CS315">
        <v>4.3</v>
      </c>
      <c r="CT315">
        <v>3</v>
      </c>
      <c r="CU315">
        <v>-3</v>
      </c>
      <c r="CV315">
        <v>-2</v>
      </c>
    </row>
    <row r="316" spans="1:100" x14ac:dyDescent="0.3">
      <c r="A316" t="s">
        <v>1155</v>
      </c>
      <c r="B316" t="s">
        <v>1156</v>
      </c>
      <c r="C316" s="1" t="str">
        <f>HYPERLINK("http://geochem.nrcan.gc.ca/cdogs/content/bdl/bdl211138_e.htm", "21:1138")</f>
        <v>21:1138</v>
      </c>
      <c r="D316" s="1" t="str">
        <f>HYPERLINK("http://geochem.nrcan.gc.ca/cdogs/content/svy/svy210421_e.htm", "21:0421")</f>
        <v>21:0421</v>
      </c>
      <c r="E316" t="s">
        <v>1157</v>
      </c>
      <c r="F316" t="s">
        <v>1158</v>
      </c>
      <c r="H316">
        <v>55.277454900000002</v>
      </c>
      <c r="I316">
        <v>-65.911766600000007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HYPERLINK("http://geochem.nrcan.gc.ca/cdogs/content/kwd/kwd080004_e.htm", "&lt;63 micron")</f>
        <v>&lt;63 micron</v>
      </c>
      <c r="L316">
        <v>5</v>
      </c>
      <c r="M316">
        <v>2.25</v>
      </c>
      <c r="N316">
        <v>1</v>
      </c>
      <c r="O316">
        <v>1.8</v>
      </c>
      <c r="P316">
        <v>-20</v>
      </c>
      <c r="Q316">
        <v>17.600000000000001</v>
      </c>
      <c r="R316">
        <v>0.1</v>
      </c>
      <c r="S316">
        <v>0.27</v>
      </c>
      <c r="T316">
        <v>0.13</v>
      </c>
      <c r="U316">
        <v>26.9</v>
      </c>
      <c r="V316">
        <v>75.400000000000006</v>
      </c>
      <c r="W316">
        <v>247.83</v>
      </c>
      <c r="X316">
        <v>4.18</v>
      </c>
      <c r="Y316">
        <v>4.3</v>
      </c>
      <c r="Z316">
        <v>5</v>
      </c>
      <c r="AA316">
        <v>7.0000000000000007E-2</v>
      </c>
      <c r="AB316">
        <v>5.0999999999999996</v>
      </c>
      <c r="AC316">
        <v>1.1399999999999999</v>
      </c>
      <c r="AD316">
        <v>503</v>
      </c>
      <c r="AE316">
        <v>0.32</v>
      </c>
      <c r="AF316">
        <v>4.0000000000000001E-3</v>
      </c>
      <c r="AG316">
        <v>42.4</v>
      </c>
      <c r="AH316">
        <v>0.02</v>
      </c>
      <c r="AI316">
        <v>1.42</v>
      </c>
      <c r="AJ316">
        <v>-0.02</v>
      </c>
      <c r="AK316">
        <v>0.06</v>
      </c>
      <c r="AL316">
        <v>3.5</v>
      </c>
      <c r="AM316">
        <v>-0.1</v>
      </c>
      <c r="AN316">
        <v>5.2</v>
      </c>
      <c r="AO316">
        <v>-0.02</v>
      </c>
      <c r="AP316">
        <v>1</v>
      </c>
      <c r="AQ316">
        <v>0.28399999999999997</v>
      </c>
      <c r="AR316">
        <v>0.08</v>
      </c>
      <c r="AS316">
        <v>0.2</v>
      </c>
      <c r="AT316">
        <v>89</v>
      </c>
      <c r="AU316">
        <v>-0.1</v>
      </c>
      <c r="AV316">
        <v>44.2</v>
      </c>
      <c r="AW316">
        <v>52.99</v>
      </c>
      <c r="AX316">
        <v>14.54</v>
      </c>
      <c r="AY316">
        <v>2.5000000000000001E-2</v>
      </c>
      <c r="AZ316">
        <v>12.18</v>
      </c>
      <c r="BA316">
        <v>0.44</v>
      </c>
      <c r="BB316">
        <v>4.9000000000000004</v>
      </c>
      <c r="BC316">
        <v>0.15</v>
      </c>
      <c r="BD316">
        <v>2.14</v>
      </c>
      <c r="BE316">
        <v>0.05</v>
      </c>
      <c r="BF316">
        <v>1.1299999999999999</v>
      </c>
      <c r="BG316">
        <v>7</v>
      </c>
      <c r="BH316">
        <v>1</v>
      </c>
      <c r="BI316">
        <v>22.9</v>
      </c>
      <c r="BJ316">
        <v>42.2</v>
      </c>
      <c r="BK316">
        <v>0.5</v>
      </c>
      <c r="BL316">
        <v>99.78</v>
      </c>
      <c r="BM316">
        <v>5.6</v>
      </c>
      <c r="BN316">
        <v>3.41</v>
      </c>
      <c r="BO316">
        <v>1.53</v>
      </c>
      <c r="BP316">
        <v>19.2</v>
      </c>
      <c r="BQ316">
        <v>4.9400000000000004</v>
      </c>
      <c r="BR316">
        <v>3.4</v>
      </c>
      <c r="BS316">
        <v>1.26</v>
      </c>
      <c r="BT316">
        <v>11.4</v>
      </c>
      <c r="BU316">
        <v>0.45</v>
      </c>
      <c r="BV316">
        <v>5.3</v>
      </c>
      <c r="BW316">
        <v>15.8</v>
      </c>
      <c r="BX316">
        <v>142</v>
      </c>
      <c r="BY316">
        <v>3.45</v>
      </c>
      <c r="BZ316">
        <v>12.2</v>
      </c>
      <c r="CA316">
        <v>64</v>
      </c>
      <c r="CB316">
        <v>4.37</v>
      </c>
      <c r="CC316">
        <v>1</v>
      </c>
      <c r="CD316">
        <v>167.5</v>
      </c>
      <c r="CE316">
        <v>0.4</v>
      </c>
      <c r="CF316">
        <v>0.93</v>
      </c>
      <c r="CG316">
        <v>1.3</v>
      </c>
      <c r="CH316">
        <v>0.51</v>
      </c>
      <c r="CI316">
        <v>0.3</v>
      </c>
      <c r="CJ316">
        <v>372</v>
      </c>
      <c r="CK316">
        <v>-0.5</v>
      </c>
      <c r="CL316">
        <v>30.7</v>
      </c>
      <c r="CM316">
        <v>3.11</v>
      </c>
      <c r="CN316">
        <v>254</v>
      </c>
      <c r="CO316">
        <v>121.6</v>
      </c>
      <c r="CP316">
        <v>0.16</v>
      </c>
      <c r="CQ316">
        <v>-0.02</v>
      </c>
      <c r="CR316">
        <v>47</v>
      </c>
      <c r="CS316">
        <v>3.4</v>
      </c>
      <c r="CT316">
        <v>4</v>
      </c>
      <c r="CU316">
        <v>-3</v>
      </c>
      <c r="CV316">
        <v>-2</v>
      </c>
    </row>
    <row r="317" spans="1:100" x14ac:dyDescent="0.3">
      <c r="A317" t="s">
        <v>1159</v>
      </c>
      <c r="B317" t="s">
        <v>1160</v>
      </c>
      <c r="C317" s="1" t="str">
        <f>HYPERLINK("http://geochem.nrcan.gc.ca/cdogs/content/bdl/bdl211138_e.htm", "21:1138")</f>
        <v>21:1138</v>
      </c>
      <c r="D317" s="1" t="str">
        <f>HYPERLINK("http://geochem.nrcan.gc.ca/cdogs/content/svy/svy210421_e.htm", "21:0421")</f>
        <v>21:0421</v>
      </c>
      <c r="E317" t="s">
        <v>1157</v>
      </c>
      <c r="F317" t="s">
        <v>1161</v>
      </c>
      <c r="H317">
        <v>55.277454900000002</v>
      </c>
      <c r="I317">
        <v>-65.911766600000007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HYPERLINK("http://geochem.nrcan.gc.ca/cdogs/content/kwd/kwd080004_e.htm", "&lt;63 micron")</f>
        <v>&lt;63 micron</v>
      </c>
      <c r="AW317">
        <v>52.63</v>
      </c>
      <c r="AX317">
        <v>14.77</v>
      </c>
      <c r="AY317">
        <v>2.4E-2</v>
      </c>
      <c r="AZ317">
        <v>12.21</v>
      </c>
      <c r="BA317">
        <v>0.44</v>
      </c>
      <c r="BB317">
        <v>4.96</v>
      </c>
      <c r="BC317">
        <v>0.15</v>
      </c>
      <c r="BD317">
        <v>2.13</v>
      </c>
      <c r="BE317">
        <v>0.05</v>
      </c>
      <c r="BF317">
        <v>1.1299999999999999</v>
      </c>
      <c r="BG317">
        <v>8</v>
      </c>
      <c r="BH317">
        <v>-1</v>
      </c>
      <c r="BI317">
        <v>24</v>
      </c>
      <c r="BJ317">
        <v>42.4</v>
      </c>
      <c r="BK317">
        <v>0.5</v>
      </c>
      <c r="BL317">
        <v>99.77</v>
      </c>
      <c r="BM317">
        <v>6.28</v>
      </c>
      <c r="BN317">
        <v>3.67</v>
      </c>
      <c r="BO317">
        <v>1.48</v>
      </c>
      <c r="BP317">
        <v>19.8</v>
      </c>
      <c r="BQ317">
        <v>5.14</v>
      </c>
      <c r="BR317">
        <v>3.5</v>
      </c>
      <c r="BS317">
        <v>1.28</v>
      </c>
      <c r="BT317">
        <v>12.3</v>
      </c>
      <c r="BU317">
        <v>0.49</v>
      </c>
      <c r="BV317">
        <v>5.5</v>
      </c>
      <c r="BW317">
        <v>16.8</v>
      </c>
      <c r="BX317">
        <v>139</v>
      </c>
      <c r="BY317">
        <v>3.62</v>
      </c>
      <c r="BZ317">
        <v>11.6</v>
      </c>
      <c r="CA317">
        <v>64</v>
      </c>
      <c r="CB317">
        <v>4.09</v>
      </c>
      <c r="CC317">
        <v>1</v>
      </c>
      <c r="CD317">
        <v>182.9</v>
      </c>
      <c r="CE317">
        <v>0.3</v>
      </c>
      <c r="CF317">
        <v>0.97</v>
      </c>
      <c r="CG317">
        <v>1.4</v>
      </c>
      <c r="CH317">
        <v>0.52</v>
      </c>
      <c r="CI317">
        <v>0.5</v>
      </c>
      <c r="CJ317">
        <v>369</v>
      </c>
      <c r="CK317">
        <v>-0.5</v>
      </c>
      <c r="CL317">
        <v>33.5</v>
      </c>
      <c r="CM317">
        <v>3.27</v>
      </c>
      <c r="CN317">
        <v>251</v>
      </c>
      <c r="CO317">
        <v>122.6</v>
      </c>
      <c r="CR317">
        <v>46</v>
      </c>
      <c r="CS317">
        <v>3.4</v>
      </c>
      <c r="CT317">
        <v>6</v>
      </c>
      <c r="CU317">
        <v>6</v>
      </c>
      <c r="CV317">
        <v>2</v>
      </c>
    </row>
    <row r="318" spans="1:100" x14ac:dyDescent="0.3">
      <c r="A318" t="s">
        <v>1162</v>
      </c>
      <c r="B318" t="s">
        <v>1163</v>
      </c>
      <c r="C318" s="1" t="str">
        <f>HYPERLINK("http://geochem.nrcan.gc.ca/cdogs/content/bdl/bdl211138_e.htm", "21:1138")</f>
        <v>21:1138</v>
      </c>
      <c r="D318" s="1" t="str">
        <f>HYPERLINK("http://geochem.nrcan.gc.ca/cdogs/content/svy/svy210421_e.htm", "21:0421")</f>
        <v>21:0421</v>
      </c>
      <c r="E318" t="s">
        <v>1164</v>
      </c>
      <c r="F318" t="s">
        <v>1165</v>
      </c>
      <c r="H318">
        <v>55.842822200000001</v>
      </c>
      <c r="I318">
        <v>-64.206854399999997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HYPERLINK("http://geochem.nrcan.gc.ca/cdogs/content/kwd/kwd080004_e.htm", "&lt;63 micron")</f>
        <v>&lt;63 micron</v>
      </c>
      <c r="L318">
        <v>6</v>
      </c>
      <c r="M318">
        <v>1.05</v>
      </c>
      <c r="N318">
        <v>0.7</v>
      </c>
      <c r="O318">
        <v>3.4</v>
      </c>
      <c r="P318">
        <v>-20</v>
      </c>
      <c r="Q318">
        <v>69.8</v>
      </c>
      <c r="R318">
        <v>0.3</v>
      </c>
      <c r="S318">
        <v>0.52</v>
      </c>
      <c r="T318">
        <v>0.04</v>
      </c>
      <c r="U318">
        <v>6.6</v>
      </c>
      <c r="V318">
        <v>32.1</v>
      </c>
      <c r="W318">
        <v>20.8</v>
      </c>
      <c r="X318">
        <v>1.81</v>
      </c>
      <c r="Y318">
        <v>5</v>
      </c>
      <c r="Z318">
        <v>6</v>
      </c>
      <c r="AA318">
        <v>0.22</v>
      </c>
      <c r="AB318">
        <v>37.4</v>
      </c>
      <c r="AC318">
        <v>0.46</v>
      </c>
      <c r="AD318">
        <v>194</v>
      </c>
      <c r="AE318">
        <v>0.46</v>
      </c>
      <c r="AF318">
        <v>2.8000000000000001E-2</v>
      </c>
      <c r="AG318">
        <v>14.1</v>
      </c>
      <c r="AH318">
        <v>0.11600000000000001</v>
      </c>
      <c r="AI318">
        <v>7.65</v>
      </c>
      <c r="AJ318">
        <v>-0.02</v>
      </c>
      <c r="AK318">
        <v>-0.02</v>
      </c>
      <c r="AL318">
        <v>3.7</v>
      </c>
      <c r="AM318">
        <v>-0.1</v>
      </c>
      <c r="AN318">
        <v>19.2</v>
      </c>
      <c r="AO318">
        <v>-0.02</v>
      </c>
      <c r="AP318">
        <v>7.7</v>
      </c>
      <c r="AQ318">
        <v>0.126</v>
      </c>
      <c r="AR318">
        <v>0.14000000000000001</v>
      </c>
      <c r="AS318">
        <v>2.7</v>
      </c>
      <c r="AT318">
        <v>39</v>
      </c>
      <c r="AU318">
        <v>0.3</v>
      </c>
      <c r="AV318">
        <v>31.1</v>
      </c>
      <c r="AW318">
        <v>62.96</v>
      </c>
      <c r="AX318">
        <v>15.15</v>
      </c>
      <c r="AY318">
        <v>1.2E-2</v>
      </c>
      <c r="AZ318">
        <v>5.42</v>
      </c>
      <c r="BA318">
        <v>2.67</v>
      </c>
      <c r="BB318">
        <v>2.25</v>
      </c>
      <c r="BC318">
        <v>0.09</v>
      </c>
      <c r="BD318">
        <v>3.26</v>
      </c>
      <c r="BE318">
        <v>0.27</v>
      </c>
      <c r="BF318">
        <v>0.83</v>
      </c>
      <c r="BG318">
        <v>20</v>
      </c>
      <c r="BH318">
        <v>4</v>
      </c>
      <c r="BI318">
        <v>82.1</v>
      </c>
      <c r="BJ318">
        <v>13.6</v>
      </c>
      <c r="BK318">
        <v>1.5</v>
      </c>
      <c r="BL318">
        <v>99.81</v>
      </c>
      <c r="BM318">
        <v>5.86</v>
      </c>
      <c r="BN318">
        <v>3.49</v>
      </c>
      <c r="BO318">
        <v>1.9</v>
      </c>
      <c r="BP318">
        <v>17.8</v>
      </c>
      <c r="BQ318">
        <v>7.13</v>
      </c>
      <c r="BR318">
        <v>12</v>
      </c>
      <c r="BS318">
        <v>1.25</v>
      </c>
      <c r="BT318">
        <v>44.7</v>
      </c>
      <c r="BU318">
        <v>0.51</v>
      </c>
      <c r="BV318">
        <v>17</v>
      </c>
      <c r="BW318">
        <v>46.5</v>
      </c>
      <c r="BX318">
        <v>835</v>
      </c>
      <c r="BY318">
        <v>11.6</v>
      </c>
      <c r="BZ318">
        <v>84.5</v>
      </c>
      <c r="CA318">
        <v>30</v>
      </c>
      <c r="CB318">
        <v>8.69</v>
      </c>
      <c r="CC318">
        <v>2</v>
      </c>
      <c r="CD318">
        <v>398.6</v>
      </c>
      <c r="CE318">
        <v>1.3</v>
      </c>
      <c r="CF318">
        <v>1.04</v>
      </c>
      <c r="CG318">
        <v>11.2</v>
      </c>
      <c r="CH318">
        <v>0.49</v>
      </c>
      <c r="CI318">
        <v>3.8</v>
      </c>
      <c r="CJ318">
        <v>100</v>
      </c>
      <c r="CK318">
        <v>1.3</v>
      </c>
      <c r="CL318">
        <v>31.2</v>
      </c>
      <c r="CM318">
        <v>3.22</v>
      </c>
      <c r="CN318">
        <v>22</v>
      </c>
      <c r="CO318">
        <v>480.9</v>
      </c>
      <c r="CP318">
        <v>0.56000000000000005</v>
      </c>
      <c r="CQ318">
        <v>-0.02</v>
      </c>
      <c r="CR318">
        <v>16</v>
      </c>
      <c r="CS318">
        <v>2.5</v>
      </c>
      <c r="CT318">
        <v>-2</v>
      </c>
      <c r="CU318">
        <v>-3</v>
      </c>
      <c r="CV318">
        <v>-2</v>
      </c>
    </row>
    <row r="319" spans="1:100" x14ac:dyDescent="0.3">
      <c r="A319" t="s">
        <v>1166</v>
      </c>
      <c r="B319" t="s">
        <v>1167</v>
      </c>
      <c r="C319" s="1" t="str">
        <f>HYPERLINK("http://geochem.nrcan.gc.ca/cdogs/content/bdl/bdl211138_e.htm", "21:1138")</f>
        <v>21:1138</v>
      </c>
      <c r="D319" s="1" t="str">
        <f>HYPERLINK("http://geochem.nrcan.gc.ca/cdogs/content/svy/svy210421_e.htm", "21:0421")</f>
        <v>21:0421</v>
      </c>
      <c r="E319" t="s">
        <v>1168</v>
      </c>
      <c r="F319" t="s">
        <v>1169</v>
      </c>
      <c r="H319">
        <v>55.897868000000003</v>
      </c>
      <c r="I319">
        <v>-64.610689199999996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HYPERLINK("http://geochem.nrcan.gc.ca/cdogs/content/kwd/kwd080004_e.htm", "&lt;63 micron")</f>
        <v>&lt;63 micron</v>
      </c>
      <c r="L319">
        <v>8</v>
      </c>
      <c r="M319">
        <v>2</v>
      </c>
      <c r="N319">
        <v>0.4</v>
      </c>
      <c r="O319">
        <v>0.7</v>
      </c>
      <c r="P319">
        <v>-20</v>
      </c>
      <c r="Q319">
        <v>76</v>
      </c>
      <c r="R319">
        <v>0.6</v>
      </c>
      <c r="S319">
        <v>0.49</v>
      </c>
      <c r="T319">
        <v>0.03</v>
      </c>
      <c r="U319">
        <v>15.7</v>
      </c>
      <c r="V319">
        <v>61.8</v>
      </c>
      <c r="W319">
        <v>51.5</v>
      </c>
      <c r="X319">
        <v>2.86</v>
      </c>
      <c r="Y319">
        <v>6.3</v>
      </c>
      <c r="Z319">
        <v>5</v>
      </c>
      <c r="AA319">
        <v>0.31</v>
      </c>
      <c r="AB319">
        <v>32.799999999999997</v>
      </c>
      <c r="AC319">
        <v>0.98</v>
      </c>
      <c r="AD319">
        <v>347</v>
      </c>
      <c r="AE319">
        <v>0.46</v>
      </c>
      <c r="AF319">
        <v>0.03</v>
      </c>
      <c r="AG319">
        <v>38.799999999999997</v>
      </c>
      <c r="AH319">
        <v>0.115</v>
      </c>
      <c r="AI319">
        <v>7.44</v>
      </c>
      <c r="AJ319">
        <v>-0.02</v>
      </c>
      <c r="AK319">
        <v>-0.02</v>
      </c>
      <c r="AL319">
        <v>4.3</v>
      </c>
      <c r="AM319">
        <v>0.1</v>
      </c>
      <c r="AN319">
        <v>21.6</v>
      </c>
      <c r="AO319">
        <v>-0.02</v>
      </c>
      <c r="AP319">
        <v>8.8000000000000007</v>
      </c>
      <c r="AQ319">
        <v>0.16800000000000001</v>
      </c>
      <c r="AR319">
        <v>0.21</v>
      </c>
      <c r="AS319">
        <v>1.1000000000000001</v>
      </c>
      <c r="AT319">
        <v>52</v>
      </c>
      <c r="AU319">
        <v>0.6</v>
      </c>
      <c r="AV319">
        <v>53.1</v>
      </c>
      <c r="AW319">
        <v>58.48</v>
      </c>
      <c r="AX319">
        <v>15.6</v>
      </c>
      <c r="AY319">
        <v>0.02</v>
      </c>
      <c r="AZ319">
        <v>7.1</v>
      </c>
      <c r="BA319">
        <v>2.42</v>
      </c>
      <c r="BB319">
        <v>3.48</v>
      </c>
      <c r="BC319">
        <v>0.12</v>
      </c>
      <c r="BD319">
        <v>3.17</v>
      </c>
      <c r="BE319">
        <v>0.26</v>
      </c>
      <c r="BF319">
        <v>0.88</v>
      </c>
      <c r="BG319">
        <v>16</v>
      </c>
      <c r="BH319">
        <v>2</v>
      </c>
      <c r="BI319">
        <v>84.7</v>
      </c>
      <c r="BJ319">
        <v>23.7</v>
      </c>
      <c r="BK319">
        <v>3.1</v>
      </c>
      <c r="BL319">
        <v>99.81</v>
      </c>
      <c r="BM319">
        <v>4.8</v>
      </c>
      <c r="BN319">
        <v>2.63</v>
      </c>
      <c r="BO319">
        <v>1.54</v>
      </c>
      <c r="BP319">
        <v>19.100000000000001</v>
      </c>
      <c r="BQ319">
        <v>5.75</v>
      </c>
      <c r="BR319">
        <v>8</v>
      </c>
      <c r="BS319">
        <v>0.89</v>
      </c>
      <c r="BT319">
        <v>38.9</v>
      </c>
      <c r="BU319">
        <v>0.39</v>
      </c>
      <c r="BV319">
        <v>14.5</v>
      </c>
      <c r="BW319">
        <v>35.700000000000003</v>
      </c>
      <c r="BX319">
        <v>760</v>
      </c>
      <c r="BY319">
        <v>9.17</v>
      </c>
      <c r="BZ319">
        <v>76.900000000000006</v>
      </c>
      <c r="CA319">
        <v>60</v>
      </c>
      <c r="CB319">
        <v>6.47</v>
      </c>
      <c r="CC319">
        <v>2</v>
      </c>
      <c r="CD319">
        <v>380.5</v>
      </c>
      <c r="CE319">
        <v>0.9</v>
      </c>
      <c r="CF319">
        <v>0.85</v>
      </c>
      <c r="CG319">
        <v>9.6</v>
      </c>
      <c r="CH319">
        <v>0.37</v>
      </c>
      <c r="CI319">
        <v>1.5</v>
      </c>
      <c r="CJ319">
        <v>118</v>
      </c>
      <c r="CK319">
        <v>1.9</v>
      </c>
      <c r="CL319">
        <v>23.8</v>
      </c>
      <c r="CM319">
        <v>2.44</v>
      </c>
      <c r="CN319">
        <v>47</v>
      </c>
      <c r="CO319">
        <v>313.7</v>
      </c>
      <c r="CP319">
        <v>0.41</v>
      </c>
      <c r="CQ319">
        <v>-0.02</v>
      </c>
      <c r="CR319">
        <v>16</v>
      </c>
      <c r="CS319">
        <v>3.9</v>
      </c>
      <c r="CT319">
        <v>-2</v>
      </c>
      <c r="CU319">
        <v>-3</v>
      </c>
      <c r="CV319">
        <v>-2</v>
      </c>
    </row>
    <row r="320" spans="1:100" x14ac:dyDescent="0.3">
      <c r="A320" t="s">
        <v>1170</v>
      </c>
      <c r="B320" t="s">
        <v>1171</v>
      </c>
      <c r="C320" s="1" t="str">
        <f>HYPERLINK("http://geochem.nrcan.gc.ca/cdogs/content/bdl/bdl211138_e.htm", "21:1138")</f>
        <v>21:1138</v>
      </c>
      <c r="D320" s="1" t="str">
        <f>HYPERLINK("http://geochem.nrcan.gc.ca/cdogs/content/svy/svy210421_e.htm", "21:0421")</f>
        <v>21:0421</v>
      </c>
      <c r="E320" t="s">
        <v>1172</v>
      </c>
      <c r="F320" t="s">
        <v>1173</v>
      </c>
      <c r="H320">
        <v>55.388119600000003</v>
      </c>
      <c r="I320">
        <v>-66.261948599999997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HYPERLINK("http://geochem.nrcan.gc.ca/cdogs/content/kwd/kwd080004_e.htm", "&lt;63 micron")</f>
        <v>&lt;63 micron</v>
      </c>
      <c r="L320">
        <v>15</v>
      </c>
      <c r="M320">
        <v>2.8</v>
      </c>
      <c r="N320">
        <v>5.2</v>
      </c>
      <c r="O320">
        <v>1.1000000000000001</v>
      </c>
      <c r="P320">
        <v>-20</v>
      </c>
      <c r="Q320">
        <v>41.1</v>
      </c>
      <c r="R320">
        <v>0.3</v>
      </c>
      <c r="S320">
        <v>0.18</v>
      </c>
      <c r="T320">
        <v>0.2</v>
      </c>
      <c r="U320">
        <v>30.6</v>
      </c>
      <c r="V320">
        <v>202.5</v>
      </c>
      <c r="W320">
        <v>144.38999999999999</v>
      </c>
      <c r="X320">
        <v>5.41</v>
      </c>
      <c r="Y320">
        <v>6.4</v>
      </c>
      <c r="Z320">
        <v>46</v>
      </c>
      <c r="AA320">
        <v>0.14000000000000001</v>
      </c>
      <c r="AB320">
        <v>12.1</v>
      </c>
      <c r="AC320">
        <v>1.59</v>
      </c>
      <c r="AD320">
        <v>539</v>
      </c>
      <c r="AE320">
        <v>0.66</v>
      </c>
      <c r="AF320">
        <v>6.0000000000000001E-3</v>
      </c>
      <c r="AG320">
        <v>122.4</v>
      </c>
      <c r="AH320">
        <v>2.5999999999999999E-2</v>
      </c>
      <c r="AI320">
        <v>19.11</v>
      </c>
      <c r="AJ320">
        <v>-0.02</v>
      </c>
      <c r="AK320">
        <v>0.23</v>
      </c>
      <c r="AL320">
        <v>6.4</v>
      </c>
      <c r="AM320">
        <v>0.1</v>
      </c>
      <c r="AN320">
        <v>5.6</v>
      </c>
      <c r="AO320">
        <v>0.05</v>
      </c>
      <c r="AP320">
        <v>2.8</v>
      </c>
      <c r="AQ320">
        <v>0.26600000000000001</v>
      </c>
      <c r="AR320">
        <v>0.21</v>
      </c>
      <c r="AS320">
        <v>0.9</v>
      </c>
      <c r="AT320">
        <v>97</v>
      </c>
      <c r="AU320">
        <v>-0.1</v>
      </c>
      <c r="AV320">
        <v>102.3</v>
      </c>
      <c r="AW320">
        <v>51.1</v>
      </c>
      <c r="AX320">
        <v>14.37</v>
      </c>
      <c r="AY320">
        <v>7.2999999999999995E-2</v>
      </c>
      <c r="AZ320">
        <v>11.89</v>
      </c>
      <c r="BA320">
        <v>1.0900000000000001</v>
      </c>
      <c r="BB320">
        <v>5.66</v>
      </c>
      <c r="BC320">
        <v>0.14000000000000001</v>
      </c>
      <c r="BD320">
        <v>1.82</v>
      </c>
      <c r="BE320">
        <v>0.08</v>
      </c>
      <c r="BF320">
        <v>0.92</v>
      </c>
      <c r="BG320">
        <v>21</v>
      </c>
      <c r="BH320">
        <v>-1</v>
      </c>
      <c r="BI320">
        <v>31.2</v>
      </c>
      <c r="BJ320">
        <v>42.2</v>
      </c>
      <c r="BK320">
        <v>1.5</v>
      </c>
      <c r="BL320">
        <v>99.79</v>
      </c>
      <c r="BM320">
        <v>3.69</v>
      </c>
      <c r="BN320">
        <v>2.13</v>
      </c>
      <c r="BO320">
        <v>1.04</v>
      </c>
      <c r="BP320">
        <v>16.399999999999999</v>
      </c>
      <c r="BQ320">
        <v>3.34</v>
      </c>
      <c r="BR320">
        <v>3.4</v>
      </c>
      <c r="BS320">
        <v>0.75</v>
      </c>
      <c r="BT320">
        <v>16.399999999999999</v>
      </c>
      <c r="BU320">
        <v>0.3</v>
      </c>
      <c r="BV320">
        <v>9.6</v>
      </c>
      <c r="BW320">
        <v>16.399999999999999</v>
      </c>
      <c r="BX320">
        <v>282</v>
      </c>
      <c r="BY320">
        <v>3.78</v>
      </c>
      <c r="BZ320">
        <v>39.1</v>
      </c>
      <c r="CA320">
        <v>148</v>
      </c>
      <c r="CB320">
        <v>3.21</v>
      </c>
      <c r="CC320">
        <v>-1</v>
      </c>
      <c r="CD320">
        <v>119.1</v>
      </c>
      <c r="CE320">
        <v>0.6</v>
      </c>
      <c r="CF320">
        <v>0.56999999999999995</v>
      </c>
      <c r="CG320">
        <v>4.0999999999999996</v>
      </c>
      <c r="CH320">
        <v>0.3</v>
      </c>
      <c r="CI320">
        <v>1.3</v>
      </c>
      <c r="CJ320">
        <v>251</v>
      </c>
      <c r="CK320">
        <v>1.1000000000000001</v>
      </c>
      <c r="CL320">
        <v>18</v>
      </c>
      <c r="CM320">
        <v>1.84</v>
      </c>
      <c r="CN320">
        <v>180</v>
      </c>
      <c r="CO320">
        <v>132.19999999999999</v>
      </c>
      <c r="CP320">
        <v>1.44</v>
      </c>
      <c r="CQ320">
        <v>-0.02</v>
      </c>
      <c r="CR320">
        <v>30</v>
      </c>
      <c r="CS320">
        <v>7.9</v>
      </c>
      <c r="CT320">
        <v>5</v>
      </c>
      <c r="CU320">
        <v>4</v>
      </c>
      <c r="CV320">
        <v>4</v>
      </c>
    </row>
    <row r="321" spans="1:100" x14ac:dyDescent="0.3">
      <c r="A321" t="s">
        <v>1174</v>
      </c>
      <c r="B321" t="s">
        <v>1175</v>
      </c>
      <c r="C321" s="1" t="str">
        <f>HYPERLINK("http://geochem.nrcan.gc.ca/cdogs/content/bdl/bdl211138_e.htm", "21:1138")</f>
        <v>21:1138</v>
      </c>
      <c r="D321" s="1" t="str">
        <f>HYPERLINK("http://geochem.nrcan.gc.ca/cdogs/content/svy/svy210421_e.htm", "21:0421")</f>
        <v>21:0421</v>
      </c>
      <c r="E321" t="s">
        <v>1176</v>
      </c>
      <c r="F321" t="s">
        <v>1177</v>
      </c>
      <c r="H321">
        <v>55.720761000000003</v>
      </c>
      <c r="I321">
        <v>-65.218814499999993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HYPERLINK("http://geochem.nrcan.gc.ca/cdogs/content/kwd/kwd080004_e.htm", "&lt;63 micron")</f>
        <v>&lt;63 micron</v>
      </c>
      <c r="L321">
        <v>5</v>
      </c>
      <c r="M321">
        <v>1.9</v>
      </c>
      <c r="N321">
        <v>-0.1</v>
      </c>
      <c r="O321">
        <v>0.2</v>
      </c>
      <c r="P321">
        <v>-20</v>
      </c>
      <c r="Q321">
        <v>255.3</v>
      </c>
      <c r="R321">
        <v>0.4</v>
      </c>
      <c r="S321">
        <v>0.63</v>
      </c>
      <c r="T321">
        <v>0.04</v>
      </c>
      <c r="U321">
        <v>18.600000000000001</v>
      </c>
      <c r="V321">
        <v>68.8</v>
      </c>
      <c r="W321">
        <v>42.95</v>
      </c>
      <c r="X321">
        <v>3.33</v>
      </c>
      <c r="Y321">
        <v>6.6</v>
      </c>
      <c r="Z321">
        <v>9</v>
      </c>
      <c r="AA321">
        <v>0.36</v>
      </c>
      <c r="AB321">
        <v>37.1</v>
      </c>
      <c r="AC321">
        <v>1.1100000000000001</v>
      </c>
      <c r="AD321">
        <v>420</v>
      </c>
      <c r="AE321">
        <v>0.24</v>
      </c>
      <c r="AF321">
        <v>3.1E-2</v>
      </c>
      <c r="AG321">
        <v>37.299999999999997</v>
      </c>
      <c r="AH321">
        <v>0.21199999999999999</v>
      </c>
      <c r="AI321">
        <v>3.86</v>
      </c>
      <c r="AJ321">
        <v>-0.02</v>
      </c>
      <c r="AK321">
        <v>-0.02</v>
      </c>
      <c r="AL321">
        <v>5.7</v>
      </c>
      <c r="AM321">
        <v>-0.1</v>
      </c>
      <c r="AN321">
        <v>23.2</v>
      </c>
      <c r="AO321">
        <v>-0.02</v>
      </c>
      <c r="AP321">
        <v>4.5999999999999996</v>
      </c>
      <c r="AQ321">
        <v>0.193</v>
      </c>
      <c r="AR321">
        <v>0.18</v>
      </c>
      <c r="AS321">
        <v>0.5</v>
      </c>
      <c r="AT321">
        <v>80</v>
      </c>
      <c r="AU321">
        <v>-0.1</v>
      </c>
      <c r="AV321">
        <v>54</v>
      </c>
      <c r="AW321">
        <v>54.88</v>
      </c>
      <c r="AX321">
        <v>16.420000000000002</v>
      </c>
      <c r="AY321">
        <v>1.7000000000000001E-2</v>
      </c>
      <c r="AZ321">
        <v>8.35</v>
      </c>
      <c r="BA321">
        <v>2.23</v>
      </c>
      <c r="BB321">
        <v>4.0599999999999996</v>
      </c>
      <c r="BC321">
        <v>0.11</v>
      </c>
      <c r="BD321">
        <v>3.32</v>
      </c>
      <c r="BE321">
        <v>0.49</v>
      </c>
      <c r="BF321">
        <v>0.97</v>
      </c>
      <c r="BG321">
        <v>15</v>
      </c>
      <c r="BH321">
        <v>-1</v>
      </c>
      <c r="BI321">
        <v>135.19999999999999</v>
      </c>
      <c r="BJ321">
        <v>25.2</v>
      </c>
      <c r="BK321">
        <v>0.4</v>
      </c>
      <c r="BL321">
        <v>99.74</v>
      </c>
      <c r="BM321">
        <v>4.5999999999999996</v>
      </c>
      <c r="BN321">
        <v>2.2000000000000002</v>
      </c>
      <c r="BO321">
        <v>2.4500000000000002</v>
      </c>
      <c r="BP321">
        <v>19.399999999999999</v>
      </c>
      <c r="BQ321">
        <v>7.63</v>
      </c>
      <c r="BR321">
        <v>8.1</v>
      </c>
      <c r="BS321">
        <v>0.83</v>
      </c>
      <c r="BT321">
        <v>67.7</v>
      </c>
      <c r="BU321">
        <v>0.27</v>
      </c>
      <c r="BV321">
        <v>8</v>
      </c>
      <c r="BW321">
        <v>64.7</v>
      </c>
      <c r="BX321">
        <v>1279</v>
      </c>
      <c r="BY321">
        <v>16.72</v>
      </c>
      <c r="BZ321">
        <v>49.2</v>
      </c>
      <c r="CA321">
        <v>47</v>
      </c>
      <c r="CB321">
        <v>10.53</v>
      </c>
      <c r="CC321">
        <v>-1</v>
      </c>
      <c r="CD321">
        <v>645</v>
      </c>
      <c r="CE321">
        <v>0.4</v>
      </c>
      <c r="CF321">
        <v>0.94</v>
      </c>
      <c r="CG321">
        <v>5.8</v>
      </c>
      <c r="CH321">
        <v>0.31</v>
      </c>
      <c r="CI321">
        <v>0.7</v>
      </c>
      <c r="CJ321">
        <v>146</v>
      </c>
      <c r="CK321">
        <v>-0.5</v>
      </c>
      <c r="CL321">
        <v>22</v>
      </c>
      <c r="CM321">
        <v>1.88</v>
      </c>
      <c r="CN321">
        <v>48</v>
      </c>
      <c r="CO321">
        <v>328.1</v>
      </c>
      <c r="CP321">
        <v>0.48</v>
      </c>
      <c r="CQ321">
        <v>-0.02</v>
      </c>
      <c r="CR321">
        <v>18</v>
      </c>
      <c r="CS321">
        <v>3.9</v>
      </c>
      <c r="CT321">
        <v>-2</v>
      </c>
      <c r="CU321">
        <v>3</v>
      </c>
      <c r="CV321">
        <v>-2</v>
      </c>
    </row>
    <row r="322" spans="1:100" x14ac:dyDescent="0.3">
      <c r="A322" t="s">
        <v>1178</v>
      </c>
      <c r="B322" t="s">
        <v>1179</v>
      </c>
      <c r="C322" s="1" t="str">
        <f>HYPERLINK("http://geochem.nrcan.gc.ca/cdogs/content/bdl/bdl211138_e.htm", "21:1138")</f>
        <v>21:1138</v>
      </c>
      <c r="D322" s="1" t="str">
        <f>HYPERLINK("http://geochem.nrcan.gc.ca/cdogs/content/svy/svy210421_e.htm", "21:0421")</f>
        <v>21:0421</v>
      </c>
      <c r="E322" t="s">
        <v>1180</v>
      </c>
      <c r="F322" t="s">
        <v>1181</v>
      </c>
      <c r="H322">
        <v>55.782134999999997</v>
      </c>
      <c r="I322">
        <v>-65.257501500000004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HYPERLINK("http://geochem.nrcan.gc.ca/cdogs/content/kwd/kwd080004_e.htm", "&lt;63 micron")</f>
        <v>&lt;63 micron</v>
      </c>
      <c r="L322">
        <v>3</v>
      </c>
      <c r="M322">
        <v>1.83</v>
      </c>
      <c r="N322">
        <v>-0.1</v>
      </c>
      <c r="O322">
        <v>0.4</v>
      </c>
      <c r="P322">
        <v>-20</v>
      </c>
      <c r="Q322">
        <v>251.1</v>
      </c>
      <c r="R322">
        <v>0.4</v>
      </c>
      <c r="S322">
        <v>0.65</v>
      </c>
      <c r="T322">
        <v>0.05</v>
      </c>
      <c r="U322">
        <v>18.2</v>
      </c>
      <c r="V322">
        <v>74.2</v>
      </c>
      <c r="W322">
        <v>42.13</v>
      </c>
      <c r="X322">
        <v>3.34</v>
      </c>
      <c r="Y322">
        <v>6.8</v>
      </c>
      <c r="Z322">
        <v>-5</v>
      </c>
      <c r="AA322">
        <v>0.37</v>
      </c>
      <c r="AB322">
        <v>40.299999999999997</v>
      </c>
      <c r="AC322">
        <v>1.03</v>
      </c>
      <c r="AD322">
        <v>381</v>
      </c>
      <c r="AE322">
        <v>0.31</v>
      </c>
      <c r="AF322">
        <v>3.1E-2</v>
      </c>
      <c r="AG322">
        <v>41</v>
      </c>
      <c r="AH322">
        <v>0.23100000000000001</v>
      </c>
      <c r="AI322">
        <v>3.66</v>
      </c>
      <c r="AJ322">
        <v>-0.02</v>
      </c>
      <c r="AK322">
        <v>-0.02</v>
      </c>
      <c r="AL322">
        <v>5.8</v>
      </c>
      <c r="AM322">
        <v>-0.1</v>
      </c>
      <c r="AN322">
        <v>24.4</v>
      </c>
      <c r="AO322">
        <v>0.02</v>
      </c>
      <c r="AP322">
        <v>4.5</v>
      </c>
      <c r="AQ322">
        <v>0.20699999999999999</v>
      </c>
      <c r="AR322">
        <v>0.17</v>
      </c>
      <c r="AS322">
        <v>0.5</v>
      </c>
      <c r="AT322">
        <v>81</v>
      </c>
      <c r="AU322">
        <v>-0.1</v>
      </c>
      <c r="AV322">
        <v>58.9</v>
      </c>
      <c r="AW322">
        <v>55.09</v>
      </c>
      <c r="AX322">
        <v>16.440000000000001</v>
      </c>
      <c r="AY322">
        <v>1.9E-2</v>
      </c>
      <c r="AZ322">
        <v>8.2200000000000006</v>
      </c>
      <c r="BA322">
        <v>2.19</v>
      </c>
      <c r="BB322">
        <v>3.8</v>
      </c>
      <c r="BC322">
        <v>0.11</v>
      </c>
      <c r="BD322">
        <v>3.4</v>
      </c>
      <c r="BE322">
        <v>0.5</v>
      </c>
      <c r="BF322">
        <v>0.99</v>
      </c>
      <c r="BG322">
        <v>17</v>
      </c>
      <c r="BH322">
        <v>-1</v>
      </c>
      <c r="BI322">
        <v>143.5</v>
      </c>
      <c r="BJ322">
        <v>25.4</v>
      </c>
      <c r="BK322">
        <v>0.2</v>
      </c>
      <c r="BL322">
        <v>99.74</v>
      </c>
      <c r="BM322">
        <v>4.67</v>
      </c>
      <c r="BN322">
        <v>2.57</v>
      </c>
      <c r="BO322">
        <v>2.5099999999999998</v>
      </c>
      <c r="BP322">
        <v>21.1</v>
      </c>
      <c r="BQ322">
        <v>8.43</v>
      </c>
      <c r="BR322">
        <v>8.8000000000000007</v>
      </c>
      <c r="BS322">
        <v>0.89</v>
      </c>
      <c r="BT322">
        <v>73.099999999999994</v>
      </c>
      <c r="BU322">
        <v>0.28000000000000003</v>
      </c>
      <c r="BV322">
        <v>9.1</v>
      </c>
      <c r="BW322">
        <v>71.2</v>
      </c>
      <c r="BX322">
        <v>1335</v>
      </c>
      <c r="BY322">
        <v>17.760000000000002</v>
      </c>
      <c r="BZ322">
        <v>46</v>
      </c>
      <c r="CA322">
        <v>47</v>
      </c>
      <c r="CB322">
        <v>11.19</v>
      </c>
      <c r="CC322">
        <v>-1</v>
      </c>
      <c r="CD322">
        <v>642.20000000000005</v>
      </c>
      <c r="CE322">
        <v>0.4</v>
      </c>
      <c r="CF322">
        <v>0.99</v>
      </c>
      <c r="CG322">
        <v>6.4</v>
      </c>
      <c r="CH322">
        <v>0.3</v>
      </c>
      <c r="CI322">
        <v>0.6</v>
      </c>
      <c r="CJ322">
        <v>143</v>
      </c>
      <c r="CK322">
        <v>-0.5</v>
      </c>
      <c r="CL322">
        <v>23.6</v>
      </c>
      <c r="CM322">
        <v>1.89</v>
      </c>
      <c r="CN322">
        <v>43</v>
      </c>
      <c r="CO322">
        <v>351.9</v>
      </c>
      <c r="CP322">
        <v>0.56999999999999995</v>
      </c>
      <c r="CQ322">
        <v>-0.02</v>
      </c>
      <c r="CR322">
        <v>18</v>
      </c>
      <c r="CS322">
        <v>3.9</v>
      </c>
      <c r="CT322">
        <v>-2</v>
      </c>
      <c r="CU322">
        <v>-3</v>
      </c>
      <c r="CV322">
        <v>-2</v>
      </c>
    </row>
    <row r="323" spans="1:100" x14ac:dyDescent="0.3">
      <c r="A323" t="s">
        <v>1182</v>
      </c>
      <c r="B323" t="s">
        <v>1183</v>
      </c>
      <c r="C323" s="1" t="str">
        <f>HYPERLINK("http://geochem.nrcan.gc.ca/cdogs/content/bdl/bdl211138_e.htm", "21:1138")</f>
        <v>21:1138</v>
      </c>
      <c r="D323" s="1" t="str">
        <f>HYPERLINK("http://geochem.nrcan.gc.ca/cdogs/content/svy/svy210421_e.htm", "21:0421")</f>
        <v>21:0421</v>
      </c>
      <c r="E323" t="s">
        <v>1184</v>
      </c>
      <c r="F323" t="s">
        <v>1185</v>
      </c>
      <c r="H323">
        <v>54.643846799999999</v>
      </c>
      <c r="I323">
        <v>-65.452400100000006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HYPERLINK("http://geochem.nrcan.gc.ca/cdogs/content/kwd/kwd080004_e.htm", "&lt;63 micron")</f>
        <v>&lt;63 micron</v>
      </c>
      <c r="L323">
        <v>13</v>
      </c>
      <c r="M323">
        <v>2.2599999999999998</v>
      </c>
      <c r="N323">
        <v>6.3</v>
      </c>
      <c r="O323">
        <v>1.4</v>
      </c>
      <c r="P323">
        <v>-20</v>
      </c>
      <c r="Q323">
        <v>112.4</v>
      </c>
      <c r="R323">
        <v>0.5</v>
      </c>
      <c r="S323">
        <v>0.3</v>
      </c>
      <c r="T323">
        <v>0.25</v>
      </c>
      <c r="U323">
        <v>24.6</v>
      </c>
      <c r="V323">
        <v>82.1</v>
      </c>
      <c r="W323">
        <v>102.36</v>
      </c>
      <c r="X323">
        <v>4.55</v>
      </c>
      <c r="Y323">
        <v>6.3</v>
      </c>
      <c r="Z323">
        <v>46</v>
      </c>
      <c r="AA323">
        <v>0.24</v>
      </c>
      <c r="AB323">
        <v>28.5</v>
      </c>
      <c r="AC323">
        <v>1.1200000000000001</v>
      </c>
      <c r="AD323">
        <v>653</v>
      </c>
      <c r="AE323">
        <v>0.86</v>
      </c>
      <c r="AF323">
        <v>1.2999999999999999E-2</v>
      </c>
      <c r="AG323">
        <v>60.3</v>
      </c>
      <c r="AH323">
        <v>8.5999999999999993E-2</v>
      </c>
      <c r="AI323">
        <v>8.6199999999999992</v>
      </c>
      <c r="AJ323">
        <v>-0.02</v>
      </c>
      <c r="AK323">
        <v>0.2</v>
      </c>
      <c r="AL323">
        <v>4.8</v>
      </c>
      <c r="AM323">
        <v>0.2</v>
      </c>
      <c r="AN323">
        <v>13.9</v>
      </c>
      <c r="AO323">
        <v>0.04</v>
      </c>
      <c r="AP323">
        <v>6.1</v>
      </c>
      <c r="AQ323">
        <v>0.13700000000000001</v>
      </c>
      <c r="AR323">
        <v>0.16</v>
      </c>
      <c r="AS323">
        <v>1.2</v>
      </c>
      <c r="AT323">
        <v>68</v>
      </c>
      <c r="AU323">
        <v>-0.1</v>
      </c>
      <c r="AV323">
        <v>92.1</v>
      </c>
      <c r="AW323">
        <v>59.36</v>
      </c>
      <c r="AX323">
        <v>14.68</v>
      </c>
      <c r="AY323">
        <v>0.02</v>
      </c>
      <c r="AZ323">
        <v>9.4499999999999993</v>
      </c>
      <c r="BA323">
        <v>1.98</v>
      </c>
      <c r="BB323">
        <v>3.39</v>
      </c>
      <c r="BC323">
        <v>0.12</v>
      </c>
      <c r="BD323">
        <v>2.31</v>
      </c>
      <c r="BE323">
        <v>0.19</v>
      </c>
      <c r="BF323">
        <v>0.96</v>
      </c>
      <c r="BG323">
        <v>14</v>
      </c>
      <c r="BH323">
        <v>-1</v>
      </c>
      <c r="BI323">
        <v>76.8</v>
      </c>
      <c r="BJ323">
        <v>29.7</v>
      </c>
      <c r="BK323">
        <v>1.7</v>
      </c>
      <c r="BL323">
        <v>99.81</v>
      </c>
      <c r="BM323">
        <v>3.78</v>
      </c>
      <c r="BN323">
        <v>2.13</v>
      </c>
      <c r="BO323">
        <v>1.36</v>
      </c>
      <c r="BP323">
        <v>16.5</v>
      </c>
      <c r="BQ323">
        <v>4.7300000000000004</v>
      </c>
      <c r="BR323">
        <v>5.7</v>
      </c>
      <c r="BS323">
        <v>0.72</v>
      </c>
      <c r="BT323">
        <v>36</v>
      </c>
      <c r="BU323">
        <v>0.26</v>
      </c>
      <c r="BV323">
        <v>12.9</v>
      </c>
      <c r="BW323">
        <v>31.9</v>
      </c>
      <c r="BX323">
        <v>635</v>
      </c>
      <c r="BY323">
        <v>8.2899999999999991</v>
      </c>
      <c r="BZ323">
        <v>57.7</v>
      </c>
      <c r="CA323">
        <v>69</v>
      </c>
      <c r="CB323">
        <v>5.56</v>
      </c>
      <c r="CC323">
        <v>-1</v>
      </c>
      <c r="CD323">
        <v>264.8</v>
      </c>
      <c r="CE323">
        <v>0.7</v>
      </c>
      <c r="CF323">
        <v>0.66</v>
      </c>
      <c r="CG323">
        <v>7.2</v>
      </c>
      <c r="CH323">
        <v>0.31</v>
      </c>
      <c r="CI323">
        <v>1.7</v>
      </c>
      <c r="CJ323">
        <v>173</v>
      </c>
      <c r="CK323">
        <v>0.9</v>
      </c>
      <c r="CL323">
        <v>18.600000000000001</v>
      </c>
      <c r="CM323">
        <v>1.95</v>
      </c>
      <c r="CN323">
        <v>91</v>
      </c>
      <c r="CO323">
        <v>240.6</v>
      </c>
      <c r="CP323">
        <v>0.38</v>
      </c>
      <c r="CQ323">
        <v>-0.02</v>
      </c>
      <c r="CR323">
        <v>20</v>
      </c>
      <c r="CS323">
        <v>4.3</v>
      </c>
      <c r="CT323">
        <v>3</v>
      </c>
      <c r="CU323">
        <v>3</v>
      </c>
      <c r="CV323">
        <v>2</v>
      </c>
    </row>
    <row r="324" spans="1:100" x14ac:dyDescent="0.3">
      <c r="A324" t="s">
        <v>1186</v>
      </c>
      <c r="B324" t="s">
        <v>1187</v>
      </c>
      <c r="C324" s="1" t="str">
        <f>HYPERLINK("http://geochem.nrcan.gc.ca/cdogs/content/bdl/bdl211138_e.htm", "21:1138")</f>
        <v>21:1138</v>
      </c>
      <c r="D324" s="1" t="str">
        <f>HYPERLINK("http://geochem.nrcan.gc.ca/cdogs/content/svy/svy210421_e.htm", "21:0421")</f>
        <v>21:0421</v>
      </c>
      <c r="E324" t="s">
        <v>1188</v>
      </c>
      <c r="F324" t="s">
        <v>1189</v>
      </c>
      <c r="H324">
        <v>54.644561899999999</v>
      </c>
      <c r="I324">
        <v>-65.292510100000001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HYPERLINK("http://geochem.nrcan.gc.ca/cdogs/content/kwd/kwd080004_e.htm", "&lt;63 micron")</f>
        <v>&lt;63 micron</v>
      </c>
      <c r="L324">
        <v>7</v>
      </c>
      <c r="M324">
        <v>1.89</v>
      </c>
      <c r="N324">
        <v>5</v>
      </c>
      <c r="O324">
        <v>-0.2</v>
      </c>
      <c r="P324">
        <v>-20</v>
      </c>
      <c r="Q324">
        <v>64</v>
      </c>
      <c r="R324">
        <v>0.3</v>
      </c>
      <c r="S324">
        <v>0.28999999999999998</v>
      </c>
      <c r="T324">
        <v>0.14000000000000001</v>
      </c>
      <c r="U324">
        <v>23.5</v>
      </c>
      <c r="V324">
        <v>69.3</v>
      </c>
      <c r="W324">
        <v>60.92</v>
      </c>
      <c r="X324">
        <v>3.72</v>
      </c>
      <c r="Y324">
        <v>5.3</v>
      </c>
      <c r="Z324">
        <v>25</v>
      </c>
      <c r="AA324">
        <v>0.18</v>
      </c>
      <c r="AB324">
        <v>24.3</v>
      </c>
      <c r="AC324">
        <v>0.91</v>
      </c>
      <c r="AD324">
        <v>621</v>
      </c>
      <c r="AE324">
        <v>0.78</v>
      </c>
      <c r="AF324">
        <v>1.4999999999999999E-2</v>
      </c>
      <c r="AG324">
        <v>41.7</v>
      </c>
      <c r="AH324">
        <v>7.4999999999999997E-2</v>
      </c>
      <c r="AI324">
        <v>6.61</v>
      </c>
      <c r="AJ324">
        <v>-0.02</v>
      </c>
      <c r="AK324">
        <v>0.18</v>
      </c>
      <c r="AL324">
        <v>3.9</v>
      </c>
      <c r="AM324">
        <v>0.2</v>
      </c>
      <c r="AN324">
        <v>9.4</v>
      </c>
      <c r="AO324">
        <v>0.03</v>
      </c>
      <c r="AP324">
        <v>4.9000000000000004</v>
      </c>
      <c r="AQ324">
        <v>0.124</v>
      </c>
      <c r="AR324">
        <v>0.11</v>
      </c>
      <c r="AS324">
        <v>0.8</v>
      </c>
      <c r="AT324">
        <v>58</v>
      </c>
      <c r="AU324">
        <v>-0.1</v>
      </c>
      <c r="AV324">
        <v>67.2</v>
      </c>
      <c r="AW324">
        <v>60.92</v>
      </c>
      <c r="AX324">
        <v>14.23</v>
      </c>
      <c r="AY324">
        <v>1.9E-2</v>
      </c>
      <c r="AZ324">
        <v>8.3800000000000008</v>
      </c>
      <c r="BA324">
        <v>1.83</v>
      </c>
      <c r="BB324">
        <v>3.18</v>
      </c>
      <c r="BC324">
        <v>0.12</v>
      </c>
      <c r="BD324">
        <v>2.5499999999999998</v>
      </c>
      <c r="BE324">
        <v>0.16</v>
      </c>
      <c r="BF324">
        <v>0.94</v>
      </c>
      <c r="BG324">
        <v>12</v>
      </c>
      <c r="BH324">
        <v>4</v>
      </c>
      <c r="BI324">
        <v>63.9</v>
      </c>
      <c r="BJ324">
        <v>29.5</v>
      </c>
      <c r="BK324">
        <v>1.1000000000000001</v>
      </c>
      <c r="BL324">
        <v>99.83</v>
      </c>
      <c r="BM324">
        <v>3.59</v>
      </c>
      <c r="BN324">
        <v>2.13</v>
      </c>
      <c r="BO324">
        <v>1.33</v>
      </c>
      <c r="BP324">
        <v>16.2</v>
      </c>
      <c r="BQ324">
        <v>4.43</v>
      </c>
      <c r="BR324">
        <v>5.7</v>
      </c>
      <c r="BS324">
        <v>0.77</v>
      </c>
      <c r="BT324">
        <v>33.6</v>
      </c>
      <c r="BU324">
        <v>0.28000000000000003</v>
      </c>
      <c r="BV324">
        <v>11.3</v>
      </c>
      <c r="BW324">
        <v>29.7</v>
      </c>
      <c r="BX324">
        <v>574</v>
      </c>
      <c r="BY324">
        <v>7.64</v>
      </c>
      <c r="BZ324">
        <v>49.4</v>
      </c>
      <c r="CA324">
        <v>49</v>
      </c>
      <c r="CB324">
        <v>4.79</v>
      </c>
      <c r="CC324">
        <v>-1</v>
      </c>
      <c r="CD324">
        <v>254.9</v>
      </c>
      <c r="CE324">
        <v>0.7</v>
      </c>
      <c r="CF324">
        <v>0.66</v>
      </c>
      <c r="CG324">
        <v>6.3</v>
      </c>
      <c r="CH324">
        <v>0.31</v>
      </c>
      <c r="CI324">
        <v>1.2</v>
      </c>
      <c r="CJ324">
        <v>159</v>
      </c>
      <c r="CK324">
        <v>0.8</v>
      </c>
      <c r="CL324">
        <v>18.600000000000001</v>
      </c>
      <c r="CM324">
        <v>1.82</v>
      </c>
      <c r="CN324">
        <v>57</v>
      </c>
      <c r="CO324">
        <v>234.8</v>
      </c>
      <c r="CP324">
        <v>0.46</v>
      </c>
      <c r="CQ324">
        <v>-0.02</v>
      </c>
      <c r="CR324">
        <v>19</v>
      </c>
      <c r="CS324">
        <v>4.0999999999999996</v>
      </c>
      <c r="CT324">
        <v>2</v>
      </c>
      <c r="CU324">
        <v>-3</v>
      </c>
      <c r="CV324">
        <v>2</v>
      </c>
    </row>
    <row r="325" spans="1:100" x14ac:dyDescent="0.3">
      <c r="A325" t="s">
        <v>1190</v>
      </c>
      <c r="B325" t="s">
        <v>1191</v>
      </c>
      <c r="C325" s="1" t="str">
        <f>HYPERLINK("http://geochem.nrcan.gc.ca/cdogs/content/bdl/bdl211138_e.htm", "21:1138")</f>
        <v>21:1138</v>
      </c>
      <c r="D325" s="1" t="str">
        <f>HYPERLINK("http://geochem.nrcan.gc.ca/cdogs/content/svy/svy210421_e.htm", "21:0421")</f>
        <v>21:0421</v>
      </c>
      <c r="E325" t="s">
        <v>1192</v>
      </c>
      <c r="F325" t="s">
        <v>1193</v>
      </c>
      <c r="H325">
        <v>54.562705000000001</v>
      </c>
      <c r="I325">
        <v>-65.146513600000006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HYPERLINK("http://geochem.nrcan.gc.ca/cdogs/content/kwd/kwd080004_e.htm", "&lt;63 micron")</f>
        <v>&lt;63 micron</v>
      </c>
      <c r="L325">
        <v>5</v>
      </c>
      <c r="M325">
        <v>1.95</v>
      </c>
      <c r="N325">
        <v>1.7</v>
      </c>
      <c r="O325">
        <v>-0.2</v>
      </c>
      <c r="P325">
        <v>-20</v>
      </c>
      <c r="Q325">
        <v>161.1</v>
      </c>
      <c r="R325">
        <v>0.4</v>
      </c>
      <c r="S325">
        <v>0.44</v>
      </c>
      <c r="T325">
        <v>0.09</v>
      </c>
      <c r="U325">
        <v>14.1</v>
      </c>
      <c r="V325">
        <v>65.900000000000006</v>
      </c>
      <c r="W325">
        <v>47.81</v>
      </c>
      <c r="X325">
        <v>3.04</v>
      </c>
      <c r="Y325">
        <v>6.1</v>
      </c>
      <c r="Z325">
        <v>22</v>
      </c>
      <c r="AA325">
        <v>0.26</v>
      </c>
      <c r="AB325">
        <v>31</v>
      </c>
      <c r="AC325">
        <v>0.81</v>
      </c>
      <c r="AD325">
        <v>273</v>
      </c>
      <c r="AE325">
        <v>0.3</v>
      </c>
      <c r="AF325">
        <v>2.4E-2</v>
      </c>
      <c r="AG325">
        <v>36.799999999999997</v>
      </c>
      <c r="AH325">
        <v>0.13600000000000001</v>
      </c>
      <c r="AI325">
        <v>4.46</v>
      </c>
      <c r="AJ325">
        <v>-0.02</v>
      </c>
      <c r="AK325">
        <v>0.05</v>
      </c>
      <c r="AL325">
        <v>5.7</v>
      </c>
      <c r="AM325">
        <v>-0.1</v>
      </c>
      <c r="AN325">
        <v>15.2</v>
      </c>
      <c r="AO325">
        <v>0.02</v>
      </c>
      <c r="AP325">
        <v>4.9000000000000004</v>
      </c>
      <c r="AQ325">
        <v>0.14099999999999999</v>
      </c>
      <c r="AR325">
        <v>0.16</v>
      </c>
      <c r="AS325">
        <v>0.8</v>
      </c>
      <c r="AT325">
        <v>62</v>
      </c>
      <c r="AU325">
        <v>-0.1</v>
      </c>
      <c r="AV325">
        <v>52.1</v>
      </c>
      <c r="AW325">
        <v>59.96</v>
      </c>
      <c r="AX325">
        <v>15.37</v>
      </c>
      <c r="AY325">
        <v>1.7999999999999999E-2</v>
      </c>
      <c r="AZ325">
        <v>7.53</v>
      </c>
      <c r="BA325">
        <v>1.97</v>
      </c>
      <c r="BB325">
        <v>3.16</v>
      </c>
      <c r="BC325">
        <v>0.09</v>
      </c>
      <c r="BD325">
        <v>3</v>
      </c>
      <c r="BE325">
        <v>0.28999999999999998</v>
      </c>
      <c r="BF325">
        <v>0.96</v>
      </c>
      <c r="BG325">
        <v>13</v>
      </c>
      <c r="BH325">
        <v>-1</v>
      </c>
      <c r="BI325">
        <v>105</v>
      </c>
      <c r="BJ325">
        <v>21.6</v>
      </c>
      <c r="BK325">
        <v>0.8</v>
      </c>
      <c r="BL325">
        <v>99.79</v>
      </c>
      <c r="BM325">
        <v>4.1900000000000004</v>
      </c>
      <c r="BN325">
        <v>2.16</v>
      </c>
      <c r="BO325">
        <v>1.89</v>
      </c>
      <c r="BP325">
        <v>16.8</v>
      </c>
      <c r="BQ325">
        <v>6.1</v>
      </c>
      <c r="BR325">
        <v>8.1</v>
      </c>
      <c r="BS325">
        <v>0.8</v>
      </c>
      <c r="BT325">
        <v>50.4</v>
      </c>
      <c r="BU325">
        <v>0.26</v>
      </c>
      <c r="BV325">
        <v>10.9</v>
      </c>
      <c r="BW325">
        <v>46</v>
      </c>
      <c r="BX325">
        <v>938</v>
      </c>
      <c r="BY325">
        <v>11.76</v>
      </c>
      <c r="BZ325">
        <v>49</v>
      </c>
      <c r="CA325">
        <v>47</v>
      </c>
      <c r="CB325">
        <v>8.3000000000000007</v>
      </c>
      <c r="CC325">
        <v>-1</v>
      </c>
      <c r="CD325">
        <v>456.1</v>
      </c>
      <c r="CE325">
        <v>0.5</v>
      </c>
      <c r="CF325">
        <v>0.81</v>
      </c>
      <c r="CG325">
        <v>6.5</v>
      </c>
      <c r="CH325">
        <v>0.3</v>
      </c>
      <c r="CI325">
        <v>1.1000000000000001</v>
      </c>
      <c r="CJ325">
        <v>146</v>
      </c>
      <c r="CK325">
        <v>-0.5</v>
      </c>
      <c r="CL325">
        <v>20.399999999999999</v>
      </c>
      <c r="CM325">
        <v>1.86</v>
      </c>
      <c r="CN325">
        <v>44</v>
      </c>
      <c r="CO325">
        <v>336.2</v>
      </c>
      <c r="CP325">
        <v>0.23</v>
      </c>
      <c r="CQ325">
        <v>-0.02</v>
      </c>
      <c r="CR325">
        <v>19</v>
      </c>
      <c r="CS325">
        <v>3.3</v>
      </c>
      <c r="CT325">
        <v>-2</v>
      </c>
      <c r="CU325">
        <v>-3</v>
      </c>
      <c r="CV325">
        <v>-2</v>
      </c>
    </row>
    <row r="326" spans="1:100" x14ac:dyDescent="0.3">
      <c r="A326" t="s">
        <v>1194</v>
      </c>
      <c r="B326" t="s">
        <v>1195</v>
      </c>
      <c r="C326" s="1" t="str">
        <f>HYPERLINK("http://geochem.nrcan.gc.ca/cdogs/content/bdl/bdl211138_e.htm", "21:1138")</f>
        <v>21:1138</v>
      </c>
      <c r="D326" s="1" t="str">
        <f>HYPERLINK("http://geochem.nrcan.gc.ca/cdogs/content/svy/svy210421_e.htm", "21:0421")</f>
        <v>21:0421</v>
      </c>
      <c r="E326" t="s">
        <v>1196</v>
      </c>
      <c r="F326" t="s">
        <v>1197</v>
      </c>
      <c r="H326">
        <v>54.6602253</v>
      </c>
      <c r="I326">
        <v>-65.089585299999996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HYPERLINK("http://geochem.nrcan.gc.ca/cdogs/content/kwd/kwd080004_e.htm", "&lt;63 micron")</f>
        <v>&lt;63 micron</v>
      </c>
      <c r="L326">
        <v>7</v>
      </c>
      <c r="M326">
        <v>1.66</v>
      </c>
      <c r="N326">
        <v>1.7</v>
      </c>
      <c r="O326">
        <v>0.3</v>
      </c>
      <c r="P326">
        <v>-20</v>
      </c>
      <c r="Q326">
        <v>145.1</v>
      </c>
      <c r="R326">
        <v>0.3</v>
      </c>
      <c r="S326">
        <v>0.49</v>
      </c>
      <c r="T326">
        <v>7.0000000000000007E-2</v>
      </c>
      <c r="U326">
        <v>13.3</v>
      </c>
      <c r="V326">
        <v>61.2</v>
      </c>
      <c r="W326">
        <v>39.9</v>
      </c>
      <c r="X326">
        <v>2.9</v>
      </c>
      <c r="Y326">
        <v>5.2</v>
      </c>
      <c r="Z326">
        <v>15</v>
      </c>
      <c r="AA326">
        <v>0.24</v>
      </c>
      <c r="AB326">
        <v>33.700000000000003</v>
      </c>
      <c r="AC326">
        <v>0.78</v>
      </c>
      <c r="AD326">
        <v>276</v>
      </c>
      <c r="AE326">
        <v>0.22</v>
      </c>
      <c r="AF326">
        <v>2.5000000000000001E-2</v>
      </c>
      <c r="AG326">
        <v>32.9</v>
      </c>
      <c r="AH326">
        <v>0.14099999999999999</v>
      </c>
      <c r="AI326">
        <v>3.92</v>
      </c>
      <c r="AJ326">
        <v>-0.02</v>
      </c>
      <c r="AK326">
        <v>0.05</v>
      </c>
      <c r="AL326">
        <v>5.0999999999999996</v>
      </c>
      <c r="AM326">
        <v>-0.1</v>
      </c>
      <c r="AN326">
        <v>18.3</v>
      </c>
      <c r="AO326">
        <v>-0.02</v>
      </c>
      <c r="AP326">
        <v>5.2</v>
      </c>
      <c r="AQ326">
        <v>0.13800000000000001</v>
      </c>
      <c r="AR326">
        <v>0.12</v>
      </c>
      <c r="AS326">
        <v>0.7</v>
      </c>
      <c r="AT326">
        <v>59</v>
      </c>
      <c r="AU326">
        <v>-0.1</v>
      </c>
      <c r="AV326">
        <v>46.6</v>
      </c>
      <c r="AW326">
        <v>60.71</v>
      </c>
      <c r="AX326">
        <v>14.92</v>
      </c>
      <c r="AY326">
        <v>1.7000000000000001E-2</v>
      </c>
      <c r="AZ326">
        <v>7.45</v>
      </c>
      <c r="BA326">
        <v>1.9</v>
      </c>
      <c r="BB326">
        <v>3.21</v>
      </c>
      <c r="BC326">
        <v>0.1</v>
      </c>
      <c r="BD326">
        <v>3.11</v>
      </c>
      <c r="BE326">
        <v>0.3</v>
      </c>
      <c r="BF326">
        <v>0.94</v>
      </c>
      <c r="BG326">
        <v>12</v>
      </c>
      <c r="BH326">
        <v>-1</v>
      </c>
      <c r="BI326">
        <v>98.6</v>
      </c>
      <c r="BJ326">
        <v>20.100000000000001</v>
      </c>
      <c r="BK326">
        <v>0.7</v>
      </c>
      <c r="BL326">
        <v>99.78</v>
      </c>
      <c r="BM326">
        <v>4.67</v>
      </c>
      <c r="BN326">
        <v>2.5</v>
      </c>
      <c r="BO326">
        <v>2</v>
      </c>
      <c r="BP326">
        <v>17.100000000000001</v>
      </c>
      <c r="BQ326">
        <v>6.57</v>
      </c>
      <c r="BR326">
        <v>8.1</v>
      </c>
      <c r="BS326">
        <v>0.9</v>
      </c>
      <c r="BT326">
        <v>51.8</v>
      </c>
      <c r="BU326">
        <v>0.33</v>
      </c>
      <c r="BV326">
        <v>10.9</v>
      </c>
      <c r="BW326">
        <v>48.2</v>
      </c>
      <c r="BX326">
        <v>949</v>
      </c>
      <c r="BY326">
        <v>12.63</v>
      </c>
      <c r="BZ326">
        <v>43.7</v>
      </c>
      <c r="CA326">
        <v>48</v>
      </c>
      <c r="CB326">
        <v>8.25</v>
      </c>
      <c r="CC326">
        <v>-1</v>
      </c>
      <c r="CD326">
        <v>462.7</v>
      </c>
      <c r="CE326">
        <v>0.5</v>
      </c>
      <c r="CF326">
        <v>0.87</v>
      </c>
      <c r="CG326">
        <v>5.8</v>
      </c>
      <c r="CH326">
        <v>0.36</v>
      </c>
      <c r="CI326">
        <v>1.2</v>
      </c>
      <c r="CJ326">
        <v>146</v>
      </c>
      <c r="CK326">
        <v>-0.5</v>
      </c>
      <c r="CL326">
        <v>24.3</v>
      </c>
      <c r="CM326">
        <v>2.19</v>
      </c>
      <c r="CN326">
        <v>34</v>
      </c>
      <c r="CO326">
        <v>328.6</v>
      </c>
      <c r="CP326">
        <v>0.15</v>
      </c>
      <c r="CQ326">
        <v>-0.02</v>
      </c>
      <c r="CR326">
        <v>19</v>
      </c>
      <c r="CS326">
        <v>2.6</v>
      </c>
      <c r="CT326">
        <v>-2</v>
      </c>
      <c r="CU326">
        <v>-3</v>
      </c>
      <c r="CV326">
        <v>-2</v>
      </c>
    </row>
    <row r="327" spans="1:100" x14ac:dyDescent="0.3">
      <c r="A327" t="s">
        <v>1198</v>
      </c>
      <c r="B327" t="s">
        <v>1199</v>
      </c>
      <c r="C327" s="1" t="str">
        <f>HYPERLINK("http://geochem.nrcan.gc.ca/cdogs/content/bdl/bdl211138_e.htm", "21:1138")</f>
        <v>21:1138</v>
      </c>
      <c r="D327" s="1" t="str">
        <f>HYPERLINK("http://geochem.nrcan.gc.ca/cdogs/content/svy/svy210421_e.htm", "21:0421")</f>
        <v>21:0421</v>
      </c>
      <c r="E327" t="s">
        <v>1200</v>
      </c>
      <c r="F327" t="s">
        <v>1201</v>
      </c>
      <c r="H327">
        <v>54.7739701</v>
      </c>
      <c r="I327">
        <v>-65.0286945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HYPERLINK("http://geochem.nrcan.gc.ca/cdogs/content/kwd/kwd080004_e.htm", "&lt;63 micron")</f>
        <v>&lt;63 micron</v>
      </c>
      <c r="L327">
        <v>7</v>
      </c>
      <c r="M327">
        <v>1.42</v>
      </c>
      <c r="N327">
        <v>1.4</v>
      </c>
      <c r="O327">
        <v>-0.2</v>
      </c>
      <c r="P327">
        <v>-20</v>
      </c>
      <c r="Q327">
        <v>115.5</v>
      </c>
      <c r="R327">
        <v>0.2</v>
      </c>
      <c r="S327">
        <v>0.52</v>
      </c>
      <c r="T327">
        <v>0.08</v>
      </c>
      <c r="U327">
        <v>10.8</v>
      </c>
      <c r="V327">
        <v>54.6</v>
      </c>
      <c r="W327">
        <v>28.85</v>
      </c>
      <c r="X327">
        <v>2.66</v>
      </c>
      <c r="Y327">
        <v>4.9000000000000004</v>
      </c>
      <c r="Z327">
        <v>12</v>
      </c>
      <c r="AA327">
        <v>0.16</v>
      </c>
      <c r="AB327">
        <v>38.4</v>
      </c>
      <c r="AC327">
        <v>0.63</v>
      </c>
      <c r="AD327">
        <v>220</v>
      </c>
      <c r="AE327">
        <v>0.26</v>
      </c>
      <c r="AF327">
        <v>2.1000000000000001E-2</v>
      </c>
      <c r="AG327">
        <v>25.1</v>
      </c>
      <c r="AH327">
        <v>0.155</v>
      </c>
      <c r="AI327">
        <v>3.55</v>
      </c>
      <c r="AJ327">
        <v>-0.02</v>
      </c>
      <c r="AK327">
        <v>0.06</v>
      </c>
      <c r="AL327">
        <v>4.5999999999999996</v>
      </c>
      <c r="AM327">
        <v>-0.1</v>
      </c>
      <c r="AN327">
        <v>17.100000000000001</v>
      </c>
      <c r="AO327">
        <v>-0.02</v>
      </c>
      <c r="AP327">
        <v>4.7</v>
      </c>
      <c r="AQ327">
        <v>0.126</v>
      </c>
      <c r="AR327">
        <v>0.1</v>
      </c>
      <c r="AS327">
        <v>0.6</v>
      </c>
      <c r="AT327">
        <v>56</v>
      </c>
      <c r="AU327">
        <v>-0.1</v>
      </c>
      <c r="AV327">
        <v>43.9</v>
      </c>
      <c r="AW327">
        <v>60.57</v>
      </c>
      <c r="AX327">
        <v>14.95</v>
      </c>
      <c r="AY327">
        <v>1.7999999999999999E-2</v>
      </c>
      <c r="AZ327">
        <v>7.32</v>
      </c>
      <c r="BA327">
        <v>1.9</v>
      </c>
      <c r="BB327">
        <v>2.97</v>
      </c>
      <c r="BC327">
        <v>0.09</v>
      </c>
      <c r="BD327">
        <v>3.21</v>
      </c>
      <c r="BE327">
        <v>0.36</v>
      </c>
      <c r="BF327">
        <v>1.01</v>
      </c>
      <c r="BG327">
        <v>14</v>
      </c>
      <c r="BH327">
        <v>-1</v>
      </c>
      <c r="BI327">
        <v>123.1</v>
      </c>
      <c r="BJ327">
        <v>18.600000000000001</v>
      </c>
      <c r="BK327">
        <v>0.4</v>
      </c>
      <c r="BL327">
        <v>99.77</v>
      </c>
      <c r="BM327">
        <v>4.76</v>
      </c>
      <c r="BN327">
        <v>2.66</v>
      </c>
      <c r="BO327">
        <v>2.36</v>
      </c>
      <c r="BP327">
        <v>17.399999999999999</v>
      </c>
      <c r="BQ327">
        <v>7.68</v>
      </c>
      <c r="BR327">
        <v>10.199999999999999</v>
      </c>
      <c r="BS327">
        <v>1.01</v>
      </c>
      <c r="BT327">
        <v>63.7</v>
      </c>
      <c r="BU327">
        <v>0.36</v>
      </c>
      <c r="BV327">
        <v>12.1</v>
      </c>
      <c r="BW327">
        <v>59.9</v>
      </c>
      <c r="BX327">
        <v>1007</v>
      </c>
      <c r="BY327">
        <v>15.65</v>
      </c>
      <c r="BZ327">
        <v>41.5</v>
      </c>
      <c r="CA327">
        <v>33</v>
      </c>
      <c r="CB327">
        <v>9.58</v>
      </c>
      <c r="CC327">
        <v>-1</v>
      </c>
      <c r="CD327">
        <v>511.6</v>
      </c>
      <c r="CE327">
        <v>0.6</v>
      </c>
      <c r="CF327">
        <v>0.98</v>
      </c>
      <c r="CG327">
        <v>6.3</v>
      </c>
      <c r="CH327">
        <v>0.37</v>
      </c>
      <c r="CI327">
        <v>0.9</v>
      </c>
      <c r="CJ327">
        <v>145</v>
      </c>
      <c r="CK327">
        <v>-0.5</v>
      </c>
      <c r="CL327">
        <v>25.9</v>
      </c>
      <c r="CM327">
        <v>2.41</v>
      </c>
      <c r="CN327">
        <v>25</v>
      </c>
      <c r="CO327">
        <v>409.2</v>
      </c>
      <c r="CP327">
        <v>0.23</v>
      </c>
      <c r="CQ327">
        <v>-0.02</v>
      </c>
      <c r="CR327">
        <v>20</v>
      </c>
      <c r="CS327">
        <v>2.7</v>
      </c>
      <c r="CT327">
        <v>-2</v>
      </c>
      <c r="CU327">
        <v>4</v>
      </c>
      <c r="CV327">
        <v>-2</v>
      </c>
    </row>
    <row r="328" spans="1:100" x14ac:dyDescent="0.3">
      <c r="A328" t="s">
        <v>1202</v>
      </c>
      <c r="B328" t="s">
        <v>1203</v>
      </c>
      <c r="C328" s="1" t="str">
        <f>HYPERLINK("http://geochem.nrcan.gc.ca/cdogs/content/bdl/bdl211138_e.htm", "21:1138")</f>
        <v>21:1138</v>
      </c>
      <c r="D328" s="1" t="str">
        <f>HYPERLINK("http://geochem.nrcan.gc.ca/cdogs/content/svy/svy210421_e.htm", "21:0421")</f>
        <v>21:0421</v>
      </c>
      <c r="E328" t="s">
        <v>1204</v>
      </c>
      <c r="F328" t="s">
        <v>1205</v>
      </c>
      <c r="H328">
        <v>54.026953300000002</v>
      </c>
      <c r="I328">
        <v>-65.426538100000002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HYPERLINK("http://geochem.nrcan.gc.ca/cdogs/content/kwd/kwd080004_e.htm", "&lt;63 micron")</f>
        <v>&lt;63 micron</v>
      </c>
      <c r="L328">
        <v>14</v>
      </c>
      <c r="M328">
        <v>1.47</v>
      </c>
      <c r="N328">
        <v>4.9000000000000004</v>
      </c>
      <c r="O328">
        <v>-0.2</v>
      </c>
      <c r="P328">
        <v>-20</v>
      </c>
      <c r="Q328">
        <v>84.6</v>
      </c>
      <c r="R328">
        <v>0.3</v>
      </c>
      <c r="S328">
        <v>0.19</v>
      </c>
      <c r="T328">
        <v>0.11</v>
      </c>
      <c r="U328">
        <v>19.899999999999999</v>
      </c>
      <c r="V328">
        <v>49.8</v>
      </c>
      <c r="W328">
        <v>52.36</v>
      </c>
      <c r="X328">
        <v>4.29</v>
      </c>
      <c r="Y328">
        <v>4</v>
      </c>
      <c r="Z328">
        <v>23</v>
      </c>
      <c r="AA328">
        <v>0.14000000000000001</v>
      </c>
      <c r="AB328">
        <v>31.9</v>
      </c>
      <c r="AC328">
        <v>0.7</v>
      </c>
      <c r="AD328">
        <v>996</v>
      </c>
      <c r="AE328">
        <v>1.0900000000000001</v>
      </c>
      <c r="AF328">
        <v>8.9999999999999993E-3</v>
      </c>
      <c r="AG328">
        <v>36.9</v>
      </c>
      <c r="AH328">
        <v>6.7000000000000004E-2</v>
      </c>
      <c r="AI328">
        <v>11.28</v>
      </c>
      <c r="AJ328">
        <v>-0.02</v>
      </c>
      <c r="AK328">
        <v>0.17</v>
      </c>
      <c r="AL328">
        <v>2.9</v>
      </c>
      <c r="AM328">
        <v>0.1</v>
      </c>
      <c r="AN328">
        <v>9.3000000000000007</v>
      </c>
      <c r="AO328">
        <v>-0.02</v>
      </c>
      <c r="AP328">
        <v>9.8000000000000007</v>
      </c>
      <c r="AQ328">
        <v>0.1</v>
      </c>
      <c r="AR328">
        <v>0.12</v>
      </c>
      <c r="AS328">
        <v>0.7</v>
      </c>
      <c r="AT328">
        <v>39</v>
      </c>
      <c r="AU328">
        <v>-0.1</v>
      </c>
      <c r="AV328">
        <v>55.7</v>
      </c>
      <c r="AW328">
        <v>65.650000000000006</v>
      </c>
      <c r="AX328">
        <v>11.62</v>
      </c>
      <c r="AY328">
        <v>1.4999999999999999E-2</v>
      </c>
      <c r="AZ328">
        <v>8.8800000000000008</v>
      </c>
      <c r="BA328">
        <v>1.9</v>
      </c>
      <c r="BB328">
        <v>2.16</v>
      </c>
      <c r="BC328">
        <v>0.16</v>
      </c>
      <c r="BD328">
        <v>2.2599999999999998</v>
      </c>
      <c r="BE328">
        <v>0.17</v>
      </c>
      <c r="BF328">
        <v>0.77</v>
      </c>
      <c r="BG328">
        <v>17</v>
      </c>
      <c r="BH328">
        <v>3</v>
      </c>
      <c r="BI328">
        <v>93.9</v>
      </c>
      <c r="BJ328">
        <v>23.6</v>
      </c>
      <c r="BK328">
        <v>0.9</v>
      </c>
      <c r="BL328">
        <v>99.86</v>
      </c>
      <c r="BM328">
        <v>3.23</v>
      </c>
      <c r="BN328">
        <v>1.88</v>
      </c>
      <c r="BO328">
        <v>1.26</v>
      </c>
      <c r="BP328">
        <v>12.4</v>
      </c>
      <c r="BQ328">
        <v>4.42</v>
      </c>
      <c r="BR328">
        <v>7.1</v>
      </c>
      <c r="BS328">
        <v>0.57999999999999996</v>
      </c>
      <c r="BT328">
        <v>42.1</v>
      </c>
      <c r="BU328">
        <v>0.25</v>
      </c>
      <c r="BV328">
        <v>13.6</v>
      </c>
      <c r="BW328">
        <v>33.4</v>
      </c>
      <c r="BX328">
        <v>575</v>
      </c>
      <c r="BY328">
        <v>8.9600000000000009</v>
      </c>
      <c r="BZ328">
        <v>48.9</v>
      </c>
      <c r="CA328">
        <v>43</v>
      </c>
      <c r="CB328">
        <v>5.56</v>
      </c>
      <c r="CC328">
        <v>-1</v>
      </c>
      <c r="CD328">
        <v>215</v>
      </c>
      <c r="CE328">
        <v>0.7</v>
      </c>
      <c r="CF328">
        <v>0.63</v>
      </c>
      <c r="CG328">
        <v>10.9</v>
      </c>
      <c r="CH328">
        <v>0.26</v>
      </c>
      <c r="CI328">
        <v>1.2</v>
      </c>
      <c r="CJ328">
        <v>91</v>
      </c>
      <c r="CK328">
        <v>0.8</v>
      </c>
      <c r="CL328">
        <v>16.7</v>
      </c>
      <c r="CM328">
        <v>1.67</v>
      </c>
      <c r="CN328">
        <v>50</v>
      </c>
      <c r="CO328">
        <v>283.39999999999998</v>
      </c>
      <c r="CP328">
        <v>0.53</v>
      </c>
      <c r="CQ328">
        <v>-0.02</v>
      </c>
      <c r="CR328">
        <v>11</v>
      </c>
      <c r="CS328">
        <v>4.2</v>
      </c>
      <c r="CT328">
        <v>-2</v>
      </c>
      <c r="CU328">
        <v>-3</v>
      </c>
      <c r="CV328">
        <v>-2</v>
      </c>
    </row>
    <row r="329" spans="1:100" x14ac:dyDescent="0.3">
      <c r="A329" t="s">
        <v>1206</v>
      </c>
      <c r="B329" t="s">
        <v>1207</v>
      </c>
      <c r="C329" s="1" t="str">
        <f>HYPERLINK("http://geochem.nrcan.gc.ca/cdogs/content/bdl/bdl211138_e.htm", "21:1138")</f>
        <v>21:1138</v>
      </c>
      <c r="D329" s="1" t="str">
        <f>HYPERLINK("http://geochem.nrcan.gc.ca/cdogs/content/svy/svy210421_e.htm", "21:0421")</f>
        <v>21:0421</v>
      </c>
      <c r="E329" t="s">
        <v>1208</v>
      </c>
      <c r="F329" t="s">
        <v>1209</v>
      </c>
      <c r="H329">
        <v>54.028749400000002</v>
      </c>
      <c r="I329">
        <v>-65.168458299999998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HYPERLINK("http://geochem.nrcan.gc.ca/cdogs/content/kwd/kwd080004_e.htm", "&lt;63 micron")</f>
        <v>&lt;63 micron</v>
      </c>
      <c r="L329">
        <v>9</v>
      </c>
      <c r="M329">
        <v>1.1000000000000001</v>
      </c>
      <c r="N329">
        <v>3.7</v>
      </c>
      <c r="O329">
        <v>-0.2</v>
      </c>
      <c r="P329">
        <v>-20</v>
      </c>
      <c r="Q329">
        <v>63.7</v>
      </c>
      <c r="R329">
        <v>0.3</v>
      </c>
      <c r="S329">
        <v>0.24</v>
      </c>
      <c r="T329">
        <v>0.1</v>
      </c>
      <c r="U329">
        <v>13.1</v>
      </c>
      <c r="V329">
        <v>41</v>
      </c>
      <c r="W329">
        <v>34.1</v>
      </c>
      <c r="X329">
        <v>3.46</v>
      </c>
      <c r="Y329">
        <v>3.4</v>
      </c>
      <c r="Z329">
        <v>9</v>
      </c>
      <c r="AA329">
        <v>0.26</v>
      </c>
      <c r="AB329">
        <v>31.9</v>
      </c>
      <c r="AC329">
        <v>0.5</v>
      </c>
      <c r="AD329">
        <v>426</v>
      </c>
      <c r="AE329">
        <v>0.91</v>
      </c>
      <c r="AF329">
        <v>1.0999999999999999E-2</v>
      </c>
      <c r="AG329">
        <v>28.1</v>
      </c>
      <c r="AH329">
        <v>8.1000000000000003E-2</v>
      </c>
      <c r="AI329">
        <v>6.79</v>
      </c>
      <c r="AJ329">
        <v>-0.02</v>
      </c>
      <c r="AK329">
        <v>0.12</v>
      </c>
      <c r="AL329">
        <v>2.9</v>
      </c>
      <c r="AM329">
        <v>0.1</v>
      </c>
      <c r="AN329">
        <v>7.9</v>
      </c>
      <c r="AO329">
        <v>-0.02</v>
      </c>
      <c r="AP329">
        <v>7.6</v>
      </c>
      <c r="AQ329">
        <v>0.112</v>
      </c>
      <c r="AR329">
        <v>0.11</v>
      </c>
      <c r="AS329">
        <v>1.3</v>
      </c>
      <c r="AT329">
        <v>37</v>
      </c>
      <c r="AU329">
        <v>0.1</v>
      </c>
      <c r="AV329">
        <v>46.7</v>
      </c>
      <c r="AW329">
        <v>66.150000000000006</v>
      </c>
      <c r="AX329">
        <v>12.22</v>
      </c>
      <c r="AY329">
        <v>1.6E-2</v>
      </c>
      <c r="AZ329">
        <v>8.3800000000000008</v>
      </c>
      <c r="BA329">
        <v>1.61</v>
      </c>
      <c r="BB329">
        <v>2.0499999999999998</v>
      </c>
      <c r="BC329">
        <v>0.11</v>
      </c>
      <c r="BD329">
        <v>2.7</v>
      </c>
      <c r="BE329">
        <v>0.19</v>
      </c>
      <c r="BF329">
        <v>0.84</v>
      </c>
      <c r="BG329">
        <v>15</v>
      </c>
      <c r="BH329">
        <v>1</v>
      </c>
      <c r="BI329">
        <v>92</v>
      </c>
      <c r="BJ329">
        <v>17.600000000000001</v>
      </c>
      <c r="BK329">
        <v>0.9</v>
      </c>
      <c r="BL329">
        <v>99.83</v>
      </c>
      <c r="BM329">
        <v>4.57</v>
      </c>
      <c r="BN329">
        <v>2.4700000000000002</v>
      </c>
      <c r="BO329">
        <v>1.49</v>
      </c>
      <c r="BP329">
        <v>12.7</v>
      </c>
      <c r="BQ329">
        <v>6.29</v>
      </c>
      <c r="BR329">
        <v>11.4</v>
      </c>
      <c r="BS329">
        <v>0.87</v>
      </c>
      <c r="BT329">
        <v>48.4</v>
      </c>
      <c r="BU329">
        <v>0.35</v>
      </c>
      <c r="BV329">
        <v>13.6</v>
      </c>
      <c r="BW329">
        <v>43.1</v>
      </c>
      <c r="BX329">
        <v>493</v>
      </c>
      <c r="BY329">
        <v>11.59</v>
      </c>
      <c r="BZ329">
        <v>39.5</v>
      </c>
      <c r="CA329">
        <v>39</v>
      </c>
      <c r="CB329">
        <v>7.6</v>
      </c>
      <c r="CC329">
        <v>-1</v>
      </c>
      <c r="CD329">
        <v>278.10000000000002</v>
      </c>
      <c r="CE329">
        <v>0.8</v>
      </c>
      <c r="CF329">
        <v>0.86</v>
      </c>
      <c r="CG329">
        <v>11.1</v>
      </c>
      <c r="CH329">
        <v>0.39</v>
      </c>
      <c r="CI329">
        <v>2.2999999999999998</v>
      </c>
      <c r="CJ329">
        <v>100</v>
      </c>
      <c r="CK329">
        <v>0.7</v>
      </c>
      <c r="CL329">
        <v>24.6</v>
      </c>
      <c r="CM329">
        <v>2.41</v>
      </c>
      <c r="CN329">
        <v>33</v>
      </c>
      <c r="CO329">
        <v>455.3</v>
      </c>
      <c r="CP329">
        <v>0.41</v>
      </c>
      <c r="CQ329">
        <v>-0.02</v>
      </c>
      <c r="CR329">
        <v>13</v>
      </c>
      <c r="CS329">
        <v>2.6</v>
      </c>
      <c r="CT329">
        <v>-2</v>
      </c>
      <c r="CU329">
        <v>-3</v>
      </c>
      <c r="CV329">
        <v>-2</v>
      </c>
    </row>
    <row r="330" spans="1:100" x14ac:dyDescent="0.3">
      <c r="A330" t="s">
        <v>1210</v>
      </c>
      <c r="B330" t="s">
        <v>1211</v>
      </c>
      <c r="C330" s="1" t="str">
        <f>HYPERLINK("http://geochem.nrcan.gc.ca/cdogs/content/bdl/bdl211138_e.htm", "21:1138")</f>
        <v>21:1138</v>
      </c>
      <c r="D330" s="1" t="str">
        <f>HYPERLINK("http://geochem.nrcan.gc.ca/cdogs/content/svy/svy210421_e.htm", "21:0421")</f>
        <v>21:0421</v>
      </c>
      <c r="E330" t="s">
        <v>1212</v>
      </c>
      <c r="F330" t="s">
        <v>1213</v>
      </c>
      <c r="H330">
        <v>54.045940899999998</v>
      </c>
      <c r="I330">
        <v>-65.635321500000003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HYPERLINK("http://geochem.nrcan.gc.ca/cdogs/content/kwd/kwd080004_e.htm", "&lt;63 micron")</f>
        <v>&lt;63 micron</v>
      </c>
      <c r="L330">
        <v>18</v>
      </c>
      <c r="M330">
        <v>1.41</v>
      </c>
      <c r="N330">
        <v>6.8</v>
      </c>
      <c r="O330">
        <v>-0.2</v>
      </c>
      <c r="P330">
        <v>-20</v>
      </c>
      <c r="Q330">
        <v>43.1</v>
      </c>
      <c r="R330">
        <v>0.5</v>
      </c>
      <c r="S330">
        <v>0.14000000000000001</v>
      </c>
      <c r="T330">
        <v>7.0000000000000007E-2</v>
      </c>
      <c r="U330">
        <v>13.2</v>
      </c>
      <c r="V330">
        <v>42.9</v>
      </c>
      <c r="W330">
        <v>41.28</v>
      </c>
      <c r="X330">
        <v>4.8600000000000003</v>
      </c>
      <c r="Y330">
        <v>3.6</v>
      </c>
      <c r="Z330">
        <v>32</v>
      </c>
      <c r="AA330">
        <v>0.05</v>
      </c>
      <c r="AB330">
        <v>28</v>
      </c>
      <c r="AC330">
        <v>0.55000000000000004</v>
      </c>
      <c r="AD330">
        <v>654</v>
      </c>
      <c r="AE330">
        <v>1.17</v>
      </c>
      <c r="AF330">
        <v>6.0000000000000001E-3</v>
      </c>
      <c r="AG330">
        <v>28</v>
      </c>
      <c r="AH330">
        <v>5.6000000000000001E-2</v>
      </c>
      <c r="AI330">
        <v>11.43</v>
      </c>
      <c r="AJ330">
        <v>-0.02</v>
      </c>
      <c r="AK330">
        <v>0.28999999999999998</v>
      </c>
      <c r="AL330">
        <v>2.4</v>
      </c>
      <c r="AM330">
        <v>0.1</v>
      </c>
      <c r="AN330">
        <v>8</v>
      </c>
      <c r="AO330">
        <v>0.03</v>
      </c>
      <c r="AP330">
        <v>8</v>
      </c>
      <c r="AQ330">
        <v>4.9000000000000002E-2</v>
      </c>
      <c r="AR330">
        <v>0.09</v>
      </c>
      <c r="AS330">
        <v>0.8</v>
      </c>
      <c r="AT330">
        <v>33</v>
      </c>
      <c r="AU330">
        <v>0.1</v>
      </c>
      <c r="AV330">
        <v>64.599999999999994</v>
      </c>
      <c r="AW330">
        <v>65.930000000000007</v>
      </c>
      <c r="AX330">
        <v>11.21</v>
      </c>
      <c r="AY330">
        <v>1.2999999999999999E-2</v>
      </c>
      <c r="AZ330">
        <v>9.6</v>
      </c>
      <c r="BA330">
        <v>2.25</v>
      </c>
      <c r="BB330">
        <v>1.61</v>
      </c>
      <c r="BC330">
        <v>0.1</v>
      </c>
      <c r="BD330">
        <v>1.9</v>
      </c>
      <c r="BE330">
        <v>0.15</v>
      </c>
      <c r="BF330">
        <v>0.71</v>
      </c>
      <c r="BG330">
        <v>16</v>
      </c>
      <c r="BH330">
        <v>-1</v>
      </c>
      <c r="BI330">
        <v>70.2</v>
      </c>
      <c r="BJ330">
        <v>14.4</v>
      </c>
      <c r="BK330">
        <v>1.2</v>
      </c>
      <c r="BL330">
        <v>99.89</v>
      </c>
      <c r="BM330">
        <v>3.37</v>
      </c>
      <c r="BN330">
        <v>1.69</v>
      </c>
      <c r="BO330">
        <v>1.2</v>
      </c>
      <c r="BP330">
        <v>11.2</v>
      </c>
      <c r="BQ330">
        <v>4.32</v>
      </c>
      <c r="BR330">
        <v>5.9</v>
      </c>
      <c r="BS330">
        <v>0.66</v>
      </c>
      <c r="BT330">
        <v>36.6</v>
      </c>
      <c r="BU330">
        <v>0.25</v>
      </c>
      <c r="BV330">
        <v>16.899999999999999</v>
      </c>
      <c r="BW330">
        <v>31.8</v>
      </c>
      <c r="BX330">
        <v>565</v>
      </c>
      <c r="BY330">
        <v>8.58</v>
      </c>
      <c r="BZ330">
        <v>61.5</v>
      </c>
      <c r="CA330">
        <v>34</v>
      </c>
      <c r="CB330">
        <v>5.45</v>
      </c>
      <c r="CC330">
        <v>-1</v>
      </c>
      <c r="CD330">
        <v>169.7</v>
      </c>
      <c r="CE330">
        <v>1</v>
      </c>
      <c r="CF330">
        <v>0.6</v>
      </c>
      <c r="CG330">
        <v>11.6</v>
      </c>
      <c r="CH330">
        <v>0.28000000000000003</v>
      </c>
      <c r="CI330">
        <v>1.6</v>
      </c>
      <c r="CJ330">
        <v>81</v>
      </c>
      <c r="CK330">
        <v>1.4</v>
      </c>
      <c r="CL330">
        <v>17.2</v>
      </c>
      <c r="CM330">
        <v>1.68</v>
      </c>
      <c r="CN330">
        <v>40</v>
      </c>
      <c r="CO330">
        <v>237.8</v>
      </c>
      <c r="CP330">
        <v>0.86</v>
      </c>
      <c r="CQ330">
        <v>-0.02</v>
      </c>
      <c r="CR330">
        <v>10</v>
      </c>
      <c r="CS330">
        <v>5.3</v>
      </c>
      <c r="CT330">
        <v>-2</v>
      </c>
      <c r="CU330">
        <v>-3</v>
      </c>
      <c r="CV330">
        <v>-2</v>
      </c>
    </row>
    <row r="331" spans="1:100" x14ac:dyDescent="0.3">
      <c r="A331" t="s">
        <v>1214</v>
      </c>
      <c r="B331" t="s">
        <v>1215</v>
      </c>
      <c r="C331" s="1" t="str">
        <f>HYPERLINK("http://geochem.nrcan.gc.ca/cdogs/content/bdl/bdl211138_e.htm", "21:1138")</f>
        <v>21:1138</v>
      </c>
      <c r="D331" s="1" t="str">
        <f>HYPERLINK("http://geochem.nrcan.gc.ca/cdogs/content/svy/svy210421_e.htm", "21:0421")</f>
        <v>21:0421</v>
      </c>
      <c r="E331" t="s">
        <v>1212</v>
      </c>
      <c r="F331" t="s">
        <v>1216</v>
      </c>
      <c r="H331">
        <v>54.045940899999998</v>
      </c>
      <c r="I331">
        <v>-65.635321500000003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HYPERLINK("http://geochem.nrcan.gc.ca/cdogs/content/kwd/kwd080004_e.htm", "&lt;63 micron")</f>
        <v>&lt;63 micron</v>
      </c>
      <c r="CT331">
        <v>6</v>
      </c>
      <c r="CU331">
        <v>-3</v>
      </c>
      <c r="CV331">
        <v>2</v>
      </c>
    </row>
    <row r="332" spans="1:100" x14ac:dyDescent="0.3">
      <c r="A332" t="s">
        <v>1217</v>
      </c>
      <c r="B332" t="s">
        <v>1218</v>
      </c>
      <c r="C332" s="1" t="str">
        <f>HYPERLINK("http://geochem.nrcan.gc.ca/cdogs/content/bdl/bdl211138_e.htm", "21:1138")</f>
        <v>21:1138</v>
      </c>
      <c r="D332" s="1" t="str">
        <f>HYPERLINK("http://geochem.nrcan.gc.ca/cdogs/content/svy/svy210421_e.htm", "21:0421")</f>
        <v>21:0421</v>
      </c>
      <c r="E332" t="s">
        <v>1219</v>
      </c>
      <c r="F332" t="s">
        <v>1220</v>
      </c>
      <c r="H332">
        <v>54.019394599999998</v>
      </c>
      <c r="I332">
        <v>-65.795483300000001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HYPERLINK("http://geochem.nrcan.gc.ca/cdogs/content/kwd/kwd080004_e.htm", "&lt;63 micron")</f>
        <v>&lt;63 micron</v>
      </c>
      <c r="L332">
        <v>24</v>
      </c>
      <c r="M332">
        <v>1.1499999999999999</v>
      </c>
      <c r="N332">
        <v>7.6</v>
      </c>
      <c r="O332">
        <v>-0.2</v>
      </c>
      <c r="P332">
        <v>-20</v>
      </c>
      <c r="Q332">
        <v>37.9</v>
      </c>
      <c r="R332">
        <v>0.7</v>
      </c>
      <c r="S332">
        <v>0.14000000000000001</v>
      </c>
      <c r="T332">
        <v>0.19</v>
      </c>
      <c r="U332">
        <v>12.5</v>
      </c>
      <c r="V332">
        <v>30</v>
      </c>
      <c r="W332">
        <v>46.56</v>
      </c>
      <c r="X332">
        <v>3.21</v>
      </c>
      <c r="Y332">
        <v>3.4</v>
      </c>
      <c r="Z332">
        <v>23</v>
      </c>
      <c r="AA332">
        <v>0.06</v>
      </c>
      <c r="AB332">
        <v>32.4</v>
      </c>
      <c r="AC332">
        <v>0.46</v>
      </c>
      <c r="AD332">
        <v>555</v>
      </c>
      <c r="AE332">
        <v>0.86</v>
      </c>
      <c r="AF332">
        <v>8.9999999999999993E-3</v>
      </c>
      <c r="AG332">
        <v>22</v>
      </c>
      <c r="AH332">
        <v>6.4000000000000001E-2</v>
      </c>
      <c r="AI332">
        <v>19.61</v>
      </c>
      <c r="AJ332">
        <v>-0.02</v>
      </c>
      <c r="AK332">
        <v>0.65</v>
      </c>
      <c r="AL332">
        <v>2.7</v>
      </c>
      <c r="AM332">
        <v>-0.1</v>
      </c>
      <c r="AN332">
        <v>4.7</v>
      </c>
      <c r="AO332">
        <v>0.02</v>
      </c>
      <c r="AP332">
        <v>6.7</v>
      </c>
      <c r="AQ332">
        <v>5.8000000000000003E-2</v>
      </c>
      <c r="AR332">
        <v>0.13</v>
      </c>
      <c r="AS332">
        <v>1.1000000000000001</v>
      </c>
      <c r="AT332">
        <v>23</v>
      </c>
      <c r="AU332">
        <v>0.2</v>
      </c>
      <c r="AV332">
        <v>87</v>
      </c>
      <c r="AW332">
        <v>69.91</v>
      </c>
      <c r="AX332">
        <v>12.31</v>
      </c>
      <c r="AY332">
        <v>8.0000000000000002E-3</v>
      </c>
      <c r="AZ332">
        <v>6.25</v>
      </c>
      <c r="BA332">
        <v>2.76</v>
      </c>
      <c r="BB332">
        <v>1.4</v>
      </c>
      <c r="BC332">
        <v>0.09</v>
      </c>
      <c r="BD332">
        <v>2.5</v>
      </c>
      <c r="BE332">
        <v>0.16</v>
      </c>
      <c r="BF332">
        <v>0.64</v>
      </c>
      <c r="BG332">
        <v>24</v>
      </c>
      <c r="BH332">
        <v>1</v>
      </c>
      <c r="BI332">
        <v>91.7</v>
      </c>
      <c r="BJ332">
        <v>14</v>
      </c>
      <c r="BK332">
        <v>2.1</v>
      </c>
      <c r="BL332">
        <v>99.88</v>
      </c>
      <c r="BM332">
        <v>3.47</v>
      </c>
      <c r="BN332">
        <v>2.11</v>
      </c>
      <c r="BO332">
        <v>1.0900000000000001</v>
      </c>
      <c r="BP332">
        <v>12.5</v>
      </c>
      <c r="BQ332">
        <v>4.62</v>
      </c>
      <c r="BR332">
        <v>6.5</v>
      </c>
      <c r="BS332">
        <v>0.7</v>
      </c>
      <c r="BT332">
        <v>38.5</v>
      </c>
      <c r="BU332">
        <v>0.28000000000000003</v>
      </c>
      <c r="BV332">
        <v>13.7</v>
      </c>
      <c r="BW332">
        <v>32.1</v>
      </c>
      <c r="BX332">
        <v>702</v>
      </c>
      <c r="BY332">
        <v>8.73</v>
      </c>
      <c r="BZ332">
        <v>76.400000000000006</v>
      </c>
      <c r="CA332">
        <v>25</v>
      </c>
      <c r="CB332">
        <v>5.69</v>
      </c>
      <c r="CC332">
        <v>1</v>
      </c>
      <c r="CD332">
        <v>218.2</v>
      </c>
      <c r="CE332">
        <v>0.9</v>
      </c>
      <c r="CF332">
        <v>0.65</v>
      </c>
      <c r="CG332">
        <v>10</v>
      </c>
      <c r="CH332">
        <v>0.27</v>
      </c>
      <c r="CI332">
        <v>2.2999999999999998</v>
      </c>
      <c r="CJ332">
        <v>58</v>
      </c>
      <c r="CK332">
        <v>0.7</v>
      </c>
      <c r="CL332">
        <v>17.5</v>
      </c>
      <c r="CM332">
        <v>1.91</v>
      </c>
      <c r="CN332">
        <v>44</v>
      </c>
      <c r="CO332">
        <v>250.7</v>
      </c>
      <c r="CP332">
        <v>0.27</v>
      </c>
      <c r="CQ332">
        <v>-0.02</v>
      </c>
      <c r="CR332">
        <v>9</v>
      </c>
      <c r="CS332">
        <v>2.6</v>
      </c>
      <c r="CT332">
        <v>2</v>
      </c>
      <c r="CU332">
        <v>-3</v>
      </c>
      <c r="CV332">
        <v>-2</v>
      </c>
    </row>
    <row r="333" spans="1:100" x14ac:dyDescent="0.3">
      <c r="A333" t="s">
        <v>1221</v>
      </c>
      <c r="B333" t="s">
        <v>1222</v>
      </c>
      <c r="C333" s="1" t="str">
        <f>HYPERLINK("http://geochem.nrcan.gc.ca/cdogs/content/bdl/bdl211138_e.htm", "21:1138")</f>
        <v>21:1138</v>
      </c>
      <c r="D333" s="1" t="str">
        <f>HYPERLINK("http://geochem.nrcan.gc.ca/cdogs/content/svy/svy210421_e.htm", "21:0421")</f>
        <v>21:0421</v>
      </c>
      <c r="E333" t="s">
        <v>1223</v>
      </c>
      <c r="F333" t="s">
        <v>1224</v>
      </c>
      <c r="H333">
        <v>54.035497399999997</v>
      </c>
      <c r="I333">
        <v>-65.958841800000002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HYPERLINK("http://geochem.nrcan.gc.ca/cdogs/content/kwd/kwd080004_e.htm", "&lt;63 micron")</f>
        <v>&lt;63 micron</v>
      </c>
      <c r="L333">
        <v>5</v>
      </c>
      <c r="M333">
        <v>0.94</v>
      </c>
      <c r="N333">
        <v>5</v>
      </c>
      <c r="O333">
        <v>0.6</v>
      </c>
      <c r="P333">
        <v>-20</v>
      </c>
      <c r="Q333">
        <v>50</v>
      </c>
      <c r="R333">
        <v>0.3</v>
      </c>
      <c r="S333">
        <v>0.1</v>
      </c>
      <c r="T333">
        <v>0.06</v>
      </c>
      <c r="U333">
        <v>11.9</v>
      </c>
      <c r="V333">
        <v>29.3</v>
      </c>
      <c r="W333">
        <v>23.34</v>
      </c>
      <c r="X333">
        <v>2.83</v>
      </c>
      <c r="Y333">
        <v>2.2999999999999998</v>
      </c>
      <c r="Z333">
        <v>7</v>
      </c>
      <c r="AA333">
        <v>0.05</v>
      </c>
      <c r="AB333">
        <v>25.2</v>
      </c>
      <c r="AC333">
        <v>0.32</v>
      </c>
      <c r="AD333">
        <v>629</v>
      </c>
      <c r="AE333">
        <v>0.59</v>
      </c>
      <c r="AF333">
        <v>7.0000000000000001E-3</v>
      </c>
      <c r="AG333">
        <v>19.399999999999999</v>
      </c>
      <c r="AH333">
        <v>4.7E-2</v>
      </c>
      <c r="AI333">
        <v>9.6300000000000008</v>
      </c>
      <c r="AJ333">
        <v>-0.02</v>
      </c>
      <c r="AK333">
        <v>0.23</v>
      </c>
      <c r="AL333">
        <v>2</v>
      </c>
      <c r="AM333">
        <v>-0.1</v>
      </c>
      <c r="AN333">
        <v>4</v>
      </c>
      <c r="AO333">
        <v>-0.02</v>
      </c>
      <c r="AP333">
        <v>8.1999999999999993</v>
      </c>
      <c r="AQ333">
        <v>3.6999999999999998E-2</v>
      </c>
      <c r="AR333">
        <v>7.0000000000000007E-2</v>
      </c>
      <c r="AS333">
        <v>0.8</v>
      </c>
      <c r="AT333">
        <v>22</v>
      </c>
      <c r="AU333">
        <v>0.1</v>
      </c>
      <c r="AV333">
        <v>38.1</v>
      </c>
      <c r="AW333">
        <v>70.27</v>
      </c>
      <c r="AX333">
        <v>12.33</v>
      </c>
      <c r="AY333">
        <v>0.01</v>
      </c>
      <c r="AZ333">
        <v>6.11</v>
      </c>
      <c r="BA333">
        <v>2.5499999999999998</v>
      </c>
      <c r="BB333">
        <v>1.32</v>
      </c>
      <c r="BC333">
        <v>0.11</v>
      </c>
      <c r="BD333">
        <v>2.7</v>
      </c>
      <c r="BE333">
        <v>0.13</v>
      </c>
      <c r="BF333">
        <v>0.56999999999999995</v>
      </c>
      <c r="BG333">
        <v>17</v>
      </c>
      <c r="BH333">
        <v>-1</v>
      </c>
      <c r="BI333">
        <v>72.8</v>
      </c>
      <c r="BJ333">
        <v>13.7</v>
      </c>
      <c r="BK333">
        <v>1.1000000000000001</v>
      </c>
      <c r="BL333">
        <v>99.89</v>
      </c>
      <c r="BM333">
        <v>2.95</v>
      </c>
      <c r="BN333">
        <v>1.65</v>
      </c>
      <c r="BO333">
        <v>1.01</v>
      </c>
      <c r="BP333">
        <v>11.1</v>
      </c>
      <c r="BQ333">
        <v>4.03</v>
      </c>
      <c r="BR333">
        <v>7.5</v>
      </c>
      <c r="BS333">
        <v>0.63</v>
      </c>
      <c r="BT333">
        <v>35.700000000000003</v>
      </c>
      <c r="BU333">
        <v>0.26</v>
      </c>
      <c r="BV333">
        <v>10.7</v>
      </c>
      <c r="BW333">
        <v>31</v>
      </c>
      <c r="BX333">
        <v>722</v>
      </c>
      <c r="BY333">
        <v>8.06</v>
      </c>
      <c r="BZ333">
        <v>63.6</v>
      </c>
      <c r="CA333">
        <v>22</v>
      </c>
      <c r="CB333">
        <v>4.9800000000000004</v>
      </c>
      <c r="CC333">
        <v>-1</v>
      </c>
      <c r="CD333">
        <v>261.10000000000002</v>
      </c>
      <c r="CE333">
        <v>0.7</v>
      </c>
      <c r="CF333">
        <v>0.56999999999999995</v>
      </c>
      <c r="CG333">
        <v>9.6999999999999993</v>
      </c>
      <c r="CH333">
        <v>0.23</v>
      </c>
      <c r="CI333">
        <v>1.8</v>
      </c>
      <c r="CJ333">
        <v>53</v>
      </c>
      <c r="CK333">
        <v>0.8</v>
      </c>
      <c r="CL333">
        <v>14.6</v>
      </c>
      <c r="CM333">
        <v>1.5</v>
      </c>
      <c r="CN333">
        <v>25</v>
      </c>
      <c r="CO333">
        <v>295.8</v>
      </c>
      <c r="CP333">
        <v>0.32</v>
      </c>
      <c r="CQ333">
        <v>-0.02</v>
      </c>
      <c r="CR333">
        <v>9</v>
      </c>
      <c r="CS333">
        <v>2.2999999999999998</v>
      </c>
      <c r="CT333">
        <v>2</v>
      </c>
      <c r="CU333">
        <v>-3</v>
      </c>
      <c r="CV333">
        <v>-2</v>
      </c>
    </row>
    <row r="334" spans="1:100" x14ac:dyDescent="0.3">
      <c r="A334" t="s">
        <v>1225</v>
      </c>
      <c r="B334" t="s">
        <v>1226</v>
      </c>
      <c r="C334" s="1" t="str">
        <f>HYPERLINK("http://geochem.nrcan.gc.ca/cdogs/content/bdl/bdl211138_e.htm", "21:1138")</f>
        <v>21:1138</v>
      </c>
      <c r="D334" s="1" t="str">
        <f>HYPERLINK("http://geochem.nrcan.gc.ca/cdogs/content/svy/svy210421_e.htm", "21:0421")</f>
        <v>21:0421</v>
      </c>
      <c r="E334" t="s">
        <v>1227</v>
      </c>
      <c r="F334" t="s">
        <v>1228</v>
      </c>
      <c r="H334">
        <v>54.112227400000002</v>
      </c>
      <c r="I334">
        <v>-65.898076000000003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HYPERLINK("http://geochem.nrcan.gc.ca/cdogs/content/kwd/kwd080004_e.htm", "&lt;63 micron")</f>
        <v>&lt;63 micron</v>
      </c>
      <c r="L334">
        <v>14</v>
      </c>
      <c r="M334">
        <v>1.52</v>
      </c>
      <c r="N334">
        <v>9.8000000000000007</v>
      </c>
      <c r="O334">
        <v>0.4</v>
      </c>
      <c r="P334">
        <v>-20</v>
      </c>
      <c r="Q334">
        <v>22</v>
      </c>
      <c r="R334">
        <v>1.2</v>
      </c>
      <c r="S334">
        <v>0.06</v>
      </c>
      <c r="T334">
        <v>0.06</v>
      </c>
      <c r="U334">
        <v>16.8</v>
      </c>
      <c r="V334">
        <v>29.4</v>
      </c>
      <c r="W334">
        <v>66.36</v>
      </c>
      <c r="X334">
        <v>4.88</v>
      </c>
      <c r="Y334">
        <v>3.9</v>
      </c>
      <c r="Z334">
        <v>32</v>
      </c>
      <c r="AA334">
        <v>0.09</v>
      </c>
      <c r="AB334">
        <v>27.2</v>
      </c>
      <c r="AC334">
        <v>0.49</v>
      </c>
      <c r="AD334">
        <v>423</v>
      </c>
      <c r="AE334">
        <v>1.45</v>
      </c>
      <c r="AF334">
        <v>5.0000000000000001E-3</v>
      </c>
      <c r="AG334">
        <v>24.4</v>
      </c>
      <c r="AH334">
        <v>6.6000000000000003E-2</v>
      </c>
      <c r="AI334">
        <v>29.05</v>
      </c>
      <c r="AJ334">
        <v>-0.02</v>
      </c>
      <c r="AK334">
        <v>0.69</v>
      </c>
      <c r="AL334">
        <v>2.1</v>
      </c>
      <c r="AM334">
        <v>0.2</v>
      </c>
      <c r="AN334">
        <v>3.2</v>
      </c>
      <c r="AO334">
        <v>0.05</v>
      </c>
      <c r="AP334">
        <v>6.8</v>
      </c>
      <c r="AQ334">
        <v>3.6999999999999998E-2</v>
      </c>
      <c r="AR334">
        <v>0.06</v>
      </c>
      <c r="AS334">
        <v>0.9</v>
      </c>
      <c r="AT334">
        <v>21</v>
      </c>
      <c r="AU334">
        <v>-0.1</v>
      </c>
      <c r="AV334">
        <v>76.400000000000006</v>
      </c>
      <c r="AW334">
        <v>64.540000000000006</v>
      </c>
      <c r="AX334">
        <v>13.33</v>
      </c>
      <c r="AY334">
        <v>1.0999999999999999E-2</v>
      </c>
      <c r="AZ334">
        <v>8.9700000000000006</v>
      </c>
      <c r="BA334">
        <v>3.09</v>
      </c>
      <c r="BB334">
        <v>1.58</v>
      </c>
      <c r="BC334">
        <v>0.08</v>
      </c>
      <c r="BD334">
        <v>1.79</v>
      </c>
      <c r="BE334">
        <v>0.16</v>
      </c>
      <c r="BF334">
        <v>0.76</v>
      </c>
      <c r="BG334">
        <v>31</v>
      </c>
      <c r="BH334">
        <v>1</v>
      </c>
      <c r="BI334">
        <v>82.2</v>
      </c>
      <c r="BJ334">
        <v>18.3</v>
      </c>
      <c r="BK334">
        <v>4.9000000000000004</v>
      </c>
      <c r="BL334">
        <v>99.88</v>
      </c>
      <c r="BM334">
        <v>3.32</v>
      </c>
      <c r="BN334">
        <v>1.91</v>
      </c>
      <c r="BO334">
        <v>1.5</v>
      </c>
      <c r="BP334">
        <v>14.4</v>
      </c>
      <c r="BQ334">
        <v>5.03</v>
      </c>
      <c r="BR334">
        <v>6</v>
      </c>
      <c r="BS334">
        <v>0.64</v>
      </c>
      <c r="BT334">
        <v>42.1</v>
      </c>
      <c r="BU334">
        <v>0.23</v>
      </c>
      <c r="BV334">
        <v>20.8</v>
      </c>
      <c r="BW334">
        <v>37.6</v>
      </c>
      <c r="BX334">
        <v>620</v>
      </c>
      <c r="BY334">
        <v>9.8800000000000008</v>
      </c>
      <c r="BZ334">
        <v>85.1</v>
      </c>
      <c r="CA334">
        <v>27</v>
      </c>
      <c r="CB334">
        <v>6.37</v>
      </c>
      <c r="CC334">
        <v>1</v>
      </c>
      <c r="CD334">
        <v>163.19999999999999</v>
      </c>
      <c r="CE334">
        <v>1.5</v>
      </c>
      <c r="CF334">
        <v>0.63</v>
      </c>
      <c r="CG334">
        <v>10.199999999999999</v>
      </c>
      <c r="CH334">
        <v>0.25</v>
      </c>
      <c r="CI334">
        <v>1.5</v>
      </c>
      <c r="CJ334">
        <v>66</v>
      </c>
      <c r="CK334">
        <v>1</v>
      </c>
      <c r="CL334">
        <v>16.3</v>
      </c>
      <c r="CM334">
        <v>1.57</v>
      </c>
      <c r="CN334">
        <v>60</v>
      </c>
      <c r="CO334">
        <v>248</v>
      </c>
      <c r="CP334">
        <v>0.6</v>
      </c>
      <c r="CQ334">
        <v>-0.02</v>
      </c>
      <c r="CR334">
        <v>10</v>
      </c>
      <c r="CS334">
        <v>4.5999999999999996</v>
      </c>
      <c r="CT334">
        <v>-2</v>
      </c>
      <c r="CU334">
        <v>-3</v>
      </c>
      <c r="CV334">
        <v>-2</v>
      </c>
    </row>
    <row r="335" spans="1:100" x14ac:dyDescent="0.3">
      <c r="A335" t="s">
        <v>1229</v>
      </c>
      <c r="B335" t="s">
        <v>1230</v>
      </c>
      <c r="C335" s="1" t="str">
        <f>HYPERLINK("http://geochem.nrcan.gc.ca/cdogs/content/bdl/bdl211138_e.htm", "21:1138")</f>
        <v>21:1138</v>
      </c>
      <c r="D335" s="1" t="str">
        <f>HYPERLINK("http://geochem.nrcan.gc.ca/cdogs/content/svy/svy210421_e.htm", "21:0421")</f>
        <v>21:0421</v>
      </c>
      <c r="E335" t="s">
        <v>1231</v>
      </c>
      <c r="F335" t="s">
        <v>1232</v>
      </c>
      <c r="H335">
        <v>54.783023900000003</v>
      </c>
      <c r="I335">
        <v>-65.946265299999993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HYPERLINK("http://geochem.nrcan.gc.ca/cdogs/content/kwd/kwd080004_e.htm", "&lt;63 micron")</f>
        <v>&lt;63 micron</v>
      </c>
      <c r="L335">
        <v>15</v>
      </c>
      <c r="M335">
        <v>2.62</v>
      </c>
      <c r="N335">
        <v>8.6</v>
      </c>
      <c r="O335">
        <v>1.1000000000000001</v>
      </c>
      <c r="P335">
        <v>-20</v>
      </c>
      <c r="Q335">
        <v>42.2</v>
      </c>
      <c r="R335">
        <v>0.5</v>
      </c>
      <c r="S335">
        <v>0.18</v>
      </c>
      <c r="T335">
        <v>0.15</v>
      </c>
      <c r="U335">
        <v>20.3</v>
      </c>
      <c r="V335">
        <v>86.3</v>
      </c>
      <c r="W335">
        <v>89.61</v>
      </c>
      <c r="X335">
        <v>5.0599999999999996</v>
      </c>
      <c r="Y335">
        <v>6.6</v>
      </c>
      <c r="Z335">
        <v>82</v>
      </c>
      <c r="AA335">
        <v>7.0000000000000007E-2</v>
      </c>
      <c r="AB335">
        <v>20.8</v>
      </c>
      <c r="AC335">
        <v>1.1299999999999999</v>
      </c>
      <c r="AD335">
        <v>415</v>
      </c>
      <c r="AE335">
        <v>1.03</v>
      </c>
      <c r="AF335">
        <v>8.0000000000000002E-3</v>
      </c>
      <c r="AG335">
        <v>56.1</v>
      </c>
      <c r="AH335">
        <v>2.5999999999999999E-2</v>
      </c>
      <c r="AI335">
        <v>9.48</v>
      </c>
      <c r="AJ335">
        <v>-0.02</v>
      </c>
      <c r="AK335">
        <v>0.31</v>
      </c>
      <c r="AL335">
        <v>4.9000000000000004</v>
      </c>
      <c r="AM335">
        <v>0.4</v>
      </c>
      <c r="AN335">
        <v>6.4</v>
      </c>
      <c r="AO335">
        <v>0.04</v>
      </c>
      <c r="AP335">
        <v>4.2</v>
      </c>
      <c r="AQ335">
        <v>0.123</v>
      </c>
      <c r="AR335">
        <v>0.13</v>
      </c>
      <c r="AS335">
        <v>1.1000000000000001</v>
      </c>
      <c r="AT335">
        <v>75</v>
      </c>
      <c r="AU335">
        <v>-0.1</v>
      </c>
      <c r="AV335">
        <v>75.900000000000006</v>
      </c>
      <c r="AW335">
        <v>57.32</v>
      </c>
      <c r="AX335">
        <v>14.58</v>
      </c>
      <c r="AY335">
        <v>2.3E-2</v>
      </c>
      <c r="AZ335">
        <v>10</v>
      </c>
      <c r="BA335">
        <v>1.73</v>
      </c>
      <c r="BB335">
        <v>3.42</v>
      </c>
      <c r="BC335">
        <v>0.09</v>
      </c>
      <c r="BD335">
        <v>1.89</v>
      </c>
      <c r="BE335">
        <v>7.0000000000000007E-2</v>
      </c>
      <c r="BF335">
        <v>0.91</v>
      </c>
      <c r="BG335">
        <v>11</v>
      </c>
      <c r="BH335">
        <v>2</v>
      </c>
      <c r="BI335">
        <v>45.8</v>
      </c>
      <c r="BJ335">
        <v>23.3</v>
      </c>
      <c r="BK335">
        <v>1.9</v>
      </c>
      <c r="BL335">
        <v>99.85</v>
      </c>
      <c r="BM335">
        <v>3.12</v>
      </c>
      <c r="BN335">
        <v>1.81</v>
      </c>
      <c r="BO335">
        <v>1.02</v>
      </c>
      <c r="BP335">
        <v>16.8</v>
      </c>
      <c r="BQ335">
        <v>3.53</v>
      </c>
      <c r="BR335">
        <v>4.5</v>
      </c>
      <c r="BS335">
        <v>0.66</v>
      </c>
      <c r="BT335">
        <v>24.9</v>
      </c>
      <c r="BU335">
        <v>0.25</v>
      </c>
      <c r="BV335">
        <v>11.6</v>
      </c>
      <c r="BW335">
        <v>21.6</v>
      </c>
      <c r="BX335">
        <v>442</v>
      </c>
      <c r="BY335">
        <v>5.68</v>
      </c>
      <c r="BZ335">
        <v>54.9</v>
      </c>
      <c r="CA335">
        <v>64</v>
      </c>
      <c r="CB335">
        <v>3.74</v>
      </c>
      <c r="CC335">
        <v>-1</v>
      </c>
      <c r="CD335">
        <v>135.5</v>
      </c>
      <c r="CE335">
        <v>0.6</v>
      </c>
      <c r="CF335">
        <v>0.53</v>
      </c>
      <c r="CG335">
        <v>5.2</v>
      </c>
      <c r="CH335">
        <v>0.28000000000000003</v>
      </c>
      <c r="CI335">
        <v>1.7</v>
      </c>
      <c r="CJ335">
        <v>186</v>
      </c>
      <c r="CK335">
        <v>0.7</v>
      </c>
      <c r="CL335">
        <v>15.9</v>
      </c>
      <c r="CM335">
        <v>1.83</v>
      </c>
      <c r="CN335">
        <v>84</v>
      </c>
      <c r="CO335">
        <v>172.1</v>
      </c>
      <c r="CP335">
        <v>1.2</v>
      </c>
      <c r="CQ335">
        <v>-0.02</v>
      </c>
      <c r="CR335">
        <v>20</v>
      </c>
      <c r="CS335">
        <v>7.3</v>
      </c>
      <c r="CT335">
        <v>4</v>
      </c>
      <c r="CU335">
        <v>4</v>
      </c>
      <c r="CV335">
        <v>2</v>
      </c>
    </row>
    <row r="336" spans="1:100" x14ac:dyDescent="0.3">
      <c r="A336" t="s">
        <v>1233</v>
      </c>
      <c r="B336" t="s">
        <v>1234</v>
      </c>
      <c r="C336" s="1" t="str">
        <f>HYPERLINK("http://geochem.nrcan.gc.ca/cdogs/content/bdl/bdl211138_e.htm", "21:1138")</f>
        <v>21:1138</v>
      </c>
      <c r="D336" s="1" t="str">
        <f>HYPERLINK("http://geochem.nrcan.gc.ca/cdogs/content/svy/svy210421_e.htm", "21:0421")</f>
        <v>21:0421</v>
      </c>
      <c r="E336" t="s">
        <v>1235</v>
      </c>
      <c r="F336" t="s">
        <v>1236</v>
      </c>
      <c r="H336">
        <v>54.665985399999997</v>
      </c>
      <c r="I336">
        <v>-65.961590700000002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HYPERLINK("http://geochem.nrcan.gc.ca/cdogs/content/kwd/kwd080004_e.htm", "&lt;63 micron")</f>
        <v>&lt;63 micron</v>
      </c>
      <c r="L336">
        <v>166</v>
      </c>
      <c r="M336">
        <v>1.89</v>
      </c>
      <c r="N336">
        <v>7.7</v>
      </c>
      <c r="O336">
        <v>1.2</v>
      </c>
      <c r="P336">
        <v>-20</v>
      </c>
      <c r="Q336">
        <v>28.4</v>
      </c>
      <c r="R336">
        <v>0.5</v>
      </c>
      <c r="S336">
        <v>0.15</v>
      </c>
      <c r="T336">
        <v>0.21</v>
      </c>
      <c r="U336">
        <v>23.9</v>
      </c>
      <c r="V336">
        <v>53.5</v>
      </c>
      <c r="W336">
        <v>149.88999999999999</v>
      </c>
      <c r="X336">
        <v>4.1399999999999997</v>
      </c>
      <c r="Y336">
        <v>4.7</v>
      </c>
      <c r="Z336">
        <v>48</v>
      </c>
      <c r="AA336">
        <v>0.08</v>
      </c>
      <c r="AB336">
        <v>26.5</v>
      </c>
      <c r="AC336">
        <v>0.69</v>
      </c>
      <c r="AD336">
        <v>441</v>
      </c>
      <c r="AE336">
        <v>2.36</v>
      </c>
      <c r="AF336">
        <v>6.0000000000000001E-3</v>
      </c>
      <c r="AG336">
        <v>68.400000000000006</v>
      </c>
      <c r="AH336">
        <v>3.7999999999999999E-2</v>
      </c>
      <c r="AI336">
        <v>17.760000000000002</v>
      </c>
      <c r="AJ336">
        <v>-0.02</v>
      </c>
      <c r="AK336">
        <v>0.62</v>
      </c>
      <c r="AL336">
        <v>2.9</v>
      </c>
      <c r="AM336">
        <v>0.2</v>
      </c>
      <c r="AN336">
        <v>6.9</v>
      </c>
      <c r="AO336">
        <v>0.03</v>
      </c>
      <c r="AP336">
        <v>4</v>
      </c>
      <c r="AQ336">
        <v>7.0000000000000007E-2</v>
      </c>
      <c r="AR336">
        <v>0.1</v>
      </c>
      <c r="AS336">
        <v>1.2</v>
      </c>
      <c r="AT336">
        <v>44</v>
      </c>
      <c r="AU336">
        <v>-0.1</v>
      </c>
      <c r="AV336">
        <v>204</v>
      </c>
      <c r="AW336">
        <v>62.91</v>
      </c>
      <c r="AX336">
        <v>12.82</v>
      </c>
      <c r="AY336">
        <v>1.6E-2</v>
      </c>
      <c r="AZ336">
        <v>8.5</v>
      </c>
      <c r="BA336">
        <v>2.06</v>
      </c>
      <c r="BB336">
        <v>2.2400000000000002</v>
      </c>
      <c r="BC336">
        <v>0.09</v>
      </c>
      <c r="BD336">
        <v>1.92</v>
      </c>
      <c r="BE336">
        <v>0.1</v>
      </c>
      <c r="BF336">
        <v>0.84</v>
      </c>
      <c r="BG336">
        <v>19</v>
      </c>
      <c r="BH336">
        <v>5</v>
      </c>
      <c r="BI336">
        <v>61.3</v>
      </c>
      <c r="BJ336">
        <v>25.8</v>
      </c>
      <c r="BK336">
        <v>3.3</v>
      </c>
      <c r="BL336">
        <v>99.85</v>
      </c>
      <c r="BM336">
        <v>3.18</v>
      </c>
      <c r="BN336">
        <v>1.95</v>
      </c>
      <c r="BO336">
        <v>1.0900000000000001</v>
      </c>
      <c r="BP336">
        <v>13.4</v>
      </c>
      <c r="BQ336">
        <v>4.26</v>
      </c>
      <c r="BR336">
        <v>4.9000000000000004</v>
      </c>
      <c r="BS336">
        <v>0.64</v>
      </c>
      <c r="BT336">
        <v>31.7</v>
      </c>
      <c r="BU336">
        <v>0.25</v>
      </c>
      <c r="BV336">
        <v>12.7</v>
      </c>
      <c r="BW336">
        <v>26.5</v>
      </c>
      <c r="BX336">
        <v>470</v>
      </c>
      <c r="BY336">
        <v>7.26</v>
      </c>
      <c r="BZ336">
        <v>63.6</v>
      </c>
      <c r="CA336">
        <v>75</v>
      </c>
      <c r="CB336">
        <v>4.63</v>
      </c>
      <c r="CC336">
        <v>-1</v>
      </c>
      <c r="CD336">
        <v>137.1</v>
      </c>
      <c r="CE336">
        <v>0.7</v>
      </c>
      <c r="CF336">
        <v>0.62</v>
      </c>
      <c r="CG336">
        <v>6.5</v>
      </c>
      <c r="CH336">
        <v>0.25</v>
      </c>
      <c r="CI336">
        <v>2.2000000000000002</v>
      </c>
      <c r="CJ336">
        <v>139</v>
      </c>
      <c r="CK336">
        <v>1.3</v>
      </c>
      <c r="CL336">
        <v>17.399999999999999</v>
      </c>
      <c r="CM336">
        <v>1.81</v>
      </c>
      <c r="CN336">
        <v>145</v>
      </c>
      <c r="CO336">
        <v>198.4</v>
      </c>
      <c r="CP336">
        <v>1.48</v>
      </c>
      <c r="CQ336">
        <v>-0.02</v>
      </c>
      <c r="CR336">
        <v>15</v>
      </c>
      <c r="CS336">
        <v>6.5</v>
      </c>
      <c r="CT336">
        <v>3</v>
      </c>
      <c r="CU336">
        <v>-3</v>
      </c>
      <c r="CV336">
        <v>-2</v>
      </c>
    </row>
    <row r="337" spans="1:100" x14ac:dyDescent="0.3">
      <c r="A337" t="s">
        <v>1237</v>
      </c>
      <c r="B337" t="s">
        <v>1238</v>
      </c>
      <c r="C337" s="1" t="str">
        <f>HYPERLINK("http://geochem.nrcan.gc.ca/cdogs/content/bdl/bdl211138_e.htm", "21:1138")</f>
        <v>21:1138</v>
      </c>
      <c r="D337" s="1" t="str">
        <f>HYPERLINK("http://geochem.nrcan.gc.ca/cdogs/content/svy/svy210421_e.htm", "21:0421")</f>
        <v>21:0421</v>
      </c>
      <c r="E337" t="s">
        <v>1239</v>
      </c>
      <c r="F337" t="s">
        <v>1240</v>
      </c>
      <c r="H337">
        <v>54.509619100000002</v>
      </c>
      <c r="I337">
        <v>-65.927082600000006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HYPERLINK("http://geochem.nrcan.gc.ca/cdogs/content/kwd/kwd080004_e.htm", "&lt;63 micron")</f>
        <v>&lt;63 micron</v>
      </c>
      <c r="L337">
        <v>47</v>
      </c>
      <c r="M337">
        <v>1.1299999999999999</v>
      </c>
      <c r="N337">
        <v>9.6999999999999993</v>
      </c>
      <c r="O337">
        <v>-0.2</v>
      </c>
      <c r="P337">
        <v>-20</v>
      </c>
      <c r="Q337">
        <v>26.3</v>
      </c>
      <c r="R337">
        <v>0.4</v>
      </c>
      <c r="S337">
        <v>0.08</v>
      </c>
      <c r="T337">
        <v>0.19</v>
      </c>
      <c r="U337">
        <v>12.1</v>
      </c>
      <c r="V337">
        <v>30.4</v>
      </c>
      <c r="W337">
        <v>37.54</v>
      </c>
      <c r="X337">
        <v>5.75</v>
      </c>
      <c r="Y337">
        <v>3.4</v>
      </c>
      <c r="Z337">
        <v>41</v>
      </c>
      <c r="AA337">
        <v>0.04</v>
      </c>
      <c r="AB337">
        <v>36.4</v>
      </c>
      <c r="AC337">
        <v>0.49</v>
      </c>
      <c r="AD337">
        <v>739</v>
      </c>
      <c r="AE337">
        <v>1.69</v>
      </c>
      <c r="AF337">
        <v>3.0000000000000001E-3</v>
      </c>
      <c r="AG337">
        <v>27</v>
      </c>
      <c r="AH337">
        <v>0.04</v>
      </c>
      <c r="AI337">
        <v>9.23</v>
      </c>
      <c r="AJ337">
        <v>-0.02</v>
      </c>
      <c r="AK337">
        <v>0.45</v>
      </c>
      <c r="AL337">
        <v>2.9</v>
      </c>
      <c r="AM337">
        <v>-0.1</v>
      </c>
      <c r="AN337">
        <v>7.1</v>
      </c>
      <c r="AO337">
        <v>0.02</v>
      </c>
      <c r="AP337">
        <v>5.9</v>
      </c>
      <c r="AQ337">
        <v>7.6999999999999999E-2</v>
      </c>
      <c r="AR337">
        <v>0.06</v>
      </c>
      <c r="AS337">
        <v>3</v>
      </c>
      <c r="AT337">
        <v>41</v>
      </c>
      <c r="AU337">
        <v>-0.1</v>
      </c>
      <c r="AV337">
        <v>44</v>
      </c>
      <c r="AW337">
        <v>68.650000000000006</v>
      </c>
      <c r="AX337">
        <v>9.81</v>
      </c>
      <c r="AY337">
        <v>0.01</v>
      </c>
      <c r="AZ337">
        <v>10.99</v>
      </c>
      <c r="BA337">
        <v>2</v>
      </c>
      <c r="BB337">
        <v>1.54</v>
      </c>
      <c r="BC337">
        <v>0.12</v>
      </c>
      <c r="BD337">
        <v>1.6</v>
      </c>
      <c r="BE337">
        <v>0.1</v>
      </c>
      <c r="BF337">
        <v>0.86</v>
      </c>
      <c r="BG337">
        <v>12</v>
      </c>
      <c r="BH337">
        <v>-1</v>
      </c>
      <c r="BI337">
        <v>75.7</v>
      </c>
      <c r="BJ337">
        <v>14.2</v>
      </c>
      <c r="BK337">
        <v>1.5</v>
      </c>
      <c r="BL337">
        <v>99.88</v>
      </c>
      <c r="BM337">
        <v>4.03</v>
      </c>
      <c r="BN337">
        <v>2.36</v>
      </c>
      <c r="BO337">
        <v>1.25</v>
      </c>
      <c r="BP337">
        <v>10.1</v>
      </c>
      <c r="BQ337">
        <v>5.18</v>
      </c>
      <c r="BR337">
        <v>6.2</v>
      </c>
      <c r="BS337">
        <v>0.85</v>
      </c>
      <c r="BT337">
        <v>42.6</v>
      </c>
      <c r="BU337">
        <v>0.31</v>
      </c>
      <c r="BV337">
        <v>19</v>
      </c>
      <c r="BW337">
        <v>35.700000000000003</v>
      </c>
      <c r="BX337">
        <v>463</v>
      </c>
      <c r="BY337">
        <v>9.36</v>
      </c>
      <c r="BZ337">
        <v>52.7</v>
      </c>
      <c r="CA337">
        <v>29</v>
      </c>
      <c r="CB337">
        <v>5.99</v>
      </c>
      <c r="CC337">
        <v>1</v>
      </c>
      <c r="CD337">
        <v>150.5</v>
      </c>
      <c r="CE337">
        <v>1.3</v>
      </c>
      <c r="CF337">
        <v>0.71</v>
      </c>
      <c r="CG337">
        <v>8</v>
      </c>
      <c r="CH337">
        <v>0.31</v>
      </c>
      <c r="CI337">
        <v>3.7</v>
      </c>
      <c r="CJ337">
        <v>117</v>
      </c>
      <c r="CK337">
        <v>1.1000000000000001</v>
      </c>
      <c r="CL337">
        <v>26</v>
      </c>
      <c r="CM337">
        <v>2.2599999999999998</v>
      </c>
      <c r="CN337">
        <v>36</v>
      </c>
      <c r="CO337">
        <v>253.5</v>
      </c>
      <c r="CP337">
        <v>0.16</v>
      </c>
      <c r="CQ337">
        <v>-0.02</v>
      </c>
      <c r="CR337">
        <v>11</v>
      </c>
      <c r="CS337">
        <v>2.7</v>
      </c>
      <c r="CT337">
        <v>4</v>
      </c>
      <c r="CU337">
        <v>-3</v>
      </c>
      <c r="CV337">
        <v>3</v>
      </c>
    </row>
    <row r="338" spans="1:100" x14ac:dyDescent="0.3">
      <c r="A338" t="s">
        <v>1241</v>
      </c>
      <c r="B338" t="s">
        <v>1242</v>
      </c>
      <c r="C338" s="1" t="str">
        <f>HYPERLINK("http://geochem.nrcan.gc.ca/cdogs/content/bdl/bdl211138_e.htm", "21:1138")</f>
        <v>21:1138</v>
      </c>
      <c r="D338" s="1" t="str">
        <f>HYPERLINK("http://geochem.nrcan.gc.ca/cdogs/content/svy/svy210421_e.htm", "21:0421")</f>
        <v>21:0421</v>
      </c>
      <c r="E338" t="s">
        <v>1243</v>
      </c>
      <c r="F338" t="s">
        <v>1244</v>
      </c>
      <c r="H338">
        <v>54.5318471</v>
      </c>
      <c r="I338">
        <v>-65.847572499999998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HYPERLINK("http://geochem.nrcan.gc.ca/cdogs/content/kwd/kwd080004_e.htm", "&lt;63 micron")</f>
        <v>&lt;63 micron</v>
      </c>
      <c r="L338">
        <v>48</v>
      </c>
      <c r="M338">
        <v>1.86</v>
      </c>
      <c r="N338">
        <v>9.6</v>
      </c>
      <c r="O338">
        <v>-0.2</v>
      </c>
      <c r="P338">
        <v>-20</v>
      </c>
      <c r="Q338">
        <v>33.1</v>
      </c>
      <c r="R338">
        <v>0.5</v>
      </c>
      <c r="S338">
        <v>0.05</v>
      </c>
      <c r="T338">
        <v>0.15</v>
      </c>
      <c r="U338">
        <v>13.2</v>
      </c>
      <c r="V338">
        <v>43</v>
      </c>
      <c r="W338">
        <v>37.69</v>
      </c>
      <c r="X338">
        <v>4.9800000000000004</v>
      </c>
      <c r="Y338">
        <v>4.2</v>
      </c>
      <c r="Z338">
        <v>145</v>
      </c>
      <c r="AA338">
        <v>7.0000000000000007E-2</v>
      </c>
      <c r="AB338">
        <v>22.9</v>
      </c>
      <c r="AC338">
        <v>0.55000000000000004</v>
      </c>
      <c r="AD338">
        <v>648</v>
      </c>
      <c r="AE338">
        <v>1.71</v>
      </c>
      <c r="AF338">
        <v>3.0000000000000001E-3</v>
      </c>
      <c r="AG338">
        <v>29.5</v>
      </c>
      <c r="AH338">
        <v>3.4000000000000002E-2</v>
      </c>
      <c r="AI338">
        <v>10.67</v>
      </c>
      <c r="AJ338">
        <v>-0.02</v>
      </c>
      <c r="AK338">
        <v>0.42</v>
      </c>
      <c r="AL338">
        <v>3</v>
      </c>
      <c r="AM338">
        <v>0.2</v>
      </c>
      <c r="AN338">
        <v>3.7</v>
      </c>
      <c r="AO338">
        <v>0.03</v>
      </c>
      <c r="AP338">
        <v>6.1</v>
      </c>
      <c r="AQ338">
        <v>7.2999999999999995E-2</v>
      </c>
      <c r="AR338">
        <v>0.11</v>
      </c>
      <c r="AS338">
        <v>1.8</v>
      </c>
      <c r="AT338">
        <v>43</v>
      </c>
      <c r="AU338">
        <v>-0.1</v>
      </c>
      <c r="AV338">
        <v>69.5</v>
      </c>
      <c r="AW338">
        <v>65.27</v>
      </c>
      <c r="AX338">
        <v>12.22</v>
      </c>
      <c r="AY338">
        <v>1.4E-2</v>
      </c>
      <c r="AZ338">
        <v>9.2799999999999994</v>
      </c>
      <c r="BA338">
        <v>2.34</v>
      </c>
      <c r="BB338">
        <v>1.72</v>
      </c>
      <c r="BC338">
        <v>0.1</v>
      </c>
      <c r="BD338">
        <v>1.57</v>
      </c>
      <c r="BE338">
        <v>0.09</v>
      </c>
      <c r="BF338">
        <v>0.75</v>
      </c>
      <c r="BG338">
        <v>12</v>
      </c>
      <c r="BH338">
        <v>1</v>
      </c>
      <c r="BI338">
        <v>57.3</v>
      </c>
      <c r="BJ338">
        <v>14.5</v>
      </c>
      <c r="BK338">
        <v>2.1</v>
      </c>
      <c r="BL338">
        <v>99.89</v>
      </c>
      <c r="BM338">
        <v>3.07</v>
      </c>
      <c r="BN338">
        <v>1.63</v>
      </c>
      <c r="BO338">
        <v>0.93</v>
      </c>
      <c r="BP338">
        <v>12.9</v>
      </c>
      <c r="BQ338">
        <v>3.72</v>
      </c>
      <c r="BR338">
        <v>5.8</v>
      </c>
      <c r="BS338">
        <v>0.6</v>
      </c>
      <c r="BT338">
        <v>29.3</v>
      </c>
      <c r="BU338">
        <v>0.23</v>
      </c>
      <c r="BV338">
        <v>14</v>
      </c>
      <c r="BW338">
        <v>25.6</v>
      </c>
      <c r="BX338">
        <v>485</v>
      </c>
      <c r="BY338">
        <v>6.76</v>
      </c>
      <c r="BZ338">
        <v>69</v>
      </c>
      <c r="CA338">
        <v>33</v>
      </c>
      <c r="CB338">
        <v>4.1900000000000004</v>
      </c>
      <c r="CC338">
        <v>-1</v>
      </c>
      <c r="CD338">
        <v>119.5</v>
      </c>
      <c r="CE338">
        <v>0.8</v>
      </c>
      <c r="CF338">
        <v>0.51</v>
      </c>
      <c r="CG338">
        <v>8.3000000000000007</v>
      </c>
      <c r="CH338">
        <v>0.25</v>
      </c>
      <c r="CI338">
        <v>2.5</v>
      </c>
      <c r="CJ338">
        <v>128</v>
      </c>
      <c r="CK338">
        <v>1.2</v>
      </c>
      <c r="CL338">
        <v>15.3</v>
      </c>
      <c r="CM338">
        <v>1.51</v>
      </c>
      <c r="CN338">
        <v>37</v>
      </c>
      <c r="CO338">
        <v>219.3</v>
      </c>
      <c r="CP338">
        <v>0.7</v>
      </c>
      <c r="CQ338">
        <v>-0.02</v>
      </c>
      <c r="CR338">
        <v>12</v>
      </c>
      <c r="CS338">
        <v>5.4</v>
      </c>
      <c r="CT338">
        <v>2</v>
      </c>
      <c r="CU338">
        <v>-3</v>
      </c>
      <c r="CV338">
        <v>-2</v>
      </c>
    </row>
    <row r="339" spans="1:100" x14ac:dyDescent="0.3">
      <c r="A339" t="s">
        <v>1245</v>
      </c>
      <c r="B339" t="s">
        <v>1246</v>
      </c>
      <c r="C339" s="1" t="str">
        <f>HYPERLINK("http://geochem.nrcan.gc.ca/cdogs/content/bdl/bdl211138_e.htm", "21:1138")</f>
        <v>21:1138</v>
      </c>
      <c r="D339" s="1" t="str">
        <f>HYPERLINK("http://geochem.nrcan.gc.ca/cdogs/content/svy/svy210421_e.htm", "21:0421")</f>
        <v>21:0421</v>
      </c>
      <c r="E339" t="s">
        <v>1247</v>
      </c>
      <c r="F339" t="s">
        <v>1248</v>
      </c>
      <c r="H339">
        <v>54.576225899999997</v>
      </c>
      <c r="I339">
        <v>-65.549371500000007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HYPERLINK("http://geochem.nrcan.gc.ca/cdogs/content/kwd/kwd080004_e.htm", "&lt;63 micron")</f>
        <v>&lt;63 micron</v>
      </c>
      <c r="L339">
        <v>27</v>
      </c>
      <c r="M339">
        <v>1.51</v>
      </c>
      <c r="N339">
        <v>5.6</v>
      </c>
      <c r="O339">
        <v>-0.2</v>
      </c>
      <c r="P339">
        <v>-20</v>
      </c>
      <c r="Q339">
        <v>91.7</v>
      </c>
      <c r="R339">
        <v>0.4</v>
      </c>
      <c r="S339">
        <v>0.21</v>
      </c>
      <c r="T339">
        <v>0.19</v>
      </c>
      <c r="U339">
        <v>16</v>
      </c>
      <c r="V339">
        <v>58.2</v>
      </c>
      <c r="W339">
        <v>44.96</v>
      </c>
      <c r="X339">
        <v>4.21</v>
      </c>
      <c r="Y339">
        <v>4.7</v>
      </c>
      <c r="Z339">
        <v>43</v>
      </c>
      <c r="AA339">
        <v>0.16</v>
      </c>
      <c r="AB339">
        <v>28.5</v>
      </c>
      <c r="AC339">
        <v>0.86</v>
      </c>
      <c r="AD339">
        <v>626</v>
      </c>
      <c r="AE339">
        <v>1.02</v>
      </c>
      <c r="AF339">
        <v>8.0000000000000002E-3</v>
      </c>
      <c r="AG339">
        <v>42.1</v>
      </c>
      <c r="AH339">
        <v>4.9000000000000002E-2</v>
      </c>
      <c r="AI339">
        <v>9.2899999999999991</v>
      </c>
      <c r="AJ339">
        <v>-0.02</v>
      </c>
      <c r="AK339">
        <v>0.27</v>
      </c>
      <c r="AL339">
        <v>3.7</v>
      </c>
      <c r="AM339">
        <v>-0.1</v>
      </c>
      <c r="AN339">
        <v>9.3000000000000007</v>
      </c>
      <c r="AO339">
        <v>0.03</v>
      </c>
      <c r="AP339">
        <v>5.5</v>
      </c>
      <c r="AQ339">
        <v>9.5000000000000001E-2</v>
      </c>
      <c r="AR339">
        <v>0.11</v>
      </c>
      <c r="AS339">
        <v>1.2</v>
      </c>
      <c r="AT339">
        <v>47</v>
      </c>
      <c r="AU339">
        <v>-0.1</v>
      </c>
      <c r="AV339">
        <v>72.5</v>
      </c>
      <c r="AW339">
        <v>64.94</v>
      </c>
      <c r="AX339">
        <v>13.11</v>
      </c>
      <c r="AY339">
        <v>1.7000000000000001E-2</v>
      </c>
      <c r="AZ339">
        <v>8.59</v>
      </c>
      <c r="BA339">
        <v>2.39</v>
      </c>
      <c r="BB339">
        <v>2.5499999999999998</v>
      </c>
      <c r="BC339">
        <v>0.11</v>
      </c>
      <c r="BD339">
        <v>2.13</v>
      </c>
      <c r="BE339">
        <v>0.12</v>
      </c>
      <c r="BF339">
        <v>0.85</v>
      </c>
      <c r="BG339">
        <v>11</v>
      </c>
      <c r="BH339">
        <v>-1</v>
      </c>
      <c r="BI339">
        <v>64.400000000000006</v>
      </c>
      <c r="BJ339">
        <v>19.3</v>
      </c>
      <c r="BK339">
        <v>1.6</v>
      </c>
      <c r="BL339">
        <v>99.86</v>
      </c>
      <c r="BM339">
        <v>3.93</v>
      </c>
      <c r="BN339">
        <v>2.17</v>
      </c>
      <c r="BO339">
        <v>1.25</v>
      </c>
      <c r="BP339">
        <v>14.1</v>
      </c>
      <c r="BQ339">
        <v>4.9000000000000004</v>
      </c>
      <c r="BR339">
        <v>5.5</v>
      </c>
      <c r="BS339">
        <v>0.72</v>
      </c>
      <c r="BT339">
        <v>35.299999999999997</v>
      </c>
      <c r="BU339">
        <v>0.27</v>
      </c>
      <c r="BV339">
        <v>12.8</v>
      </c>
      <c r="BW339">
        <v>30.6</v>
      </c>
      <c r="BX339">
        <v>627</v>
      </c>
      <c r="BY339">
        <v>8.18</v>
      </c>
      <c r="BZ339">
        <v>69.099999999999994</v>
      </c>
      <c r="CA339">
        <v>49</v>
      </c>
      <c r="CB339">
        <v>5.42</v>
      </c>
      <c r="CC339">
        <v>-1</v>
      </c>
      <c r="CD339">
        <v>167.9</v>
      </c>
      <c r="CE339">
        <v>0.7</v>
      </c>
      <c r="CF339">
        <v>0.64</v>
      </c>
      <c r="CG339">
        <v>7.2</v>
      </c>
      <c r="CH339">
        <v>0.28999999999999998</v>
      </c>
      <c r="CI339">
        <v>1.9</v>
      </c>
      <c r="CJ339">
        <v>139</v>
      </c>
      <c r="CK339">
        <v>0.9</v>
      </c>
      <c r="CL339">
        <v>19.5</v>
      </c>
      <c r="CM339">
        <v>1.98</v>
      </c>
      <c r="CN339">
        <v>42</v>
      </c>
      <c r="CO339">
        <v>212.5</v>
      </c>
      <c r="CP339">
        <v>0.15</v>
      </c>
      <c r="CQ339">
        <v>-0.02</v>
      </c>
      <c r="CR339">
        <v>15</v>
      </c>
      <c r="CS339">
        <v>3.1</v>
      </c>
      <c r="CT339">
        <v>2</v>
      </c>
      <c r="CU339">
        <v>4</v>
      </c>
      <c r="CV339">
        <v>-2</v>
      </c>
    </row>
    <row r="340" spans="1:100" x14ac:dyDescent="0.3">
      <c r="A340" t="s">
        <v>1249</v>
      </c>
      <c r="B340" t="s">
        <v>1250</v>
      </c>
      <c r="C340" s="1" t="str">
        <f>HYPERLINK("http://geochem.nrcan.gc.ca/cdogs/content/bdl/bdl211138_e.htm", "21:1138")</f>
        <v>21:1138</v>
      </c>
      <c r="D340" s="1" t="str">
        <f>HYPERLINK("http://geochem.nrcan.gc.ca/cdogs/content/svy/svy210421_e.htm", "21:0421")</f>
        <v>21:0421</v>
      </c>
      <c r="E340" t="s">
        <v>1251</v>
      </c>
      <c r="F340" t="s">
        <v>1252</v>
      </c>
      <c r="H340">
        <v>54.516651400000001</v>
      </c>
      <c r="I340">
        <v>-65.567105699999999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HYPERLINK("http://geochem.nrcan.gc.ca/cdogs/content/kwd/kwd080004_e.htm", "&lt;63 micron")</f>
        <v>&lt;63 micron</v>
      </c>
      <c r="L340">
        <v>32</v>
      </c>
      <c r="M340">
        <v>1.23</v>
      </c>
      <c r="N340">
        <v>7.7</v>
      </c>
      <c r="O340">
        <v>-0.2</v>
      </c>
      <c r="P340">
        <v>-20</v>
      </c>
      <c r="Q340">
        <v>60.7</v>
      </c>
      <c r="R340">
        <v>0.5</v>
      </c>
      <c r="S340">
        <v>0.12</v>
      </c>
      <c r="T340">
        <v>0.27</v>
      </c>
      <c r="U340">
        <v>12.4</v>
      </c>
      <c r="V340">
        <v>41.1</v>
      </c>
      <c r="W340">
        <v>35.14</v>
      </c>
      <c r="X340">
        <v>4.4400000000000004</v>
      </c>
      <c r="Y340">
        <v>3.7</v>
      </c>
      <c r="Z340">
        <v>54</v>
      </c>
      <c r="AA340">
        <v>0.1</v>
      </c>
      <c r="AB340">
        <v>32.6</v>
      </c>
      <c r="AC340">
        <v>0.52</v>
      </c>
      <c r="AD340">
        <v>645</v>
      </c>
      <c r="AE340">
        <v>1.33</v>
      </c>
      <c r="AF340">
        <v>5.0000000000000001E-3</v>
      </c>
      <c r="AG340">
        <v>29.1</v>
      </c>
      <c r="AH340">
        <v>5.5E-2</v>
      </c>
      <c r="AI340">
        <v>10.52</v>
      </c>
      <c r="AJ340">
        <v>-0.02</v>
      </c>
      <c r="AK340">
        <v>0.36</v>
      </c>
      <c r="AL340">
        <v>3.2</v>
      </c>
      <c r="AM340">
        <v>-0.1</v>
      </c>
      <c r="AN340">
        <v>6.9</v>
      </c>
      <c r="AO340">
        <v>0.03</v>
      </c>
      <c r="AP340">
        <v>6.9</v>
      </c>
      <c r="AQ340">
        <v>7.8E-2</v>
      </c>
      <c r="AR340">
        <v>0.09</v>
      </c>
      <c r="AS340">
        <v>1.5</v>
      </c>
      <c r="AT340">
        <v>39</v>
      </c>
      <c r="AU340">
        <v>-0.1</v>
      </c>
      <c r="AV340">
        <v>57.5</v>
      </c>
      <c r="AW340">
        <v>67.33</v>
      </c>
      <c r="AX340">
        <v>11.52</v>
      </c>
      <c r="AY340">
        <v>1.4E-2</v>
      </c>
      <c r="AZ340">
        <v>9.23</v>
      </c>
      <c r="BA340">
        <v>2.1800000000000002</v>
      </c>
      <c r="BB340">
        <v>1.78</v>
      </c>
      <c r="BC340">
        <v>0.11</v>
      </c>
      <c r="BD340">
        <v>1.91</v>
      </c>
      <c r="BE340">
        <v>0.13</v>
      </c>
      <c r="BF340">
        <v>0.85</v>
      </c>
      <c r="BG340">
        <v>13</v>
      </c>
      <c r="BH340">
        <v>2</v>
      </c>
      <c r="BI340">
        <v>79.099999999999994</v>
      </c>
      <c r="BJ340">
        <v>14.5</v>
      </c>
      <c r="BK340">
        <v>1.6</v>
      </c>
      <c r="BL340">
        <v>99.87</v>
      </c>
      <c r="BM340">
        <v>4.09</v>
      </c>
      <c r="BN340">
        <v>2.17</v>
      </c>
      <c r="BO340">
        <v>1.42</v>
      </c>
      <c r="BP340">
        <v>12.7</v>
      </c>
      <c r="BQ340">
        <v>4.9000000000000004</v>
      </c>
      <c r="BR340">
        <v>8.1</v>
      </c>
      <c r="BS340">
        <v>0.85</v>
      </c>
      <c r="BT340">
        <v>41.1</v>
      </c>
      <c r="BU340">
        <v>0.27</v>
      </c>
      <c r="BV340">
        <v>13.8</v>
      </c>
      <c r="BW340">
        <v>33.6</v>
      </c>
      <c r="BX340">
        <v>542</v>
      </c>
      <c r="BY340">
        <v>9.5299999999999994</v>
      </c>
      <c r="BZ340">
        <v>58</v>
      </c>
      <c r="CA340">
        <v>37</v>
      </c>
      <c r="CB340">
        <v>5.67</v>
      </c>
      <c r="CC340">
        <v>-1</v>
      </c>
      <c r="CD340">
        <v>165.5</v>
      </c>
      <c r="CE340">
        <v>0.9</v>
      </c>
      <c r="CF340">
        <v>0.71</v>
      </c>
      <c r="CG340">
        <v>9</v>
      </c>
      <c r="CH340">
        <v>0.3</v>
      </c>
      <c r="CI340">
        <v>2.4</v>
      </c>
      <c r="CJ340">
        <v>112</v>
      </c>
      <c r="CK340">
        <v>0.9</v>
      </c>
      <c r="CL340">
        <v>20.5</v>
      </c>
      <c r="CM340">
        <v>2.0099999999999998</v>
      </c>
      <c r="CN340">
        <v>33</v>
      </c>
      <c r="CO340">
        <v>330.2</v>
      </c>
      <c r="CP340">
        <v>0.22</v>
      </c>
      <c r="CQ340">
        <v>-0.02</v>
      </c>
      <c r="CR340">
        <v>13</v>
      </c>
      <c r="CS340">
        <v>3.1</v>
      </c>
      <c r="CT340">
        <v>2</v>
      </c>
      <c r="CU340">
        <v>-3</v>
      </c>
      <c r="CV340">
        <v>2</v>
      </c>
    </row>
    <row r="341" spans="1:100" x14ac:dyDescent="0.3">
      <c r="A341" t="s">
        <v>1253</v>
      </c>
      <c r="B341" t="s">
        <v>1254</v>
      </c>
      <c r="C341" s="1" t="str">
        <f>HYPERLINK("http://geochem.nrcan.gc.ca/cdogs/content/bdl/bdl211138_e.htm", "21:1138")</f>
        <v>21:1138</v>
      </c>
      <c r="D341" s="1" t="str">
        <f>HYPERLINK("http://geochem.nrcan.gc.ca/cdogs/content/svy/svy210421_e.htm", "21:0421")</f>
        <v>21:0421</v>
      </c>
      <c r="E341" t="s">
        <v>1255</v>
      </c>
      <c r="F341" t="s">
        <v>1256</v>
      </c>
      <c r="H341">
        <v>54.638331899999997</v>
      </c>
      <c r="I341">
        <v>-65.720988599999998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HYPERLINK("http://geochem.nrcan.gc.ca/cdogs/content/kwd/kwd080004_e.htm", "&lt;63 micron")</f>
        <v>&lt;63 micron</v>
      </c>
      <c r="L341">
        <v>36</v>
      </c>
      <c r="M341">
        <v>1.36</v>
      </c>
      <c r="N341">
        <v>11.8</v>
      </c>
      <c r="O341">
        <v>1.6</v>
      </c>
      <c r="P341">
        <v>-20</v>
      </c>
      <c r="Q341">
        <v>39.299999999999997</v>
      </c>
      <c r="R341">
        <v>0.6</v>
      </c>
      <c r="S341">
        <v>0.11</v>
      </c>
      <c r="T341">
        <v>0.54</v>
      </c>
      <c r="U341">
        <v>18.2</v>
      </c>
      <c r="V341">
        <v>39.4</v>
      </c>
      <c r="W341">
        <v>34.82</v>
      </c>
      <c r="X341">
        <v>5.26</v>
      </c>
      <c r="Y341">
        <v>4</v>
      </c>
      <c r="Z341">
        <v>95</v>
      </c>
      <c r="AA341">
        <v>0.09</v>
      </c>
      <c r="AB341">
        <v>34.9</v>
      </c>
      <c r="AC341">
        <v>0.55000000000000004</v>
      </c>
      <c r="AD341">
        <v>992</v>
      </c>
      <c r="AE341">
        <v>1.86</v>
      </c>
      <c r="AF341">
        <v>4.0000000000000001E-3</v>
      </c>
      <c r="AG341">
        <v>28.5</v>
      </c>
      <c r="AH341">
        <v>5.0999999999999997E-2</v>
      </c>
      <c r="AI341">
        <v>16.28</v>
      </c>
      <c r="AJ341">
        <v>-0.02</v>
      </c>
      <c r="AK341">
        <v>0.54</v>
      </c>
      <c r="AL341">
        <v>3</v>
      </c>
      <c r="AM341">
        <v>-0.1</v>
      </c>
      <c r="AN341">
        <v>6.5</v>
      </c>
      <c r="AO341">
        <v>0.04</v>
      </c>
      <c r="AP341">
        <v>7</v>
      </c>
      <c r="AQ341">
        <v>8.4000000000000005E-2</v>
      </c>
      <c r="AR341">
        <v>0.11</v>
      </c>
      <c r="AS341">
        <v>2</v>
      </c>
      <c r="AT341">
        <v>42</v>
      </c>
      <c r="AU341">
        <v>-0.1</v>
      </c>
      <c r="AV341">
        <v>77.599999999999994</v>
      </c>
      <c r="AW341">
        <v>67.19</v>
      </c>
      <c r="AX341">
        <v>11.25</v>
      </c>
      <c r="AY341">
        <v>1.2E-2</v>
      </c>
      <c r="AZ341">
        <v>9.66</v>
      </c>
      <c r="BA341">
        <v>2.25</v>
      </c>
      <c r="BB341">
        <v>1.72</v>
      </c>
      <c r="BC341">
        <v>0.14000000000000001</v>
      </c>
      <c r="BD341">
        <v>1.79</v>
      </c>
      <c r="BE341">
        <v>0.12</v>
      </c>
      <c r="BF341">
        <v>0.85</v>
      </c>
      <c r="BG341">
        <v>16</v>
      </c>
      <c r="BH341">
        <v>3</v>
      </c>
      <c r="BI341">
        <v>72.3</v>
      </c>
      <c r="BJ341">
        <v>16.8</v>
      </c>
      <c r="BK341">
        <v>2</v>
      </c>
      <c r="BL341">
        <v>99.88</v>
      </c>
      <c r="BM341">
        <v>3.31</v>
      </c>
      <c r="BN341">
        <v>2.04</v>
      </c>
      <c r="BO341">
        <v>1.1499999999999999</v>
      </c>
      <c r="BP341">
        <v>13.6</v>
      </c>
      <c r="BQ341">
        <v>4.26</v>
      </c>
      <c r="BR341">
        <v>6.1</v>
      </c>
      <c r="BS341">
        <v>0.67</v>
      </c>
      <c r="BT341">
        <v>35.6</v>
      </c>
      <c r="BU341">
        <v>0.26</v>
      </c>
      <c r="BV341">
        <v>14.9</v>
      </c>
      <c r="BW341">
        <v>30.7</v>
      </c>
      <c r="BX341">
        <v>490</v>
      </c>
      <c r="BY341">
        <v>8.14</v>
      </c>
      <c r="BZ341">
        <v>62.2</v>
      </c>
      <c r="CA341">
        <v>36</v>
      </c>
      <c r="CB341">
        <v>5.16</v>
      </c>
      <c r="CC341">
        <v>-1</v>
      </c>
      <c r="CD341">
        <v>126.2</v>
      </c>
      <c r="CE341">
        <v>0.9</v>
      </c>
      <c r="CF341">
        <v>0.62</v>
      </c>
      <c r="CG341">
        <v>8.3000000000000007</v>
      </c>
      <c r="CH341">
        <v>0.28000000000000003</v>
      </c>
      <c r="CI341">
        <v>2.9</v>
      </c>
      <c r="CJ341">
        <v>117</v>
      </c>
      <c r="CK341">
        <v>1.4</v>
      </c>
      <c r="CL341">
        <v>17.8</v>
      </c>
      <c r="CM341">
        <v>1.77</v>
      </c>
      <c r="CN341">
        <v>38</v>
      </c>
      <c r="CO341">
        <v>243.5</v>
      </c>
      <c r="CP341">
        <v>0.32</v>
      </c>
      <c r="CQ341">
        <v>-0.02</v>
      </c>
      <c r="CR341">
        <v>13</v>
      </c>
      <c r="CS341">
        <v>3.4</v>
      </c>
      <c r="CT341">
        <v>3</v>
      </c>
      <c r="CU341">
        <v>-3</v>
      </c>
      <c r="CV341">
        <v>-2</v>
      </c>
    </row>
    <row r="342" spans="1:100" x14ac:dyDescent="0.3">
      <c r="A342" t="s">
        <v>1257</v>
      </c>
      <c r="B342" t="s">
        <v>1258</v>
      </c>
      <c r="C342" s="1" t="str">
        <f>HYPERLINK("http://geochem.nrcan.gc.ca/cdogs/content/bdl/bdl211138_e.htm", "21:1138")</f>
        <v>21:1138</v>
      </c>
      <c r="D342" s="1" t="str">
        <f>HYPERLINK("http://geochem.nrcan.gc.ca/cdogs/content/svy/svy210421_e.htm", "21:0421")</f>
        <v>21:0421</v>
      </c>
      <c r="E342" t="s">
        <v>1259</v>
      </c>
      <c r="F342" t="s">
        <v>1260</v>
      </c>
      <c r="H342">
        <v>54.571914599999999</v>
      </c>
      <c r="I342">
        <v>-65.392529499999995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HYPERLINK("http://geochem.nrcan.gc.ca/cdogs/content/kwd/kwd080004_e.htm", "&lt;63 micron")</f>
        <v>&lt;63 micron</v>
      </c>
      <c r="L342">
        <v>11</v>
      </c>
      <c r="M342">
        <v>1.8</v>
      </c>
      <c r="N342">
        <v>5.3</v>
      </c>
      <c r="O342">
        <v>1.7</v>
      </c>
      <c r="P342">
        <v>-20</v>
      </c>
      <c r="Q342">
        <v>52</v>
      </c>
      <c r="R342">
        <v>0.4</v>
      </c>
      <c r="S342">
        <v>0.22</v>
      </c>
      <c r="T342">
        <v>0.18</v>
      </c>
      <c r="U342">
        <v>19.2</v>
      </c>
      <c r="V342">
        <v>65.599999999999994</v>
      </c>
      <c r="W342">
        <v>43.46</v>
      </c>
      <c r="X342">
        <v>4.1399999999999997</v>
      </c>
      <c r="Y342">
        <v>5.2</v>
      </c>
      <c r="Z342">
        <v>36</v>
      </c>
      <c r="AA342">
        <v>0.15</v>
      </c>
      <c r="AB342">
        <v>28.9</v>
      </c>
      <c r="AC342">
        <v>0.92</v>
      </c>
      <c r="AD342">
        <v>553</v>
      </c>
      <c r="AE342">
        <v>0.9</v>
      </c>
      <c r="AF342">
        <v>8.9999999999999993E-3</v>
      </c>
      <c r="AG342">
        <v>38.299999999999997</v>
      </c>
      <c r="AH342">
        <v>5.1999999999999998E-2</v>
      </c>
      <c r="AI342">
        <v>8.8000000000000007</v>
      </c>
      <c r="AJ342">
        <v>-0.02</v>
      </c>
      <c r="AK342">
        <v>0.21</v>
      </c>
      <c r="AL342">
        <v>3.9</v>
      </c>
      <c r="AM342">
        <v>-0.1</v>
      </c>
      <c r="AN342">
        <v>8.8000000000000007</v>
      </c>
      <c r="AO342">
        <v>0.03</v>
      </c>
      <c r="AP342">
        <v>6</v>
      </c>
      <c r="AQ342">
        <v>0.122</v>
      </c>
      <c r="AR342">
        <v>0.11</v>
      </c>
      <c r="AS342">
        <v>1</v>
      </c>
      <c r="AT342">
        <v>54</v>
      </c>
      <c r="AU342">
        <v>-0.1</v>
      </c>
      <c r="AV342">
        <v>73</v>
      </c>
      <c r="AW342">
        <v>62.95</v>
      </c>
      <c r="AX342">
        <v>13.74</v>
      </c>
      <c r="AY342">
        <v>1.7999999999999999E-2</v>
      </c>
      <c r="AZ342">
        <v>8.25</v>
      </c>
      <c r="BA342">
        <v>2.1800000000000002</v>
      </c>
      <c r="BB342">
        <v>2.74</v>
      </c>
      <c r="BC342">
        <v>0.1</v>
      </c>
      <c r="BD342">
        <v>2.29</v>
      </c>
      <c r="BE342">
        <v>0.12</v>
      </c>
      <c r="BF342">
        <v>0.91</v>
      </c>
      <c r="BG342">
        <v>12</v>
      </c>
      <c r="BH342">
        <v>2</v>
      </c>
      <c r="BI342">
        <v>59.3</v>
      </c>
      <c r="BJ342">
        <v>20.100000000000001</v>
      </c>
      <c r="BK342">
        <v>1.4</v>
      </c>
      <c r="BL342">
        <v>99.86</v>
      </c>
      <c r="BM342">
        <v>3.3</v>
      </c>
      <c r="BN342">
        <v>1.97</v>
      </c>
      <c r="BO342">
        <v>1.08</v>
      </c>
      <c r="BP342">
        <v>15.9</v>
      </c>
      <c r="BQ342">
        <v>3.89</v>
      </c>
      <c r="BR342">
        <v>5.8</v>
      </c>
      <c r="BS342">
        <v>0.66</v>
      </c>
      <c r="BT342">
        <v>30.7</v>
      </c>
      <c r="BU342">
        <v>0.26</v>
      </c>
      <c r="BV342">
        <v>12.3</v>
      </c>
      <c r="BW342">
        <v>26.8</v>
      </c>
      <c r="BX342">
        <v>534</v>
      </c>
      <c r="BY342">
        <v>7.25</v>
      </c>
      <c r="BZ342">
        <v>58.3</v>
      </c>
      <c r="CA342">
        <v>53</v>
      </c>
      <c r="CB342">
        <v>4.8</v>
      </c>
      <c r="CC342">
        <v>-1</v>
      </c>
      <c r="CD342">
        <v>169.3</v>
      </c>
      <c r="CE342">
        <v>0.9</v>
      </c>
      <c r="CF342">
        <v>0.57999999999999996</v>
      </c>
      <c r="CG342">
        <v>6.4</v>
      </c>
      <c r="CH342">
        <v>0.28999999999999998</v>
      </c>
      <c r="CI342">
        <v>1.6</v>
      </c>
      <c r="CJ342">
        <v>145</v>
      </c>
      <c r="CK342">
        <v>0.9</v>
      </c>
      <c r="CL342">
        <v>17.7</v>
      </c>
      <c r="CM342">
        <v>1.86</v>
      </c>
      <c r="CN342">
        <v>41</v>
      </c>
      <c r="CO342">
        <v>221.5</v>
      </c>
      <c r="CP342">
        <v>0.45</v>
      </c>
      <c r="CQ342">
        <v>-0.02</v>
      </c>
      <c r="CR342">
        <v>17</v>
      </c>
      <c r="CS342">
        <v>4.2</v>
      </c>
      <c r="CT342">
        <v>-2</v>
      </c>
      <c r="CU342">
        <v>-3</v>
      </c>
      <c r="CV342">
        <v>2</v>
      </c>
    </row>
    <row r="343" spans="1:100" x14ac:dyDescent="0.3">
      <c r="A343" t="s">
        <v>1261</v>
      </c>
      <c r="B343" t="s">
        <v>1262</v>
      </c>
      <c r="C343" s="1" t="str">
        <f>HYPERLINK("http://geochem.nrcan.gc.ca/cdogs/content/bdl/bdl211138_e.htm", "21:1138")</f>
        <v>21:1138</v>
      </c>
      <c r="D343" s="1" t="str">
        <f>HYPERLINK("http://geochem.nrcan.gc.ca/cdogs/content/svy/svy210421_e.htm", "21:0421")</f>
        <v>21:0421</v>
      </c>
      <c r="E343" t="s">
        <v>1259</v>
      </c>
      <c r="F343" t="s">
        <v>1263</v>
      </c>
      <c r="H343">
        <v>54.571914599999999</v>
      </c>
      <c r="I343">
        <v>-65.392529499999995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HYPERLINK("http://geochem.nrcan.gc.ca/cdogs/content/kwd/kwd080004_e.htm", "&lt;63 micron")</f>
        <v>&lt;63 micron</v>
      </c>
      <c r="L343">
        <v>11</v>
      </c>
      <c r="M343">
        <v>1.81</v>
      </c>
      <c r="N343">
        <v>5.5</v>
      </c>
      <c r="O343">
        <v>2</v>
      </c>
      <c r="P343">
        <v>-20</v>
      </c>
      <c r="Q343">
        <v>48.9</v>
      </c>
      <c r="R343">
        <v>0.4</v>
      </c>
      <c r="S343">
        <v>0.22</v>
      </c>
      <c r="T343">
        <v>0.16</v>
      </c>
      <c r="U343">
        <v>19.600000000000001</v>
      </c>
      <c r="V343">
        <v>64.099999999999994</v>
      </c>
      <c r="W343">
        <v>43.4</v>
      </c>
      <c r="X343">
        <v>4.13</v>
      </c>
      <c r="Y343">
        <v>5.2</v>
      </c>
      <c r="Z343">
        <v>25</v>
      </c>
      <c r="AA343">
        <v>0.15</v>
      </c>
      <c r="AB343">
        <v>28</v>
      </c>
      <c r="AC343">
        <v>0.92</v>
      </c>
      <c r="AD343">
        <v>556</v>
      </c>
      <c r="AE343">
        <v>0.89</v>
      </c>
      <c r="AF343">
        <v>8.9999999999999993E-3</v>
      </c>
      <c r="AG343">
        <v>39.299999999999997</v>
      </c>
      <c r="AH343">
        <v>5.7000000000000002E-2</v>
      </c>
      <c r="AI343">
        <v>8.32</v>
      </c>
      <c r="AJ343">
        <v>-0.02</v>
      </c>
      <c r="AK343">
        <v>0.21</v>
      </c>
      <c r="AL343">
        <v>3.8</v>
      </c>
      <c r="AM343">
        <v>0.1</v>
      </c>
      <c r="AN343">
        <v>8.5</v>
      </c>
      <c r="AO343">
        <v>0.03</v>
      </c>
      <c r="AP343">
        <v>5.8</v>
      </c>
      <c r="AQ343">
        <v>0.115</v>
      </c>
      <c r="AR343">
        <v>0.12</v>
      </c>
      <c r="AS343">
        <v>1</v>
      </c>
      <c r="AT343">
        <v>54</v>
      </c>
      <c r="AU343">
        <v>-0.1</v>
      </c>
      <c r="AV343">
        <v>71.099999999999994</v>
      </c>
      <c r="AW343">
        <v>63.1</v>
      </c>
      <c r="AX343">
        <v>13.81</v>
      </c>
      <c r="AY343">
        <v>1.7999999999999999E-2</v>
      </c>
      <c r="AZ343">
        <v>8.43</v>
      </c>
      <c r="BA343">
        <v>2.13</v>
      </c>
      <c r="BB343">
        <v>2.79</v>
      </c>
      <c r="BC343">
        <v>0.1</v>
      </c>
      <c r="BD343">
        <v>2.29</v>
      </c>
      <c r="BE343">
        <v>0.12</v>
      </c>
      <c r="BF343">
        <v>0.92</v>
      </c>
      <c r="BG343">
        <v>13</v>
      </c>
      <c r="BH343">
        <v>3</v>
      </c>
      <c r="BI343">
        <v>59</v>
      </c>
      <c r="BJ343">
        <v>20.3</v>
      </c>
      <c r="BK343">
        <v>1.5</v>
      </c>
      <c r="BL343">
        <v>99.86</v>
      </c>
      <c r="BM343">
        <v>3.32</v>
      </c>
      <c r="BN343">
        <v>2.02</v>
      </c>
      <c r="BO343">
        <v>1.24</v>
      </c>
      <c r="BP343">
        <v>15.3</v>
      </c>
      <c r="BQ343">
        <v>4.03</v>
      </c>
      <c r="BR343">
        <v>6.1</v>
      </c>
      <c r="BS343">
        <v>0.72</v>
      </c>
      <c r="BT343">
        <v>29.8</v>
      </c>
      <c r="BU343">
        <v>0.27</v>
      </c>
      <c r="BV343">
        <v>12.2</v>
      </c>
      <c r="BW343">
        <v>26.5</v>
      </c>
      <c r="BX343">
        <v>542</v>
      </c>
      <c r="BY343">
        <v>7.26</v>
      </c>
      <c r="BZ343">
        <v>56.6</v>
      </c>
      <c r="CA343">
        <v>56</v>
      </c>
      <c r="CB343">
        <v>4.59</v>
      </c>
      <c r="CC343">
        <v>1</v>
      </c>
      <c r="CD343">
        <v>175</v>
      </c>
      <c r="CE343">
        <v>0.6</v>
      </c>
      <c r="CF343">
        <v>0.6</v>
      </c>
      <c r="CG343">
        <v>6.2</v>
      </c>
      <c r="CH343">
        <v>0.27</v>
      </c>
      <c r="CI343">
        <v>1.4</v>
      </c>
      <c r="CJ343">
        <v>145</v>
      </c>
      <c r="CK343">
        <v>0.7</v>
      </c>
      <c r="CL343">
        <v>17.399999999999999</v>
      </c>
      <c r="CM343">
        <v>1.85</v>
      </c>
      <c r="CN343">
        <v>44</v>
      </c>
      <c r="CO343">
        <v>232.5</v>
      </c>
      <c r="CP343">
        <v>0.46</v>
      </c>
      <c r="CQ343">
        <v>-0.02</v>
      </c>
      <c r="CR343">
        <v>18</v>
      </c>
      <c r="CS343">
        <v>3.7</v>
      </c>
      <c r="CT343">
        <v>3</v>
      </c>
      <c r="CU343">
        <v>-3</v>
      </c>
      <c r="CV343">
        <v>3</v>
      </c>
    </row>
    <row r="344" spans="1:100" x14ac:dyDescent="0.3">
      <c r="A344" t="s">
        <v>1264</v>
      </c>
      <c r="B344" t="s">
        <v>1265</v>
      </c>
      <c r="C344" s="1" t="str">
        <f>HYPERLINK("http://geochem.nrcan.gc.ca/cdogs/content/bdl/bdl211138_e.htm", "21:1138")</f>
        <v>21:1138</v>
      </c>
      <c r="D344" s="1" t="str">
        <f>HYPERLINK("http://geochem.nrcan.gc.ca/cdogs/content/svy/svy210421_e.htm", "21:0421")</f>
        <v>21:0421</v>
      </c>
      <c r="E344" t="s">
        <v>1259</v>
      </c>
      <c r="F344" t="s">
        <v>1266</v>
      </c>
      <c r="H344">
        <v>54.571914599999999</v>
      </c>
      <c r="I344">
        <v>-65.392529499999995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HYPERLINK("http://geochem.nrcan.gc.ca/cdogs/content/kwd/kwd080004_e.htm", "&lt;63 micron")</f>
        <v>&lt;63 micron</v>
      </c>
      <c r="L344">
        <v>12</v>
      </c>
      <c r="M344">
        <v>1.81</v>
      </c>
      <c r="N344">
        <v>5.7</v>
      </c>
      <c r="O344">
        <v>1.3</v>
      </c>
      <c r="P344">
        <v>-20</v>
      </c>
      <c r="Q344">
        <v>50</v>
      </c>
      <c r="R344">
        <v>0.4</v>
      </c>
      <c r="S344">
        <v>0.22</v>
      </c>
      <c r="T344">
        <v>0.18</v>
      </c>
      <c r="U344">
        <v>19.5</v>
      </c>
      <c r="V344">
        <v>66.7</v>
      </c>
      <c r="W344">
        <v>43.39</v>
      </c>
      <c r="X344">
        <v>4.08</v>
      </c>
      <c r="Y344">
        <v>5.4</v>
      </c>
      <c r="Z344">
        <v>26</v>
      </c>
      <c r="AA344">
        <v>0.15</v>
      </c>
      <c r="AB344">
        <v>27.7</v>
      </c>
      <c r="AC344">
        <v>0.92</v>
      </c>
      <c r="AD344">
        <v>562</v>
      </c>
      <c r="AE344">
        <v>0.89</v>
      </c>
      <c r="AF344">
        <v>8.9999999999999993E-3</v>
      </c>
      <c r="AG344">
        <v>39.1</v>
      </c>
      <c r="AH344">
        <v>5.7000000000000002E-2</v>
      </c>
      <c r="AI344">
        <v>8.35</v>
      </c>
      <c r="AJ344">
        <v>-0.02</v>
      </c>
      <c r="AK344">
        <v>0.22</v>
      </c>
      <c r="AL344">
        <v>3.9</v>
      </c>
      <c r="AM344">
        <v>-0.1</v>
      </c>
      <c r="AN344">
        <v>8.4</v>
      </c>
      <c r="AO344">
        <v>0.04</v>
      </c>
      <c r="AP344">
        <v>5.7</v>
      </c>
      <c r="AQ344">
        <v>0.121</v>
      </c>
      <c r="AR344">
        <v>0.13</v>
      </c>
      <c r="AS344">
        <v>1</v>
      </c>
      <c r="AT344">
        <v>54</v>
      </c>
      <c r="AU344">
        <v>-0.1</v>
      </c>
      <c r="AV344">
        <v>74.3</v>
      </c>
      <c r="AW344">
        <v>63.04</v>
      </c>
      <c r="AX344">
        <v>13.71</v>
      </c>
      <c r="AY344">
        <v>1.7000000000000001E-2</v>
      </c>
      <c r="AZ344">
        <v>8.24</v>
      </c>
      <c r="BA344">
        <v>2.12</v>
      </c>
      <c r="BB344">
        <v>2.77</v>
      </c>
      <c r="BC344">
        <v>0.1</v>
      </c>
      <c r="BD344">
        <v>2.33</v>
      </c>
      <c r="BE344">
        <v>0.13</v>
      </c>
      <c r="BF344">
        <v>0.92</v>
      </c>
      <c r="BG344">
        <v>11</v>
      </c>
      <c r="BH344">
        <v>3</v>
      </c>
      <c r="BI344">
        <v>58</v>
      </c>
      <c r="BJ344">
        <v>21.5</v>
      </c>
      <c r="BK344">
        <v>1.7</v>
      </c>
      <c r="BL344">
        <v>99.85</v>
      </c>
      <c r="BM344">
        <v>3.31</v>
      </c>
      <c r="BN344">
        <v>2.02</v>
      </c>
      <c r="BO344">
        <v>1.2</v>
      </c>
      <c r="BP344">
        <v>15.1</v>
      </c>
      <c r="BQ344">
        <v>3.95</v>
      </c>
      <c r="BR344">
        <v>5.5</v>
      </c>
      <c r="BS344">
        <v>0.68</v>
      </c>
      <c r="BT344">
        <v>29.6</v>
      </c>
      <c r="BU344">
        <v>0.28000000000000003</v>
      </c>
      <c r="BV344">
        <v>12</v>
      </c>
      <c r="BW344">
        <v>26.5</v>
      </c>
      <c r="BX344">
        <v>540</v>
      </c>
      <c r="BY344">
        <v>7.11</v>
      </c>
      <c r="BZ344">
        <v>58.3</v>
      </c>
      <c r="CA344">
        <v>50</v>
      </c>
      <c r="CB344">
        <v>4.83</v>
      </c>
      <c r="CC344">
        <v>1</v>
      </c>
      <c r="CD344">
        <v>179.1</v>
      </c>
      <c r="CE344">
        <v>0.7</v>
      </c>
      <c r="CF344">
        <v>0.59</v>
      </c>
      <c r="CG344">
        <v>6.2</v>
      </c>
      <c r="CH344">
        <v>0.28000000000000003</v>
      </c>
      <c r="CI344">
        <v>1.7</v>
      </c>
      <c r="CJ344">
        <v>144</v>
      </c>
      <c r="CK344">
        <v>1.1000000000000001</v>
      </c>
      <c r="CL344">
        <v>19.399999999999999</v>
      </c>
      <c r="CM344">
        <v>1.73</v>
      </c>
      <c r="CN344">
        <v>41</v>
      </c>
      <c r="CO344">
        <v>220.9</v>
      </c>
      <c r="CP344">
        <v>0.46</v>
      </c>
      <c r="CQ344">
        <v>-0.02</v>
      </c>
      <c r="CR344">
        <v>17</v>
      </c>
      <c r="CS344">
        <v>4</v>
      </c>
      <c r="CT344">
        <v>3</v>
      </c>
      <c r="CU344">
        <v>-3</v>
      </c>
      <c r="CV344">
        <v>2</v>
      </c>
    </row>
    <row r="345" spans="1:100" x14ac:dyDescent="0.3">
      <c r="A345" t="s">
        <v>1267</v>
      </c>
      <c r="B345" t="s">
        <v>1268</v>
      </c>
      <c r="C345" s="1" t="str">
        <f>HYPERLINK("http://geochem.nrcan.gc.ca/cdogs/content/bdl/bdl211138_e.htm", "21:1138")</f>
        <v>21:1138</v>
      </c>
      <c r="D345" s="1" t="str">
        <f>HYPERLINK("http://geochem.nrcan.gc.ca/cdogs/content/svy/svy210421_e.htm", "21:0421")</f>
        <v>21:0421</v>
      </c>
      <c r="E345" t="s">
        <v>1259</v>
      </c>
      <c r="F345" t="s">
        <v>1269</v>
      </c>
      <c r="H345">
        <v>54.571914599999999</v>
      </c>
      <c r="I345">
        <v>-65.392529499999995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HYPERLINK("http://geochem.nrcan.gc.ca/cdogs/content/kwd/kwd080004_e.htm", "&lt;63 micron")</f>
        <v>&lt;63 micron</v>
      </c>
      <c r="L345">
        <v>12</v>
      </c>
      <c r="M345">
        <v>1.81</v>
      </c>
      <c r="N345">
        <v>5.7</v>
      </c>
      <c r="O345">
        <v>1.3</v>
      </c>
      <c r="P345">
        <v>-20</v>
      </c>
      <c r="Q345">
        <v>50</v>
      </c>
      <c r="R345">
        <v>0.4</v>
      </c>
      <c r="S345">
        <v>0.22</v>
      </c>
      <c r="T345">
        <v>0.18</v>
      </c>
      <c r="U345">
        <v>19.5</v>
      </c>
      <c r="V345">
        <v>66.7</v>
      </c>
      <c r="W345">
        <v>43.39</v>
      </c>
      <c r="X345">
        <v>4.08</v>
      </c>
      <c r="Y345">
        <v>5.4</v>
      </c>
      <c r="Z345">
        <v>26</v>
      </c>
      <c r="AA345">
        <v>0.15</v>
      </c>
      <c r="AB345">
        <v>27.7</v>
      </c>
      <c r="AC345">
        <v>0.92</v>
      </c>
      <c r="AD345">
        <v>562</v>
      </c>
      <c r="AE345">
        <v>0.89</v>
      </c>
      <c r="AF345">
        <v>8.9999999999999993E-3</v>
      </c>
      <c r="AG345">
        <v>39.1</v>
      </c>
      <c r="AH345">
        <v>5.7000000000000002E-2</v>
      </c>
      <c r="AI345">
        <v>8.35</v>
      </c>
      <c r="AJ345">
        <v>-0.02</v>
      </c>
      <c r="AK345">
        <v>0.22</v>
      </c>
      <c r="AL345">
        <v>3.9</v>
      </c>
      <c r="AM345">
        <v>-0.1</v>
      </c>
      <c r="AN345">
        <v>8.4</v>
      </c>
      <c r="AO345">
        <v>0.04</v>
      </c>
      <c r="AP345">
        <v>5.7</v>
      </c>
      <c r="AQ345">
        <v>0.121</v>
      </c>
      <c r="AR345">
        <v>0.13</v>
      </c>
      <c r="AS345">
        <v>1</v>
      </c>
      <c r="AT345">
        <v>54</v>
      </c>
      <c r="AU345">
        <v>-0.1</v>
      </c>
      <c r="AV345">
        <v>74.3</v>
      </c>
    </row>
    <row r="346" spans="1:100" x14ac:dyDescent="0.3">
      <c r="A346" t="s">
        <v>1270</v>
      </c>
      <c r="B346" t="s">
        <v>1271</v>
      </c>
      <c r="C346" s="1" t="str">
        <f>HYPERLINK("http://geochem.nrcan.gc.ca/cdogs/content/bdl/bdl211138_e.htm", "21:1138")</f>
        <v>21:1138</v>
      </c>
      <c r="D346" s="1" t="str">
        <f>HYPERLINK("http://geochem.nrcan.gc.ca/cdogs/content/svy/svy210421_e.htm", "21:0421")</f>
        <v>21:0421</v>
      </c>
      <c r="E346" t="s">
        <v>1272</v>
      </c>
      <c r="F346" t="s">
        <v>1273</v>
      </c>
      <c r="H346">
        <v>54.299481999999998</v>
      </c>
      <c r="I346">
        <v>-65.968146899999994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HYPERLINK("http://geochem.nrcan.gc.ca/cdogs/content/kwd/kwd080004_e.htm", "&lt;63 micron")</f>
        <v>&lt;63 micron</v>
      </c>
      <c r="L346">
        <v>23</v>
      </c>
      <c r="M346">
        <v>1.27</v>
      </c>
      <c r="N346">
        <v>9.9</v>
      </c>
      <c r="O346">
        <v>1.5</v>
      </c>
      <c r="P346">
        <v>-20</v>
      </c>
      <c r="Q346">
        <v>42.2</v>
      </c>
      <c r="R346">
        <v>0.7</v>
      </c>
      <c r="S346">
        <v>0.09</v>
      </c>
      <c r="T346">
        <v>0.22</v>
      </c>
      <c r="U346">
        <v>15</v>
      </c>
      <c r="V346">
        <v>32.9</v>
      </c>
      <c r="W346">
        <v>30.25</v>
      </c>
      <c r="X346">
        <v>5.36</v>
      </c>
      <c r="Y346">
        <v>3.5</v>
      </c>
      <c r="Z346">
        <v>73</v>
      </c>
      <c r="AA346">
        <v>0.08</v>
      </c>
      <c r="AB346">
        <v>33</v>
      </c>
      <c r="AC346">
        <v>0.43</v>
      </c>
      <c r="AD346">
        <v>860</v>
      </c>
      <c r="AE346">
        <v>1.38</v>
      </c>
      <c r="AF346">
        <v>5.0000000000000001E-3</v>
      </c>
      <c r="AG346">
        <v>27.6</v>
      </c>
      <c r="AH346">
        <v>3.1E-2</v>
      </c>
      <c r="AI346">
        <v>11.57</v>
      </c>
      <c r="AJ346">
        <v>-0.02</v>
      </c>
      <c r="AK346">
        <v>0.28999999999999998</v>
      </c>
      <c r="AL346">
        <v>2.9</v>
      </c>
      <c r="AM346">
        <v>0.1</v>
      </c>
      <c r="AN346">
        <v>5</v>
      </c>
      <c r="AO346">
        <v>0.04</v>
      </c>
      <c r="AP346">
        <v>7.2</v>
      </c>
      <c r="AQ346">
        <v>6.8000000000000005E-2</v>
      </c>
      <c r="AR346">
        <v>0.11</v>
      </c>
      <c r="AS346">
        <v>1.4</v>
      </c>
      <c r="AT346">
        <v>36</v>
      </c>
      <c r="AU346">
        <v>-0.1</v>
      </c>
      <c r="AV346">
        <v>52</v>
      </c>
      <c r="AW346">
        <v>68.680000000000007</v>
      </c>
      <c r="AX346">
        <v>10.48</v>
      </c>
      <c r="AY346">
        <v>1.2E-2</v>
      </c>
      <c r="AZ346">
        <v>9.3800000000000008</v>
      </c>
      <c r="BA346">
        <v>2.33</v>
      </c>
      <c r="BB346">
        <v>1.31</v>
      </c>
      <c r="BC346">
        <v>0.13</v>
      </c>
      <c r="BD346">
        <v>1.58</v>
      </c>
      <c r="BE346">
        <v>0.08</v>
      </c>
      <c r="BF346">
        <v>0.78</v>
      </c>
      <c r="BG346">
        <v>13</v>
      </c>
      <c r="BH346">
        <v>3</v>
      </c>
      <c r="BI346">
        <v>71.099999999999994</v>
      </c>
      <c r="BJ346">
        <v>15.1</v>
      </c>
      <c r="BK346">
        <v>1.9</v>
      </c>
      <c r="BL346">
        <v>99.89</v>
      </c>
      <c r="BM346">
        <v>2.95</v>
      </c>
      <c r="BN346">
        <v>1.58</v>
      </c>
      <c r="BO346">
        <v>1.04</v>
      </c>
      <c r="BP346">
        <v>11.2</v>
      </c>
      <c r="BQ346">
        <v>3.86</v>
      </c>
      <c r="BR346">
        <v>6.1</v>
      </c>
      <c r="BS346">
        <v>0.56000000000000005</v>
      </c>
      <c r="BT346">
        <v>34.700000000000003</v>
      </c>
      <c r="BU346">
        <v>0.22</v>
      </c>
      <c r="BV346">
        <v>16.7</v>
      </c>
      <c r="BW346">
        <v>28.3</v>
      </c>
      <c r="BX346">
        <v>493</v>
      </c>
      <c r="BY346">
        <v>7.86</v>
      </c>
      <c r="BZ346">
        <v>62.8</v>
      </c>
      <c r="CA346">
        <v>37</v>
      </c>
      <c r="CB346">
        <v>4.6900000000000004</v>
      </c>
      <c r="CC346">
        <v>-1</v>
      </c>
      <c r="CD346">
        <v>124.7</v>
      </c>
      <c r="CE346">
        <v>1</v>
      </c>
      <c r="CF346">
        <v>0.56000000000000005</v>
      </c>
      <c r="CG346">
        <v>9.1</v>
      </c>
      <c r="CH346">
        <v>0.22</v>
      </c>
      <c r="CI346">
        <v>2.2999999999999998</v>
      </c>
      <c r="CJ346">
        <v>88</v>
      </c>
      <c r="CK346">
        <v>0.8</v>
      </c>
      <c r="CL346">
        <v>15.8</v>
      </c>
      <c r="CM346">
        <v>1.55</v>
      </c>
      <c r="CN346">
        <v>30</v>
      </c>
      <c r="CO346">
        <v>253.3</v>
      </c>
      <c r="CP346">
        <v>0.49</v>
      </c>
      <c r="CQ346">
        <v>-0.02</v>
      </c>
      <c r="CR346">
        <v>10</v>
      </c>
      <c r="CS346">
        <v>4</v>
      </c>
      <c r="CT346">
        <v>-2</v>
      </c>
      <c r="CU346">
        <v>-3</v>
      </c>
      <c r="CV346">
        <v>-2</v>
      </c>
    </row>
    <row r="347" spans="1:100" x14ac:dyDescent="0.3">
      <c r="A347" t="s">
        <v>1274</v>
      </c>
      <c r="B347" t="s">
        <v>1275</v>
      </c>
      <c r="C347" s="1" t="str">
        <f>HYPERLINK("http://geochem.nrcan.gc.ca/cdogs/content/bdl/bdl211138_e.htm", "21:1138")</f>
        <v>21:1138</v>
      </c>
      <c r="D347" s="1" t="str">
        <f>HYPERLINK("http://geochem.nrcan.gc.ca/cdogs/content/svy/svy210421_e.htm", "21:0421")</f>
        <v>21:0421</v>
      </c>
      <c r="E347" t="s">
        <v>1272</v>
      </c>
      <c r="F347" t="s">
        <v>1276</v>
      </c>
      <c r="H347">
        <v>54.299481999999998</v>
      </c>
      <c r="I347">
        <v>-65.968146899999994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HYPERLINK("http://geochem.nrcan.gc.ca/cdogs/content/kwd/kwd080004_e.htm", "&lt;63 micron")</f>
        <v>&lt;63 micron</v>
      </c>
      <c r="CP347">
        <v>0.48</v>
      </c>
      <c r="CQ347">
        <v>-0.02</v>
      </c>
    </row>
    <row r="348" spans="1:100" x14ac:dyDescent="0.3">
      <c r="A348" t="s">
        <v>1277</v>
      </c>
      <c r="B348" t="s">
        <v>1278</v>
      </c>
      <c r="C348" s="1" t="str">
        <f>HYPERLINK("http://geochem.nrcan.gc.ca/cdogs/content/bdl/bdl211138_e.htm", "21:1138")</f>
        <v>21:1138</v>
      </c>
      <c r="D348" s="1" t="str">
        <f>HYPERLINK("http://geochem.nrcan.gc.ca/cdogs/content/svy/svy210421_e.htm", "21:0421")</f>
        <v>21:0421</v>
      </c>
      <c r="E348" t="s">
        <v>1279</v>
      </c>
      <c r="F348" t="s">
        <v>1280</v>
      </c>
      <c r="H348">
        <v>54.445637900000001</v>
      </c>
      <c r="I348">
        <v>-65.769339599999995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HYPERLINK("http://geochem.nrcan.gc.ca/cdogs/content/kwd/kwd080004_e.htm", "&lt;63 micron")</f>
        <v>&lt;63 micron</v>
      </c>
      <c r="L348">
        <v>60</v>
      </c>
      <c r="M348">
        <v>1.75</v>
      </c>
      <c r="N348">
        <v>6.2</v>
      </c>
      <c r="O348">
        <v>2.1</v>
      </c>
      <c r="P348">
        <v>-20</v>
      </c>
      <c r="Q348">
        <v>88.7</v>
      </c>
      <c r="R348">
        <v>0.5</v>
      </c>
      <c r="S348">
        <v>0.11</v>
      </c>
      <c r="T348">
        <v>0.3</v>
      </c>
      <c r="U348">
        <v>15.6</v>
      </c>
      <c r="V348">
        <v>44.7</v>
      </c>
      <c r="W348">
        <v>33.15</v>
      </c>
      <c r="X348">
        <v>4.5999999999999996</v>
      </c>
      <c r="Y348">
        <v>4.5</v>
      </c>
      <c r="Z348">
        <v>53</v>
      </c>
      <c r="AA348">
        <v>0.11</v>
      </c>
      <c r="AB348">
        <v>32.299999999999997</v>
      </c>
      <c r="AC348">
        <v>0.62</v>
      </c>
      <c r="AD348">
        <v>978</v>
      </c>
      <c r="AE348">
        <v>1.2</v>
      </c>
      <c r="AF348">
        <v>4.0000000000000001E-3</v>
      </c>
      <c r="AG348">
        <v>30.7</v>
      </c>
      <c r="AH348">
        <v>4.7E-2</v>
      </c>
      <c r="AI348">
        <v>17.75</v>
      </c>
      <c r="AJ348">
        <v>-0.02</v>
      </c>
      <c r="AK348">
        <v>0.28000000000000003</v>
      </c>
      <c r="AL348">
        <v>2.9</v>
      </c>
      <c r="AM348">
        <v>0.2</v>
      </c>
      <c r="AN348">
        <v>6.8</v>
      </c>
      <c r="AO348">
        <v>0.03</v>
      </c>
      <c r="AP348">
        <v>6.7</v>
      </c>
      <c r="AQ348">
        <v>6.9000000000000006E-2</v>
      </c>
      <c r="AR348">
        <v>0.1</v>
      </c>
      <c r="AS348">
        <v>1.2</v>
      </c>
      <c r="AT348">
        <v>40</v>
      </c>
      <c r="AU348">
        <v>-0.1</v>
      </c>
      <c r="AV348">
        <v>76.7</v>
      </c>
      <c r="AW348">
        <v>65.069999999999993</v>
      </c>
      <c r="AX348">
        <v>12.37</v>
      </c>
      <c r="AY348">
        <v>1.4E-2</v>
      </c>
      <c r="AZ348">
        <v>8.69</v>
      </c>
      <c r="BA348">
        <v>2.61</v>
      </c>
      <c r="BB348">
        <v>1.78</v>
      </c>
      <c r="BC348">
        <v>0.14000000000000001</v>
      </c>
      <c r="BD348">
        <v>1.58</v>
      </c>
      <c r="BE348">
        <v>0.11</v>
      </c>
      <c r="BF348">
        <v>0.76</v>
      </c>
      <c r="BG348">
        <v>18</v>
      </c>
      <c r="BH348">
        <v>3</v>
      </c>
      <c r="BI348">
        <v>68.8</v>
      </c>
      <c r="BJ348">
        <v>17.399999999999999</v>
      </c>
      <c r="BK348">
        <v>2.2000000000000002</v>
      </c>
      <c r="BL348">
        <v>99.88</v>
      </c>
      <c r="BM348">
        <v>3.26</v>
      </c>
      <c r="BN348">
        <v>1.93</v>
      </c>
      <c r="BO348">
        <v>1.06</v>
      </c>
      <c r="BP348">
        <v>13.2</v>
      </c>
      <c r="BQ348">
        <v>3.96</v>
      </c>
      <c r="BR348">
        <v>5.6</v>
      </c>
      <c r="BS348">
        <v>0.67</v>
      </c>
      <c r="BT348">
        <v>32.299999999999997</v>
      </c>
      <c r="BU348">
        <v>0.27</v>
      </c>
      <c r="BV348">
        <v>14.2</v>
      </c>
      <c r="BW348">
        <v>28</v>
      </c>
      <c r="BX348">
        <v>577</v>
      </c>
      <c r="BY348">
        <v>7.76</v>
      </c>
      <c r="BZ348">
        <v>73.8</v>
      </c>
      <c r="CA348">
        <v>35</v>
      </c>
      <c r="CB348">
        <v>4.96</v>
      </c>
      <c r="CC348">
        <v>-1</v>
      </c>
      <c r="CD348">
        <v>110.4</v>
      </c>
      <c r="CE348">
        <v>0.7</v>
      </c>
      <c r="CF348">
        <v>0.55000000000000004</v>
      </c>
      <c r="CG348">
        <v>8.4</v>
      </c>
      <c r="CH348">
        <v>0.26</v>
      </c>
      <c r="CI348">
        <v>1.9</v>
      </c>
      <c r="CJ348">
        <v>109</v>
      </c>
      <c r="CK348">
        <v>0.8</v>
      </c>
      <c r="CL348">
        <v>17.600000000000001</v>
      </c>
      <c r="CM348">
        <v>1.84</v>
      </c>
      <c r="CN348">
        <v>35</v>
      </c>
      <c r="CO348">
        <v>214.2</v>
      </c>
      <c r="CP348">
        <v>0.82</v>
      </c>
      <c r="CQ348">
        <v>-0.02</v>
      </c>
      <c r="CR348">
        <v>13</v>
      </c>
      <c r="CS348">
        <v>5.7</v>
      </c>
      <c r="CT348">
        <v>6</v>
      </c>
      <c r="CU348">
        <v>-3</v>
      </c>
      <c r="CV348">
        <v>-2</v>
      </c>
    </row>
    <row r="349" spans="1:100" x14ac:dyDescent="0.3">
      <c r="A349" t="s">
        <v>1281</v>
      </c>
      <c r="B349" t="s">
        <v>1282</v>
      </c>
      <c r="C349" s="1" t="str">
        <f>HYPERLINK("http://geochem.nrcan.gc.ca/cdogs/content/bdl/bdl211138_e.htm", "21:1138")</f>
        <v>21:1138</v>
      </c>
      <c r="D349" s="1" t="str">
        <f>HYPERLINK("http://geochem.nrcan.gc.ca/cdogs/content/svy/svy210421_e.htm", "21:0421")</f>
        <v>21:0421</v>
      </c>
      <c r="E349" t="s">
        <v>1283</v>
      </c>
      <c r="F349" t="s">
        <v>1284</v>
      </c>
      <c r="H349">
        <v>54.229846199999997</v>
      </c>
      <c r="I349">
        <v>-65.686161400000003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HYPERLINK("http://geochem.nrcan.gc.ca/cdogs/content/kwd/kwd080004_e.htm", "&lt;63 micron")</f>
        <v>&lt;63 micron</v>
      </c>
      <c r="L349">
        <v>22</v>
      </c>
      <c r="M349">
        <v>1.72</v>
      </c>
      <c r="N349">
        <v>6.5</v>
      </c>
      <c r="O349">
        <v>1.1000000000000001</v>
      </c>
      <c r="P349">
        <v>-20</v>
      </c>
      <c r="Q349">
        <v>75</v>
      </c>
      <c r="R349">
        <v>0.7</v>
      </c>
      <c r="S349">
        <v>0.11</v>
      </c>
      <c r="T349">
        <v>0.18</v>
      </c>
      <c r="U349">
        <v>17.100000000000001</v>
      </c>
      <c r="V349">
        <v>47.4</v>
      </c>
      <c r="W349">
        <v>35.409999999999997</v>
      </c>
      <c r="X349">
        <v>5.32</v>
      </c>
      <c r="Y349">
        <v>5.3</v>
      </c>
      <c r="Z349">
        <v>62</v>
      </c>
      <c r="AA349">
        <v>0.15</v>
      </c>
      <c r="AB349">
        <v>31.9</v>
      </c>
      <c r="AC349">
        <v>0.7</v>
      </c>
      <c r="AD349">
        <v>1013</v>
      </c>
      <c r="AE349">
        <v>1.17</v>
      </c>
      <c r="AF349">
        <v>5.0000000000000001E-3</v>
      </c>
      <c r="AG349">
        <v>30.2</v>
      </c>
      <c r="AH349">
        <v>4.7E-2</v>
      </c>
      <c r="AI349">
        <v>10.73</v>
      </c>
      <c r="AJ349">
        <v>-0.02</v>
      </c>
      <c r="AK349">
        <v>0.26</v>
      </c>
      <c r="AL349">
        <v>3.5</v>
      </c>
      <c r="AM349">
        <v>-0.1</v>
      </c>
      <c r="AN349">
        <v>9.6</v>
      </c>
      <c r="AO349">
        <v>0.03</v>
      </c>
      <c r="AP349">
        <v>7.9</v>
      </c>
      <c r="AQ349">
        <v>9.7000000000000003E-2</v>
      </c>
      <c r="AR349">
        <v>0.12</v>
      </c>
      <c r="AS349">
        <v>1.1000000000000001</v>
      </c>
      <c r="AT349">
        <v>46</v>
      </c>
      <c r="AU349">
        <v>-0.1</v>
      </c>
      <c r="AV349">
        <v>67.7</v>
      </c>
      <c r="AW349">
        <v>65.510000000000005</v>
      </c>
      <c r="AX349">
        <v>12.34</v>
      </c>
      <c r="AY349">
        <v>1.2999999999999999E-2</v>
      </c>
      <c r="AZ349">
        <v>9.4</v>
      </c>
      <c r="BA349">
        <v>2.58</v>
      </c>
      <c r="BB349">
        <v>1.86</v>
      </c>
      <c r="BC349">
        <v>0.14000000000000001</v>
      </c>
      <c r="BD349">
        <v>1.69</v>
      </c>
      <c r="BE349">
        <v>0.12</v>
      </c>
      <c r="BF349">
        <v>0.78</v>
      </c>
      <c r="BG349">
        <v>14</v>
      </c>
      <c r="BH349">
        <v>2</v>
      </c>
      <c r="BI349">
        <v>76.099999999999994</v>
      </c>
      <c r="BJ349">
        <v>17.8</v>
      </c>
      <c r="BK349">
        <v>1.9</v>
      </c>
      <c r="BL349">
        <v>99.89</v>
      </c>
      <c r="BM349">
        <v>3.16</v>
      </c>
      <c r="BN349">
        <v>1.67</v>
      </c>
      <c r="BO349">
        <v>1.1399999999999999</v>
      </c>
      <c r="BP349">
        <v>14</v>
      </c>
      <c r="BQ349">
        <v>4.08</v>
      </c>
      <c r="BR349">
        <v>5.5</v>
      </c>
      <c r="BS349">
        <v>0.6</v>
      </c>
      <c r="BT349">
        <v>35.4</v>
      </c>
      <c r="BU349">
        <v>0.23</v>
      </c>
      <c r="BV349">
        <v>15</v>
      </c>
      <c r="BW349">
        <v>32.700000000000003</v>
      </c>
      <c r="BX349">
        <v>585</v>
      </c>
      <c r="BY349">
        <v>8.6199999999999992</v>
      </c>
      <c r="BZ349">
        <v>72.8</v>
      </c>
      <c r="CA349">
        <v>35</v>
      </c>
      <c r="CB349">
        <v>5.2</v>
      </c>
      <c r="CC349">
        <v>1</v>
      </c>
      <c r="CD349">
        <v>133.4</v>
      </c>
      <c r="CE349">
        <v>1</v>
      </c>
      <c r="CF349">
        <v>0.56000000000000005</v>
      </c>
      <c r="CG349">
        <v>9.6</v>
      </c>
      <c r="CH349">
        <v>0.24</v>
      </c>
      <c r="CI349">
        <v>1.8</v>
      </c>
      <c r="CJ349">
        <v>106</v>
      </c>
      <c r="CK349">
        <v>1.2</v>
      </c>
      <c r="CL349">
        <v>15.9</v>
      </c>
      <c r="CM349">
        <v>1.63</v>
      </c>
      <c r="CN349">
        <v>34</v>
      </c>
      <c r="CO349">
        <v>219.3</v>
      </c>
      <c r="CP349">
        <v>0.38</v>
      </c>
      <c r="CQ349">
        <v>-0.02</v>
      </c>
      <c r="CR349">
        <v>13</v>
      </c>
      <c r="CS349">
        <v>4.3</v>
      </c>
      <c r="CT349">
        <v>3</v>
      </c>
      <c r="CU349">
        <v>-3</v>
      </c>
      <c r="CV349">
        <v>-2</v>
      </c>
    </row>
    <row r="350" spans="1:100" x14ac:dyDescent="0.3">
      <c r="A350" t="s">
        <v>1285</v>
      </c>
      <c r="B350" t="s">
        <v>1286</v>
      </c>
      <c r="C350" s="1" t="str">
        <f>HYPERLINK("http://geochem.nrcan.gc.ca/cdogs/content/bdl/bdl211138_e.htm", "21:1138")</f>
        <v>21:1138</v>
      </c>
      <c r="D350" s="1" t="str">
        <f>HYPERLINK("http://geochem.nrcan.gc.ca/cdogs/content/svy/svy210421_e.htm", "21:0421")</f>
        <v>21:0421</v>
      </c>
      <c r="E350" t="s">
        <v>1283</v>
      </c>
      <c r="F350" t="s">
        <v>1287</v>
      </c>
      <c r="H350">
        <v>54.229846199999997</v>
      </c>
      <c r="I350">
        <v>-65.686161400000003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HYPERLINK("http://geochem.nrcan.gc.ca/cdogs/content/kwd/kwd080004_e.htm", "&lt;63 micron")</f>
        <v>&lt;63 micron</v>
      </c>
      <c r="CT350">
        <v>3</v>
      </c>
      <c r="CU350">
        <v>-3</v>
      </c>
      <c r="CV350">
        <v>2</v>
      </c>
    </row>
    <row r="351" spans="1:100" x14ac:dyDescent="0.3">
      <c r="A351" t="s">
        <v>1288</v>
      </c>
      <c r="B351" t="s">
        <v>1289</v>
      </c>
      <c r="C351" s="1" t="str">
        <f>HYPERLINK("http://geochem.nrcan.gc.ca/cdogs/content/bdl/bdl211138_e.htm", "21:1138")</f>
        <v>21:1138</v>
      </c>
      <c r="D351" s="1" t="str">
        <f>HYPERLINK("http://geochem.nrcan.gc.ca/cdogs/content/svy/svy210421_e.htm", "21:0421")</f>
        <v>21:0421</v>
      </c>
      <c r="E351" t="s">
        <v>1290</v>
      </c>
      <c r="F351" t="s">
        <v>1291</v>
      </c>
      <c r="H351">
        <v>54.1947969</v>
      </c>
      <c r="I351">
        <v>-65.801888000000005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HYPERLINK("http://geochem.nrcan.gc.ca/cdogs/content/kwd/kwd080004_e.htm", "&lt;63 micron")</f>
        <v>&lt;63 micron</v>
      </c>
      <c r="L351">
        <v>14</v>
      </c>
      <c r="M351">
        <v>1.1299999999999999</v>
      </c>
      <c r="N351">
        <v>9.4</v>
      </c>
      <c r="O351">
        <v>1.6</v>
      </c>
      <c r="P351">
        <v>-20</v>
      </c>
      <c r="Q351">
        <v>50.1</v>
      </c>
      <c r="R351">
        <v>0.8</v>
      </c>
      <c r="S351">
        <v>0.11</v>
      </c>
      <c r="T351">
        <v>0.28000000000000003</v>
      </c>
      <c r="U351">
        <v>15.7</v>
      </c>
      <c r="V351">
        <v>30.8</v>
      </c>
      <c r="W351">
        <v>29.83</v>
      </c>
      <c r="X351">
        <v>5.75</v>
      </c>
      <c r="Y351">
        <v>3.5</v>
      </c>
      <c r="Z351">
        <v>70</v>
      </c>
      <c r="AA351">
        <v>7.0000000000000007E-2</v>
      </c>
      <c r="AB351">
        <v>36.5</v>
      </c>
      <c r="AC351">
        <v>0.42</v>
      </c>
      <c r="AD351">
        <v>1253</v>
      </c>
      <c r="AE351">
        <v>1.3</v>
      </c>
      <c r="AF351">
        <v>4.0000000000000001E-3</v>
      </c>
      <c r="AG351">
        <v>28.2</v>
      </c>
      <c r="AH351">
        <v>4.4999999999999998E-2</v>
      </c>
      <c r="AI351">
        <v>11.2</v>
      </c>
      <c r="AJ351">
        <v>-0.02</v>
      </c>
      <c r="AK351">
        <v>0.36</v>
      </c>
      <c r="AL351">
        <v>3.4</v>
      </c>
      <c r="AM351">
        <v>-0.1</v>
      </c>
      <c r="AN351">
        <v>6.1</v>
      </c>
      <c r="AO351">
        <v>0.03</v>
      </c>
      <c r="AP351">
        <v>6.8</v>
      </c>
      <c r="AQ351">
        <v>6.5000000000000002E-2</v>
      </c>
      <c r="AR351">
        <v>0.09</v>
      </c>
      <c r="AS351">
        <v>1.3</v>
      </c>
      <c r="AT351">
        <v>35</v>
      </c>
      <c r="AU351">
        <v>0.2</v>
      </c>
      <c r="AV351">
        <v>51.1</v>
      </c>
      <c r="AW351">
        <v>69.88</v>
      </c>
      <c r="AX351">
        <v>9.94</v>
      </c>
      <c r="AY351">
        <v>8.9999999999999993E-3</v>
      </c>
      <c r="AZ351">
        <v>10.09</v>
      </c>
      <c r="BA351">
        <v>2.31</v>
      </c>
      <c r="BB351">
        <v>1.23</v>
      </c>
      <c r="BC351">
        <v>0.17</v>
      </c>
      <c r="BD351">
        <v>1.52</v>
      </c>
      <c r="BE351">
        <v>0.11</v>
      </c>
      <c r="BF351">
        <v>0.77</v>
      </c>
      <c r="BG351">
        <v>14</v>
      </c>
      <c r="BH351">
        <v>1</v>
      </c>
      <c r="BI351">
        <v>81.8</v>
      </c>
      <c r="BJ351">
        <v>15.4</v>
      </c>
      <c r="BK351">
        <v>1.4</v>
      </c>
      <c r="BL351">
        <v>99.9</v>
      </c>
      <c r="BM351">
        <v>3.68</v>
      </c>
      <c r="BN351">
        <v>1.95</v>
      </c>
      <c r="BO351">
        <v>1.19</v>
      </c>
      <c r="BP351">
        <v>10.199999999999999</v>
      </c>
      <c r="BQ351">
        <v>4.88</v>
      </c>
      <c r="BR351">
        <v>5.6</v>
      </c>
      <c r="BS351">
        <v>0.69</v>
      </c>
      <c r="BT351">
        <v>39.200000000000003</v>
      </c>
      <c r="BU351">
        <v>0.24</v>
      </c>
      <c r="BV351">
        <v>15.9</v>
      </c>
      <c r="BW351">
        <v>34.200000000000003</v>
      </c>
      <c r="BX351">
        <v>525</v>
      </c>
      <c r="BY351">
        <v>9.5</v>
      </c>
      <c r="BZ351">
        <v>61.1</v>
      </c>
      <c r="CA351">
        <v>31</v>
      </c>
      <c r="CB351">
        <v>5.66</v>
      </c>
      <c r="CC351">
        <v>-1</v>
      </c>
      <c r="CD351">
        <v>122.8</v>
      </c>
      <c r="CE351">
        <v>0.9</v>
      </c>
      <c r="CF351">
        <v>0.66</v>
      </c>
      <c r="CG351">
        <v>8.3000000000000007</v>
      </c>
      <c r="CH351">
        <v>0.27</v>
      </c>
      <c r="CI351">
        <v>2.2999999999999998</v>
      </c>
      <c r="CJ351">
        <v>80</v>
      </c>
      <c r="CK351">
        <v>1.9</v>
      </c>
      <c r="CL351">
        <v>19.399999999999999</v>
      </c>
      <c r="CM351">
        <v>1.74</v>
      </c>
      <c r="CN351">
        <v>32</v>
      </c>
      <c r="CO351">
        <v>229.3</v>
      </c>
      <c r="CP351">
        <v>0.23</v>
      </c>
      <c r="CQ351">
        <v>-0.02</v>
      </c>
      <c r="CR351">
        <v>10</v>
      </c>
      <c r="CS351">
        <v>2.9</v>
      </c>
      <c r="CT351">
        <v>-2</v>
      </c>
      <c r="CU351">
        <v>-3</v>
      </c>
      <c r="CV351">
        <v>-2</v>
      </c>
    </row>
    <row r="352" spans="1:100" x14ac:dyDescent="0.3">
      <c r="A352" t="s">
        <v>1292</v>
      </c>
      <c r="B352" t="s">
        <v>1293</v>
      </c>
      <c r="C352" s="1" t="str">
        <f>HYPERLINK("http://geochem.nrcan.gc.ca/cdogs/content/bdl/bdl211138_e.htm", "21:1138")</f>
        <v>21:1138</v>
      </c>
      <c r="D352" s="1" t="str">
        <f>HYPERLINK("http://geochem.nrcan.gc.ca/cdogs/content/svy/svy210421_e.htm", "21:0421")</f>
        <v>21:0421</v>
      </c>
      <c r="E352" t="s">
        <v>1290</v>
      </c>
      <c r="F352" t="s">
        <v>1294</v>
      </c>
      <c r="H352">
        <v>54.1947969</v>
      </c>
      <c r="I352">
        <v>-65.801888000000005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HYPERLINK("http://geochem.nrcan.gc.ca/cdogs/content/kwd/kwd080004_e.htm", "&lt;63 micron")</f>
        <v>&lt;63 micron</v>
      </c>
      <c r="AW352">
        <v>70.069999999999993</v>
      </c>
      <c r="AX352">
        <v>9.8699999999999992</v>
      </c>
      <c r="AY352">
        <v>0.01</v>
      </c>
      <c r="AZ352">
        <v>10.01</v>
      </c>
      <c r="BA352">
        <v>2.29</v>
      </c>
      <c r="BB352">
        <v>1.22</v>
      </c>
      <c r="BC352">
        <v>0.17</v>
      </c>
      <c r="BD352">
        <v>1.51</v>
      </c>
      <c r="BE352">
        <v>0.11</v>
      </c>
      <c r="BF352">
        <v>0.77</v>
      </c>
      <c r="BG352">
        <v>15</v>
      </c>
      <c r="BH352">
        <v>2</v>
      </c>
      <c r="BI352">
        <v>76.5</v>
      </c>
      <c r="BJ352">
        <v>14.6</v>
      </c>
      <c r="BK352">
        <v>1.4</v>
      </c>
      <c r="BL352">
        <v>99.9</v>
      </c>
      <c r="BM352">
        <v>3.52</v>
      </c>
      <c r="BN352">
        <v>1.78</v>
      </c>
      <c r="BO352">
        <v>1.21</v>
      </c>
      <c r="BP352">
        <v>9.9</v>
      </c>
      <c r="BQ352">
        <v>4.71</v>
      </c>
      <c r="BR352">
        <v>5.7</v>
      </c>
      <c r="BS352">
        <v>0.73</v>
      </c>
      <c r="BT352">
        <v>36.9</v>
      </c>
      <c r="BU352">
        <v>0.24</v>
      </c>
      <c r="BV352">
        <v>15.4</v>
      </c>
      <c r="BW352">
        <v>34.4</v>
      </c>
      <c r="BX352">
        <v>504</v>
      </c>
      <c r="BY352">
        <v>9</v>
      </c>
      <c r="BZ352">
        <v>60.6</v>
      </c>
      <c r="CA352">
        <v>30</v>
      </c>
      <c r="CB352">
        <v>5.46</v>
      </c>
      <c r="CC352">
        <v>1</v>
      </c>
      <c r="CD352">
        <v>117.5</v>
      </c>
      <c r="CE352">
        <v>0.9</v>
      </c>
      <c r="CF352">
        <v>0.62</v>
      </c>
      <c r="CG352">
        <v>8.3000000000000007</v>
      </c>
      <c r="CH352">
        <v>0.25</v>
      </c>
      <c r="CI352">
        <v>2.2000000000000002</v>
      </c>
      <c r="CJ352">
        <v>79</v>
      </c>
      <c r="CK352">
        <v>1</v>
      </c>
      <c r="CL352">
        <v>17.7</v>
      </c>
      <c r="CM352">
        <v>1.67</v>
      </c>
      <c r="CN352">
        <v>32</v>
      </c>
      <c r="CO352">
        <v>228.1</v>
      </c>
      <c r="CR352">
        <v>10</v>
      </c>
      <c r="CS352">
        <v>2.9</v>
      </c>
    </row>
    <row r="353" spans="1:100" x14ac:dyDescent="0.3">
      <c r="A353" t="s">
        <v>1295</v>
      </c>
      <c r="B353" t="s">
        <v>1296</v>
      </c>
      <c r="C353" s="1" t="str">
        <f>HYPERLINK("http://geochem.nrcan.gc.ca/cdogs/content/bdl/bdl211138_e.htm", "21:1138")</f>
        <v>21:1138</v>
      </c>
      <c r="D353" s="1" t="str">
        <f>HYPERLINK("http://geochem.nrcan.gc.ca/cdogs/content/svy/svy210421_e.htm", "21:0421")</f>
        <v>21:0421</v>
      </c>
      <c r="E353" t="s">
        <v>1297</v>
      </c>
      <c r="F353" t="s">
        <v>1298</v>
      </c>
      <c r="H353">
        <v>54.194186199999997</v>
      </c>
      <c r="I353">
        <v>-65.940948800000001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HYPERLINK("http://geochem.nrcan.gc.ca/cdogs/content/kwd/kwd080004_e.htm", "&lt;63 micron")</f>
        <v>&lt;63 micron</v>
      </c>
      <c r="L353">
        <v>-2</v>
      </c>
      <c r="M353">
        <v>1.06</v>
      </c>
      <c r="N353">
        <v>7.5</v>
      </c>
      <c r="O353">
        <v>0.8</v>
      </c>
      <c r="P353">
        <v>-20</v>
      </c>
      <c r="Q353">
        <v>18.3</v>
      </c>
      <c r="R353">
        <v>0.5</v>
      </c>
      <c r="S353">
        <v>0.09</v>
      </c>
      <c r="T353">
        <v>0.03</v>
      </c>
      <c r="U353">
        <v>6.9</v>
      </c>
      <c r="V353">
        <v>23.2</v>
      </c>
      <c r="W353">
        <v>24.04</v>
      </c>
      <c r="X353">
        <v>5.75</v>
      </c>
      <c r="Y353">
        <v>3.2</v>
      </c>
      <c r="Z353">
        <v>24</v>
      </c>
      <c r="AA353">
        <v>0.04</v>
      </c>
      <c r="AB353">
        <v>22.3</v>
      </c>
      <c r="AC353">
        <v>0.34</v>
      </c>
      <c r="AD353">
        <v>544</v>
      </c>
      <c r="AE353">
        <v>0.99</v>
      </c>
      <c r="AF353">
        <v>2E-3</v>
      </c>
      <c r="AG353">
        <v>12.8</v>
      </c>
      <c r="AH353">
        <v>3.7999999999999999E-2</v>
      </c>
      <c r="AI353">
        <v>6.56</v>
      </c>
      <c r="AJ353">
        <v>-0.02</v>
      </c>
      <c r="AK353">
        <v>0.3</v>
      </c>
      <c r="AL353">
        <v>2.1</v>
      </c>
      <c r="AM353">
        <v>-0.1</v>
      </c>
      <c r="AN353">
        <v>4.0999999999999996</v>
      </c>
      <c r="AO353">
        <v>0.02</v>
      </c>
      <c r="AP353">
        <v>4.7</v>
      </c>
      <c r="AQ353">
        <v>5.0999999999999997E-2</v>
      </c>
      <c r="AR353">
        <v>0.06</v>
      </c>
      <c r="AS353">
        <v>0.9</v>
      </c>
      <c r="AT353">
        <v>31</v>
      </c>
      <c r="AU353">
        <v>0.2</v>
      </c>
      <c r="AV353">
        <v>32.6</v>
      </c>
      <c r="AW353">
        <v>69.400000000000006</v>
      </c>
      <c r="AX353">
        <v>9.1300000000000008</v>
      </c>
      <c r="AY353">
        <v>7.0000000000000001E-3</v>
      </c>
      <c r="AZ353">
        <v>10.16</v>
      </c>
      <c r="BA353">
        <v>2.0499999999999998</v>
      </c>
      <c r="BB353">
        <v>1.02</v>
      </c>
      <c r="BC353">
        <v>0.08</v>
      </c>
      <c r="BD353">
        <v>1.58</v>
      </c>
      <c r="BE353">
        <v>0.1</v>
      </c>
      <c r="BF353">
        <v>0.69</v>
      </c>
      <c r="BG353">
        <v>11</v>
      </c>
      <c r="BH353">
        <v>2</v>
      </c>
      <c r="BI353">
        <v>47.4</v>
      </c>
      <c r="BJ353">
        <v>7.5</v>
      </c>
      <c r="BK353">
        <v>1.4</v>
      </c>
      <c r="BL353">
        <v>99.92</v>
      </c>
      <c r="BM353">
        <v>2.56</v>
      </c>
      <c r="BN353">
        <v>1.38</v>
      </c>
      <c r="BO353">
        <v>0.83</v>
      </c>
      <c r="BP353">
        <v>8.9</v>
      </c>
      <c r="BQ353">
        <v>3.24</v>
      </c>
      <c r="BR353">
        <v>5.2</v>
      </c>
      <c r="BS353">
        <v>0.51</v>
      </c>
      <c r="BT353">
        <v>24.9</v>
      </c>
      <c r="BU353">
        <v>0.2</v>
      </c>
      <c r="BV353">
        <v>14.9</v>
      </c>
      <c r="BW353">
        <v>21.8</v>
      </c>
      <c r="BX353">
        <v>470</v>
      </c>
      <c r="BY353">
        <v>5.75</v>
      </c>
      <c r="BZ353">
        <v>50.8</v>
      </c>
      <c r="CB353">
        <v>3.64</v>
      </c>
      <c r="CC353">
        <v>-1</v>
      </c>
      <c r="CD353">
        <v>139.19999999999999</v>
      </c>
      <c r="CE353">
        <v>0.9</v>
      </c>
      <c r="CF353">
        <v>0.45</v>
      </c>
      <c r="CG353">
        <v>6</v>
      </c>
      <c r="CH353">
        <v>0.21</v>
      </c>
      <c r="CI353">
        <v>1.9</v>
      </c>
      <c r="CJ353">
        <v>65</v>
      </c>
      <c r="CK353">
        <v>0.8</v>
      </c>
      <c r="CL353">
        <v>14.1</v>
      </c>
      <c r="CM353">
        <v>1.36</v>
      </c>
      <c r="CN353">
        <v>24</v>
      </c>
      <c r="CO353">
        <v>202.2</v>
      </c>
      <c r="CP353">
        <v>0.91</v>
      </c>
      <c r="CQ353">
        <v>-0.02</v>
      </c>
      <c r="CR353">
        <v>8</v>
      </c>
      <c r="CS353">
        <v>4.7</v>
      </c>
      <c r="CT353">
        <v>-2</v>
      </c>
      <c r="CU353">
        <v>-3</v>
      </c>
      <c r="CV353">
        <v>-2</v>
      </c>
    </row>
    <row r="354" spans="1:100" x14ac:dyDescent="0.3">
      <c r="A354" t="s">
        <v>1299</v>
      </c>
      <c r="B354" t="s">
        <v>1300</v>
      </c>
      <c r="C354" s="1" t="str">
        <f>HYPERLINK("http://geochem.nrcan.gc.ca/cdogs/content/bdl/bdl211138_e.htm", "21:1138")</f>
        <v>21:1138</v>
      </c>
      <c r="D354" s="1" t="str">
        <f>HYPERLINK("http://geochem.nrcan.gc.ca/cdogs/content/svy/svy210421_e.htm", "21:0421")</f>
        <v>21:0421</v>
      </c>
      <c r="E354" t="s">
        <v>1301</v>
      </c>
      <c r="F354" t="s">
        <v>1302</v>
      </c>
      <c r="H354">
        <v>54.461818600000001</v>
      </c>
      <c r="I354">
        <v>-65.845251399999995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HYPERLINK("http://geochem.nrcan.gc.ca/cdogs/content/kwd/kwd080004_e.htm", "&lt;63 micron")</f>
        <v>&lt;63 micron</v>
      </c>
      <c r="L354">
        <v>50</v>
      </c>
      <c r="M354">
        <v>2.14</v>
      </c>
      <c r="N354">
        <v>8.9</v>
      </c>
      <c r="O354">
        <v>1.1000000000000001</v>
      </c>
      <c r="P354">
        <v>-20</v>
      </c>
      <c r="Q354">
        <v>48.6</v>
      </c>
      <c r="R354">
        <v>0.5</v>
      </c>
      <c r="S354">
        <v>0.09</v>
      </c>
      <c r="T354">
        <v>0.16</v>
      </c>
      <c r="U354">
        <v>15.6</v>
      </c>
      <c r="V354">
        <v>51.1</v>
      </c>
      <c r="W354">
        <v>32.840000000000003</v>
      </c>
      <c r="X354">
        <v>5.16</v>
      </c>
      <c r="Y354">
        <v>4.8</v>
      </c>
      <c r="Z354">
        <v>69</v>
      </c>
      <c r="AA354">
        <v>0.1</v>
      </c>
      <c r="AB354">
        <v>28.6</v>
      </c>
      <c r="AC354">
        <v>0.6</v>
      </c>
      <c r="AD354">
        <v>692</v>
      </c>
      <c r="AE354">
        <v>1.32</v>
      </c>
      <c r="AF354">
        <v>4.0000000000000001E-3</v>
      </c>
      <c r="AG354">
        <v>28.5</v>
      </c>
      <c r="AH354">
        <v>4.7E-2</v>
      </c>
      <c r="AI354">
        <v>13.55</v>
      </c>
      <c r="AJ354">
        <v>-0.02</v>
      </c>
      <c r="AK354">
        <v>0.36</v>
      </c>
      <c r="AL354">
        <v>3.3</v>
      </c>
      <c r="AM354">
        <v>0.2</v>
      </c>
      <c r="AN354">
        <v>5.8</v>
      </c>
      <c r="AO354">
        <v>0.04</v>
      </c>
      <c r="AP354">
        <v>6.5</v>
      </c>
      <c r="AQ354">
        <v>8.5000000000000006E-2</v>
      </c>
      <c r="AR354">
        <v>0.1</v>
      </c>
      <c r="AS354">
        <v>1.4</v>
      </c>
      <c r="AT354">
        <v>46</v>
      </c>
      <c r="AU354">
        <v>-0.1</v>
      </c>
      <c r="AV354">
        <v>81.5</v>
      </c>
      <c r="AW354">
        <v>63.29</v>
      </c>
      <c r="AX354">
        <v>12.55</v>
      </c>
      <c r="AY354">
        <v>1.2999999999999999E-2</v>
      </c>
      <c r="AZ354">
        <v>9.25</v>
      </c>
      <c r="BA354">
        <v>2.31</v>
      </c>
      <c r="BB354">
        <v>1.76</v>
      </c>
      <c r="BC354">
        <v>0.11</v>
      </c>
      <c r="BD354">
        <v>1.7</v>
      </c>
      <c r="BE354">
        <v>0.12</v>
      </c>
      <c r="BF354">
        <v>0.83</v>
      </c>
      <c r="BG354">
        <v>15</v>
      </c>
      <c r="BH354">
        <v>2</v>
      </c>
      <c r="BI354">
        <v>57.7</v>
      </c>
      <c r="BJ354">
        <v>15.2</v>
      </c>
      <c r="BK354">
        <v>2.2999999999999998</v>
      </c>
      <c r="BL354">
        <v>99.89</v>
      </c>
      <c r="BM354">
        <v>2.88</v>
      </c>
      <c r="BN354">
        <v>1.76</v>
      </c>
      <c r="BO354">
        <v>1.01</v>
      </c>
      <c r="BP354">
        <v>12.9</v>
      </c>
      <c r="BQ354">
        <v>3.61</v>
      </c>
      <c r="BR354">
        <v>6.3</v>
      </c>
      <c r="BS354">
        <v>0.63</v>
      </c>
      <c r="BT354">
        <v>29.6</v>
      </c>
      <c r="BU354">
        <v>0.25</v>
      </c>
      <c r="BV354">
        <v>14.2</v>
      </c>
      <c r="BW354">
        <v>25.8</v>
      </c>
      <c r="BX354">
        <v>483</v>
      </c>
      <c r="BY354">
        <v>6.99</v>
      </c>
      <c r="BZ354">
        <v>65.400000000000006</v>
      </c>
      <c r="CA354">
        <v>38</v>
      </c>
      <c r="CB354">
        <v>4.42</v>
      </c>
      <c r="CC354">
        <v>-1</v>
      </c>
      <c r="CD354">
        <v>120.8</v>
      </c>
      <c r="CE354">
        <v>1</v>
      </c>
      <c r="CF354">
        <v>0.51</v>
      </c>
      <c r="CG354">
        <v>8</v>
      </c>
      <c r="CH354">
        <v>0.24</v>
      </c>
      <c r="CI354">
        <v>2.4</v>
      </c>
      <c r="CJ354">
        <v>110</v>
      </c>
      <c r="CK354">
        <v>1</v>
      </c>
      <c r="CL354">
        <v>15.1</v>
      </c>
      <c r="CM354">
        <v>1.64</v>
      </c>
      <c r="CN354">
        <v>36</v>
      </c>
      <c r="CO354">
        <v>251.9</v>
      </c>
      <c r="CP354">
        <v>1.06</v>
      </c>
      <c r="CQ354">
        <v>-0.02</v>
      </c>
      <c r="CR354">
        <v>13</v>
      </c>
      <c r="CS354">
        <v>6.7</v>
      </c>
      <c r="CT354">
        <v>-2</v>
      </c>
      <c r="CU354">
        <v>-3</v>
      </c>
      <c r="CV354">
        <v>-2</v>
      </c>
    </row>
    <row r="355" spans="1:100" x14ac:dyDescent="0.3">
      <c r="A355" t="s">
        <v>1303</v>
      </c>
      <c r="B355" t="s">
        <v>1304</v>
      </c>
      <c r="C355" s="1" t="str">
        <f>HYPERLINK("http://geochem.nrcan.gc.ca/cdogs/content/bdl/bdl211138_e.htm", "21:1138")</f>
        <v>21:1138</v>
      </c>
      <c r="D355" s="1" t="str">
        <f>HYPERLINK("http://geochem.nrcan.gc.ca/cdogs/content/svy/svy210421_e.htm", "21:0421")</f>
        <v>21:0421</v>
      </c>
      <c r="E355" t="s">
        <v>1305</v>
      </c>
      <c r="F355" t="s">
        <v>1306</v>
      </c>
      <c r="H355">
        <v>54.396163299999998</v>
      </c>
      <c r="I355">
        <v>-65.384905200000006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HYPERLINK("http://geochem.nrcan.gc.ca/cdogs/content/kwd/kwd080004_e.htm", "&lt;63 micron")</f>
        <v>&lt;63 micron</v>
      </c>
      <c r="L355">
        <v>20</v>
      </c>
      <c r="M355">
        <v>2.2999999999999998</v>
      </c>
      <c r="N355">
        <v>5.6</v>
      </c>
      <c r="O355">
        <v>1.8</v>
      </c>
      <c r="P355">
        <v>-20</v>
      </c>
      <c r="Q355">
        <v>102.3</v>
      </c>
      <c r="R355">
        <v>0.5</v>
      </c>
      <c r="S355">
        <v>0.32</v>
      </c>
      <c r="T355">
        <v>0.24</v>
      </c>
      <c r="U355">
        <v>21.3</v>
      </c>
      <c r="V355">
        <v>83.9</v>
      </c>
      <c r="W355">
        <v>73.010000000000005</v>
      </c>
      <c r="X355">
        <v>4.25</v>
      </c>
      <c r="Y355">
        <v>6.6</v>
      </c>
      <c r="Z355">
        <v>43</v>
      </c>
      <c r="AA355">
        <v>0.24</v>
      </c>
      <c r="AB355">
        <v>25.7</v>
      </c>
      <c r="AC355">
        <v>1.08</v>
      </c>
      <c r="AD355">
        <v>453</v>
      </c>
      <c r="AE355">
        <v>0.68</v>
      </c>
      <c r="AF355">
        <v>1.9E-2</v>
      </c>
      <c r="AG355">
        <v>48.2</v>
      </c>
      <c r="AH355">
        <v>0.08</v>
      </c>
      <c r="AI355">
        <v>7.36</v>
      </c>
      <c r="AJ355">
        <v>-0.02</v>
      </c>
      <c r="AK355">
        <v>0.17</v>
      </c>
      <c r="AL355">
        <v>4.9000000000000004</v>
      </c>
      <c r="AM355">
        <v>0.1</v>
      </c>
      <c r="AN355">
        <v>10.4</v>
      </c>
      <c r="AO355">
        <v>0.03</v>
      </c>
      <c r="AP355">
        <v>6</v>
      </c>
      <c r="AQ355">
        <v>0.158</v>
      </c>
      <c r="AR355">
        <v>0.16</v>
      </c>
      <c r="AS355">
        <v>1.1000000000000001</v>
      </c>
      <c r="AT355">
        <v>70</v>
      </c>
      <c r="AU355">
        <v>-0.1</v>
      </c>
      <c r="AV355">
        <v>77.7</v>
      </c>
      <c r="AW355">
        <v>60.05</v>
      </c>
      <c r="AX355">
        <v>14.54</v>
      </c>
      <c r="AY355">
        <v>0.02</v>
      </c>
      <c r="AZ355">
        <v>8.82</v>
      </c>
      <c r="BA355">
        <v>1.82</v>
      </c>
      <c r="BB355">
        <v>3.33</v>
      </c>
      <c r="BC355">
        <v>0.1</v>
      </c>
      <c r="BD355">
        <v>2.54</v>
      </c>
      <c r="BE355">
        <v>0.17</v>
      </c>
      <c r="BF355">
        <v>0.94</v>
      </c>
      <c r="BG355">
        <v>11</v>
      </c>
      <c r="BH355">
        <v>-1</v>
      </c>
      <c r="BI355">
        <v>59.1</v>
      </c>
      <c r="BJ355">
        <v>24</v>
      </c>
      <c r="BK355">
        <v>1.3</v>
      </c>
      <c r="BL355">
        <v>99.83</v>
      </c>
      <c r="BM355">
        <v>3.2</v>
      </c>
      <c r="BN355">
        <v>2</v>
      </c>
      <c r="BO355">
        <v>1.24</v>
      </c>
      <c r="BP355">
        <v>16.5</v>
      </c>
      <c r="BQ355">
        <v>4.08</v>
      </c>
      <c r="BR355">
        <v>5.5</v>
      </c>
      <c r="BS355">
        <v>0.71</v>
      </c>
      <c r="BT355">
        <v>27.8</v>
      </c>
      <c r="BU355">
        <v>0.27</v>
      </c>
      <c r="BV355">
        <v>14.3</v>
      </c>
      <c r="BW355">
        <v>26.2</v>
      </c>
      <c r="BX355">
        <v>596</v>
      </c>
      <c r="BY355">
        <v>6.94</v>
      </c>
      <c r="BZ355">
        <v>49.3</v>
      </c>
      <c r="CA355">
        <v>67</v>
      </c>
      <c r="CB355">
        <v>4.76</v>
      </c>
      <c r="CC355">
        <v>-1</v>
      </c>
      <c r="CD355">
        <v>235.3</v>
      </c>
      <c r="CE355">
        <v>0.6</v>
      </c>
      <c r="CF355">
        <v>0.59</v>
      </c>
      <c r="CG355">
        <v>5.7</v>
      </c>
      <c r="CH355">
        <v>0.28000000000000003</v>
      </c>
      <c r="CI355">
        <v>1.3</v>
      </c>
      <c r="CJ355">
        <v>165</v>
      </c>
      <c r="CK355">
        <v>-0.5</v>
      </c>
      <c r="CL355">
        <v>18.5</v>
      </c>
      <c r="CM355">
        <v>1.82</v>
      </c>
      <c r="CN355">
        <v>66</v>
      </c>
      <c r="CO355">
        <v>221.8</v>
      </c>
      <c r="CP355">
        <v>0.36</v>
      </c>
      <c r="CQ355">
        <v>-0.02</v>
      </c>
      <c r="CR355">
        <v>20</v>
      </c>
      <c r="CS355">
        <v>4.0999999999999996</v>
      </c>
      <c r="CT355">
        <v>3</v>
      </c>
      <c r="CU355">
        <v>-3</v>
      </c>
      <c r="CV355">
        <v>3</v>
      </c>
    </row>
    <row r="356" spans="1:100" x14ac:dyDescent="0.3">
      <c r="A356" t="s">
        <v>1307</v>
      </c>
      <c r="B356" t="s">
        <v>1308</v>
      </c>
      <c r="C356" s="1" t="str">
        <f>HYPERLINK("http://geochem.nrcan.gc.ca/cdogs/content/bdl/bdl211138_e.htm", "21:1138")</f>
        <v>21:1138</v>
      </c>
      <c r="D356" s="1" t="str">
        <f>HYPERLINK("http://geochem.nrcan.gc.ca/cdogs/content/svy/svy210421_e.htm", "21:0421")</f>
        <v>21:0421</v>
      </c>
      <c r="E356" t="s">
        <v>1309</v>
      </c>
      <c r="F356" t="s">
        <v>1310</v>
      </c>
      <c r="H356">
        <v>54.258825899999998</v>
      </c>
      <c r="I356">
        <v>-65.336645899999994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HYPERLINK("http://geochem.nrcan.gc.ca/cdogs/content/kwd/kwd080004_e.htm", "&lt;63 micron")</f>
        <v>&lt;63 micron</v>
      </c>
      <c r="L356">
        <v>12</v>
      </c>
      <c r="M356">
        <v>2.1800000000000002</v>
      </c>
      <c r="N356">
        <v>5.0999999999999996</v>
      </c>
      <c r="O356">
        <v>1.2</v>
      </c>
      <c r="P356">
        <v>-20</v>
      </c>
      <c r="Q356">
        <v>120.1</v>
      </c>
      <c r="R356">
        <v>0.5</v>
      </c>
      <c r="S356">
        <v>0.31</v>
      </c>
      <c r="T356">
        <v>0.16</v>
      </c>
      <c r="U356">
        <v>22.4</v>
      </c>
      <c r="V356">
        <v>78.099999999999994</v>
      </c>
      <c r="W356">
        <v>84.63</v>
      </c>
      <c r="X356">
        <v>4.1900000000000004</v>
      </c>
      <c r="Y356">
        <v>6.4</v>
      </c>
      <c r="Z356">
        <v>35</v>
      </c>
      <c r="AA356">
        <v>0.25</v>
      </c>
      <c r="AB356">
        <v>36.1</v>
      </c>
      <c r="AC356">
        <v>1.01</v>
      </c>
      <c r="AD356">
        <v>491</v>
      </c>
      <c r="AE356">
        <v>0.7</v>
      </c>
      <c r="AF356">
        <v>1.9E-2</v>
      </c>
      <c r="AG356">
        <v>50.5</v>
      </c>
      <c r="AH356">
        <v>7.8E-2</v>
      </c>
      <c r="AI356">
        <v>7.69</v>
      </c>
      <c r="AJ356">
        <v>-0.02</v>
      </c>
      <c r="AK356">
        <v>0.15</v>
      </c>
      <c r="AL356">
        <v>4.7</v>
      </c>
      <c r="AM356">
        <v>-0.1</v>
      </c>
      <c r="AN356">
        <v>11.6</v>
      </c>
      <c r="AO356">
        <v>0.04</v>
      </c>
      <c r="AP356">
        <v>6.5</v>
      </c>
      <c r="AQ356">
        <v>0.14199999999999999</v>
      </c>
      <c r="AR356">
        <v>0.17</v>
      </c>
      <c r="AS356">
        <v>1</v>
      </c>
      <c r="AT356">
        <v>64</v>
      </c>
      <c r="AU356">
        <v>-0.1</v>
      </c>
      <c r="AV356">
        <v>74.5</v>
      </c>
      <c r="AW356">
        <v>61.12</v>
      </c>
      <c r="AX356">
        <v>14.44</v>
      </c>
      <c r="AY356">
        <v>1.9E-2</v>
      </c>
      <c r="AZ356">
        <v>8.6</v>
      </c>
      <c r="BA356">
        <v>1.96</v>
      </c>
      <c r="BB356">
        <v>3.11</v>
      </c>
      <c r="BC356">
        <v>0.1</v>
      </c>
      <c r="BD356">
        <v>2.5</v>
      </c>
      <c r="BE356">
        <v>0.17</v>
      </c>
      <c r="BF356">
        <v>0.93</v>
      </c>
      <c r="BG356">
        <v>12</v>
      </c>
      <c r="BH356">
        <v>2</v>
      </c>
      <c r="BI356">
        <v>73.5</v>
      </c>
      <c r="BJ356">
        <v>22.8</v>
      </c>
      <c r="BK356">
        <v>1.3</v>
      </c>
      <c r="BL356">
        <v>99.82</v>
      </c>
      <c r="BM356">
        <v>3.27</v>
      </c>
      <c r="BN356">
        <v>1.84</v>
      </c>
      <c r="BO356">
        <v>1.21</v>
      </c>
      <c r="BP356">
        <v>15.7</v>
      </c>
      <c r="BQ356">
        <v>4.29</v>
      </c>
      <c r="BR356">
        <v>6.1</v>
      </c>
      <c r="BS356">
        <v>0.65</v>
      </c>
      <c r="BT356">
        <v>37.299999999999997</v>
      </c>
      <c r="BU356">
        <v>0.26</v>
      </c>
      <c r="BV356">
        <v>11.3</v>
      </c>
      <c r="BW356">
        <v>27.2</v>
      </c>
      <c r="BX356">
        <v>605</v>
      </c>
      <c r="BY356">
        <v>7.74</v>
      </c>
      <c r="BZ356">
        <v>53.3</v>
      </c>
      <c r="CA356">
        <v>60</v>
      </c>
      <c r="CB356">
        <v>4.76</v>
      </c>
      <c r="CC356">
        <v>1</v>
      </c>
      <c r="CD356">
        <v>233.9</v>
      </c>
      <c r="CE356">
        <v>0.8</v>
      </c>
      <c r="CF356">
        <v>0.61</v>
      </c>
      <c r="CG356">
        <v>6.5</v>
      </c>
      <c r="CH356">
        <v>0.26</v>
      </c>
      <c r="CI356">
        <v>1.3</v>
      </c>
      <c r="CJ356">
        <v>156</v>
      </c>
      <c r="CK356">
        <v>0.5</v>
      </c>
      <c r="CL356">
        <v>17.8</v>
      </c>
      <c r="CM356">
        <v>1.76</v>
      </c>
      <c r="CN356">
        <v>77</v>
      </c>
      <c r="CO356">
        <v>237.6</v>
      </c>
      <c r="CP356">
        <v>0.34</v>
      </c>
      <c r="CQ356">
        <v>-0.02</v>
      </c>
      <c r="CR356">
        <v>18</v>
      </c>
      <c r="CS356">
        <v>3.7</v>
      </c>
      <c r="CT356">
        <v>2</v>
      </c>
      <c r="CU356">
        <v>-3</v>
      </c>
      <c r="CV356">
        <v>-2</v>
      </c>
    </row>
    <row r="357" spans="1:100" x14ac:dyDescent="0.3">
      <c r="A357" t="s">
        <v>1311</v>
      </c>
      <c r="B357" t="s">
        <v>1312</v>
      </c>
      <c r="C357" s="1" t="str">
        <f>HYPERLINK("http://geochem.nrcan.gc.ca/cdogs/content/bdl/bdl211138_e.htm", "21:1138")</f>
        <v>21:1138</v>
      </c>
      <c r="D357" s="1" t="str">
        <f>HYPERLINK("http://geochem.nrcan.gc.ca/cdogs/content/svy/svy210421_e.htm", "21:0421")</f>
        <v>21:0421</v>
      </c>
      <c r="E357" t="s">
        <v>1313</v>
      </c>
      <c r="F357" t="s">
        <v>1314</v>
      </c>
      <c r="H357">
        <v>54.181352400000002</v>
      </c>
      <c r="I357">
        <v>-65.289758599999999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HYPERLINK("http://geochem.nrcan.gc.ca/cdogs/content/kwd/kwd080004_e.htm", "&lt;63 micron")</f>
        <v>&lt;63 micron</v>
      </c>
      <c r="L357">
        <v>52</v>
      </c>
      <c r="M357">
        <v>2.0299999999999998</v>
      </c>
      <c r="N357">
        <v>7</v>
      </c>
      <c r="O357">
        <v>1.1000000000000001</v>
      </c>
      <c r="P357">
        <v>-20</v>
      </c>
      <c r="Q357">
        <v>97.5</v>
      </c>
      <c r="R357">
        <v>0.7</v>
      </c>
      <c r="S357">
        <v>0.22</v>
      </c>
      <c r="T357">
        <v>0.09</v>
      </c>
      <c r="U357">
        <v>23.1</v>
      </c>
      <c r="V357">
        <v>74.3</v>
      </c>
      <c r="W357">
        <v>62.49</v>
      </c>
      <c r="X357">
        <v>4.43</v>
      </c>
      <c r="Y357">
        <v>5.4</v>
      </c>
      <c r="Z357">
        <v>38</v>
      </c>
      <c r="AA357">
        <v>0.11</v>
      </c>
      <c r="AB357">
        <v>27.6</v>
      </c>
      <c r="AC357">
        <v>0.93</v>
      </c>
      <c r="AD357">
        <v>353</v>
      </c>
      <c r="AE357">
        <v>1.61</v>
      </c>
      <c r="AF357">
        <v>8.0000000000000002E-3</v>
      </c>
      <c r="AG357">
        <v>92.4</v>
      </c>
      <c r="AH357">
        <v>4.8000000000000001E-2</v>
      </c>
      <c r="AI357">
        <v>6.59</v>
      </c>
      <c r="AJ357">
        <v>-0.02</v>
      </c>
      <c r="AK357">
        <v>0.21</v>
      </c>
      <c r="AL357">
        <v>4.2</v>
      </c>
      <c r="AM357">
        <v>0.2</v>
      </c>
      <c r="AN357">
        <v>10.1</v>
      </c>
      <c r="AO357">
        <v>0.04</v>
      </c>
      <c r="AP357">
        <v>4.2</v>
      </c>
      <c r="AQ357">
        <v>0.11600000000000001</v>
      </c>
      <c r="AR357">
        <v>0.13</v>
      </c>
      <c r="AS357">
        <v>1.7</v>
      </c>
      <c r="AT357">
        <v>73</v>
      </c>
      <c r="AU357">
        <v>-0.1</v>
      </c>
      <c r="AV357">
        <v>78.099999999999994</v>
      </c>
      <c r="AW357">
        <v>63.58</v>
      </c>
      <c r="AX357">
        <v>12.87</v>
      </c>
      <c r="AY357">
        <v>1.7000000000000001E-2</v>
      </c>
      <c r="AZ357">
        <v>8.2899999999999991</v>
      </c>
      <c r="BA357">
        <v>1.96</v>
      </c>
      <c r="BB357">
        <v>2.4</v>
      </c>
      <c r="BC357">
        <v>7.0000000000000007E-2</v>
      </c>
      <c r="BD357">
        <v>2.02</v>
      </c>
      <c r="BE357">
        <v>0.14000000000000001</v>
      </c>
      <c r="BF357">
        <v>0.75</v>
      </c>
      <c r="BG357">
        <v>12</v>
      </c>
      <c r="BH357">
        <v>1</v>
      </c>
      <c r="BI357">
        <v>64.099999999999994</v>
      </c>
      <c r="BJ357">
        <v>21.5</v>
      </c>
      <c r="BK357">
        <v>1.2</v>
      </c>
      <c r="BL357">
        <v>99.85</v>
      </c>
      <c r="BM357">
        <v>3.57</v>
      </c>
      <c r="BN357">
        <v>2.04</v>
      </c>
      <c r="BO357">
        <v>1.1499999999999999</v>
      </c>
      <c r="BP357">
        <v>12.9</v>
      </c>
      <c r="BQ357">
        <v>4.6399999999999997</v>
      </c>
      <c r="BR357">
        <v>6.4</v>
      </c>
      <c r="BS357">
        <v>0.77</v>
      </c>
      <c r="BT357">
        <v>35.299999999999997</v>
      </c>
      <c r="BU357">
        <v>0.28999999999999998</v>
      </c>
      <c r="BV357">
        <v>10.8</v>
      </c>
      <c r="BW357">
        <v>30.6</v>
      </c>
      <c r="BX357">
        <v>552</v>
      </c>
      <c r="BY357">
        <v>8.3800000000000008</v>
      </c>
      <c r="BZ357">
        <v>53.3</v>
      </c>
      <c r="CA357">
        <v>97</v>
      </c>
      <c r="CB357">
        <v>5.34</v>
      </c>
      <c r="CC357">
        <v>-1</v>
      </c>
      <c r="CD357">
        <v>191.8</v>
      </c>
      <c r="CE357">
        <v>0.7</v>
      </c>
      <c r="CF357">
        <v>0.66</v>
      </c>
      <c r="CG357">
        <v>7</v>
      </c>
      <c r="CH357">
        <v>0.3</v>
      </c>
      <c r="CI357">
        <v>2.2999999999999998</v>
      </c>
      <c r="CJ357">
        <v>132</v>
      </c>
      <c r="CK357">
        <v>0.6</v>
      </c>
      <c r="CL357">
        <v>20.7</v>
      </c>
      <c r="CM357">
        <v>1.84</v>
      </c>
      <c r="CN357">
        <v>56</v>
      </c>
      <c r="CO357">
        <v>267.7</v>
      </c>
      <c r="CP357">
        <v>0.93</v>
      </c>
      <c r="CQ357">
        <v>-0.02</v>
      </c>
      <c r="CR357">
        <v>13</v>
      </c>
      <c r="CS357">
        <v>5.8</v>
      </c>
      <c r="CT357">
        <v>2</v>
      </c>
      <c r="CU357">
        <v>-3</v>
      </c>
      <c r="CV357">
        <v>-2</v>
      </c>
    </row>
    <row r="358" spans="1:100" x14ac:dyDescent="0.3">
      <c r="A358" t="s">
        <v>1315</v>
      </c>
      <c r="B358" t="s">
        <v>1316</v>
      </c>
      <c r="C358" s="1" t="str">
        <f>HYPERLINK("http://geochem.nrcan.gc.ca/cdogs/content/bdl/bdl211138_e.htm", "21:1138")</f>
        <v>21:1138</v>
      </c>
      <c r="D358" s="1" t="str">
        <f>HYPERLINK("http://geochem.nrcan.gc.ca/cdogs/content/svy/svy210421_e.htm", "21:0421")</f>
        <v>21:0421</v>
      </c>
      <c r="E358" t="s">
        <v>1317</v>
      </c>
      <c r="F358" t="s">
        <v>1318</v>
      </c>
      <c r="H358">
        <v>54.0741601</v>
      </c>
      <c r="I358">
        <v>-65.388444899999996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HYPERLINK("http://geochem.nrcan.gc.ca/cdogs/content/kwd/kwd080004_e.htm", "&lt;63 micron")</f>
        <v>&lt;63 micron</v>
      </c>
      <c r="L358">
        <v>31</v>
      </c>
      <c r="M358">
        <v>1.08</v>
      </c>
      <c r="N358">
        <v>5.0999999999999996</v>
      </c>
      <c r="O358">
        <v>0.3</v>
      </c>
      <c r="P358">
        <v>-20</v>
      </c>
      <c r="Q358">
        <v>62.4</v>
      </c>
      <c r="R358">
        <v>0.4</v>
      </c>
      <c r="S358">
        <v>0.24</v>
      </c>
      <c r="T358">
        <v>0.06</v>
      </c>
      <c r="U358">
        <v>9.1</v>
      </c>
      <c r="V358">
        <v>34.200000000000003</v>
      </c>
      <c r="W358">
        <v>9.23</v>
      </c>
      <c r="X358">
        <v>4.45</v>
      </c>
      <c r="Y358">
        <v>4.2</v>
      </c>
      <c r="Z358">
        <v>18</v>
      </c>
      <c r="AA358">
        <v>0.11</v>
      </c>
      <c r="AB358">
        <v>25.8</v>
      </c>
      <c r="AC358">
        <v>0.49</v>
      </c>
      <c r="AD358">
        <v>543</v>
      </c>
      <c r="AE358">
        <v>1.34</v>
      </c>
      <c r="AF358">
        <v>7.0000000000000001E-3</v>
      </c>
      <c r="AG358">
        <v>19.3</v>
      </c>
      <c r="AH358">
        <v>4.8000000000000001E-2</v>
      </c>
      <c r="AI358">
        <v>7.3</v>
      </c>
      <c r="AJ358">
        <v>-0.02</v>
      </c>
      <c r="AK358">
        <v>0.16</v>
      </c>
      <c r="AL358">
        <v>2.2000000000000002</v>
      </c>
      <c r="AM358">
        <v>-0.1</v>
      </c>
      <c r="AN358">
        <v>14.1</v>
      </c>
      <c r="AO358">
        <v>-0.02</v>
      </c>
      <c r="AP358">
        <v>3.9</v>
      </c>
      <c r="AQ358">
        <v>7.6999999999999999E-2</v>
      </c>
      <c r="AR358">
        <v>7.0000000000000007E-2</v>
      </c>
      <c r="AS358">
        <v>0.6</v>
      </c>
      <c r="AT358">
        <v>36</v>
      </c>
      <c r="AU358">
        <v>-0.1</v>
      </c>
      <c r="AV358">
        <v>45</v>
      </c>
      <c r="AW358">
        <v>68.260000000000005</v>
      </c>
      <c r="AX358">
        <v>10.45</v>
      </c>
      <c r="AY358">
        <v>1.0999999999999999E-2</v>
      </c>
      <c r="AZ358">
        <v>8.25</v>
      </c>
      <c r="BA358">
        <v>2.15</v>
      </c>
      <c r="BB358">
        <v>1.48</v>
      </c>
      <c r="BC358">
        <v>0.09</v>
      </c>
      <c r="BD358">
        <v>1.94</v>
      </c>
      <c r="BE358">
        <v>0.12</v>
      </c>
      <c r="BF358">
        <v>0.78</v>
      </c>
      <c r="BG358">
        <v>10</v>
      </c>
      <c r="BH358">
        <v>1</v>
      </c>
      <c r="BI358">
        <v>56.2</v>
      </c>
      <c r="BJ358">
        <v>10.9</v>
      </c>
      <c r="BK358">
        <v>1</v>
      </c>
      <c r="BL358">
        <v>99.9</v>
      </c>
      <c r="BM358">
        <v>2.59</v>
      </c>
      <c r="BN358">
        <v>1.55</v>
      </c>
      <c r="BO358">
        <v>0.97</v>
      </c>
      <c r="BP358">
        <v>11.3</v>
      </c>
      <c r="BQ358">
        <v>3.53</v>
      </c>
      <c r="BR358">
        <v>5.9</v>
      </c>
      <c r="BS358">
        <v>0.48</v>
      </c>
      <c r="BT358">
        <v>28.4</v>
      </c>
      <c r="BU358">
        <v>0.21</v>
      </c>
      <c r="BV358">
        <v>20.2</v>
      </c>
      <c r="BW358">
        <v>24.2</v>
      </c>
      <c r="BX358">
        <v>523</v>
      </c>
      <c r="BY358">
        <v>6.7</v>
      </c>
      <c r="BZ358">
        <v>56.7</v>
      </c>
      <c r="CA358">
        <v>23</v>
      </c>
      <c r="CB358">
        <v>4.25</v>
      </c>
      <c r="CC358">
        <v>-1</v>
      </c>
      <c r="CD358">
        <v>152.1</v>
      </c>
      <c r="CE358">
        <v>1.1000000000000001</v>
      </c>
      <c r="CF358">
        <v>0.46</v>
      </c>
      <c r="CG358">
        <v>6</v>
      </c>
      <c r="CH358">
        <v>0.23</v>
      </c>
      <c r="CI358">
        <v>1.2</v>
      </c>
      <c r="CJ358">
        <v>88</v>
      </c>
      <c r="CK358">
        <v>0.7</v>
      </c>
      <c r="CL358">
        <v>14.1</v>
      </c>
      <c r="CM358">
        <v>1.46</v>
      </c>
      <c r="CN358">
        <v>10</v>
      </c>
      <c r="CO358">
        <v>248.6</v>
      </c>
      <c r="CP358">
        <v>0.93</v>
      </c>
      <c r="CQ358">
        <v>-0.02</v>
      </c>
      <c r="CR358">
        <v>10</v>
      </c>
      <c r="CS358">
        <v>4.8</v>
      </c>
      <c r="CT358">
        <v>-2</v>
      </c>
      <c r="CU358">
        <v>-3</v>
      </c>
      <c r="CV358">
        <v>-2</v>
      </c>
    </row>
    <row r="359" spans="1:100" x14ac:dyDescent="0.3">
      <c r="A359" t="s">
        <v>1319</v>
      </c>
      <c r="B359" t="s">
        <v>1320</v>
      </c>
      <c r="C359" s="1" t="str">
        <f>HYPERLINK("http://geochem.nrcan.gc.ca/cdogs/content/bdl/bdl211138_e.htm", "21:1138")</f>
        <v>21:1138</v>
      </c>
      <c r="D359" s="1" t="str">
        <f>HYPERLINK("http://geochem.nrcan.gc.ca/cdogs/content/svy/svy210421_e.htm", "21:0421")</f>
        <v>21:0421</v>
      </c>
      <c r="E359" t="s">
        <v>1321</v>
      </c>
      <c r="F359" t="s">
        <v>1322</v>
      </c>
      <c r="H359">
        <v>54.1167491</v>
      </c>
      <c r="I359">
        <v>-65.555033300000005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HYPERLINK("http://geochem.nrcan.gc.ca/cdogs/content/kwd/kwd080004_e.htm", "&lt;63 micron")</f>
        <v>&lt;63 micron</v>
      </c>
      <c r="L359">
        <v>10</v>
      </c>
      <c r="M359">
        <v>1.1200000000000001</v>
      </c>
      <c r="N359">
        <v>5.8</v>
      </c>
      <c r="O359">
        <v>2.5</v>
      </c>
      <c r="P359">
        <v>-20</v>
      </c>
      <c r="Q359">
        <v>63.9</v>
      </c>
      <c r="R359">
        <v>0.5</v>
      </c>
      <c r="S359">
        <v>0.19</v>
      </c>
      <c r="T359">
        <v>0.14000000000000001</v>
      </c>
      <c r="U359">
        <v>12.7</v>
      </c>
      <c r="V359">
        <v>39.1</v>
      </c>
      <c r="W359">
        <v>24.36</v>
      </c>
      <c r="X359">
        <v>4.66</v>
      </c>
      <c r="Y359">
        <v>3.5</v>
      </c>
      <c r="Z359">
        <v>30</v>
      </c>
      <c r="AA359">
        <v>0.1</v>
      </c>
      <c r="AB359">
        <v>34.299999999999997</v>
      </c>
      <c r="AC359">
        <v>0.56000000000000005</v>
      </c>
      <c r="AD359">
        <v>714</v>
      </c>
      <c r="AE359">
        <v>0.89</v>
      </c>
      <c r="AF359">
        <v>6.0000000000000001E-3</v>
      </c>
      <c r="AG359">
        <v>22.5</v>
      </c>
      <c r="AH359">
        <v>0.05</v>
      </c>
      <c r="AI359">
        <v>8.9499999999999993</v>
      </c>
      <c r="AJ359">
        <v>-0.02</v>
      </c>
      <c r="AK359">
        <v>0.23</v>
      </c>
      <c r="AL359">
        <v>2.7</v>
      </c>
      <c r="AM359">
        <v>-0.1</v>
      </c>
      <c r="AN359">
        <v>10.8</v>
      </c>
      <c r="AO359">
        <v>0.02</v>
      </c>
      <c r="AP359">
        <v>7.2</v>
      </c>
      <c r="AQ359">
        <v>9.5000000000000001E-2</v>
      </c>
      <c r="AR359">
        <v>0.08</v>
      </c>
      <c r="AS359">
        <v>0.8</v>
      </c>
      <c r="AT359">
        <v>36</v>
      </c>
      <c r="AU359">
        <v>-0.1</v>
      </c>
      <c r="AV359">
        <v>49.3</v>
      </c>
      <c r="AW359">
        <v>69.680000000000007</v>
      </c>
      <c r="AX359">
        <v>10.48</v>
      </c>
      <c r="AY359">
        <v>1.0999999999999999E-2</v>
      </c>
      <c r="AZ359">
        <v>8.6</v>
      </c>
      <c r="BA359">
        <v>2.13</v>
      </c>
      <c r="BB359">
        <v>1.55</v>
      </c>
      <c r="BC359">
        <v>0.11</v>
      </c>
      <c r="BD359">
        <v>2.0099999999999998</v>
      </c>
      <c r="BE359">
        <v>0.12</v>
      </c>
      <c r="BF359">
        <v>0.8</v>
      </c>
      <c r="BG359">
        <v>11</v>
      </c>
      <c r="BH359">
        <v>3</v>
      </c>
      <c r="BI359">
        <v>64.8</v>
      </c>
      <c r="BJ359">
        <v>13</v>
      </c>
      <c r="BK359">
        <v>0.8</v>
      </c>
      <c r="BL359">
        <v>99.89</v>
      </c>
      <c r="BM359">
        <v>2.94</v>
      </c>
      <c r="BN359">
        <v>1.67</v>
      </c>
      <c r="BO359">
        <v>1.06</v>
      </c>
      <c r="BP359">
        <v>11.7</v>
      </c>
      <c r="BQ359">
        <v>3.98</v>
      </c>
      <c r="BR359">
        <v>6.2</v>
      </c>
      <c r="BS359">
        <v>0.59</v>
      </c>
      <c r="BT359">
        <v>34.4</v>
      </c>
      <c r="BU359">
        <v>0.22</v>
      </c>
      <c r="BV359">
        <v>14.5</v>
      </c>
      <c r="BW359">
        <v>29</v>
      </c>
      <c r="BX359">
        <v>535</v>
      </c>
      <c r="BY359">
        <v>7.89</v>
      </c>
      <c r="BZ359">
        <v>50.2</v>
      </c>
      <c r="CA359">
        <v>29</v>
      </c>
      <c r="CB359">
        <v>4.63</v>
      </c>
      <c r="CC359">
        <v>-1</v>
      </c>
      <c r="CD359">
        <v>152.1</v>
      </c>
      <c r="CE359">
        <v>0.7</v>
      </c>
      <c r="CF359">
        <v>0.53</v>
      </c>
      <c r="CG359">
        <v>6.9</v>
      </c>
      <c r="CH359">
        <v>0.24</v>
      </c>
      <c r="CI359">
        <v>1.4</v>
      </c>
      <c r="CJ359">
        <v>83</v>
      </c>
      <c r="CK359">
        <v>0.8</v>
      </c>
      <c r="CL359">
        <v>16.399999999999999</v>
      </c>
      <c r="CM359">
        <v>1.49</v>
      </c>
      <c r="CN359">
        <v>23</v>
      </c>
      <c r="CO359">
        <v>247.5</v>
      </c>
      <c r="CP359">
        <v>0.2</v>
      </c>
      <c r="CQ359">
        <v>-0.02</v>
      </c>
      <c r="CR359">
        <v>10</v>
      </c>
      <c r="CS359">
        <v>2.9</v>
      </c>
      <c r="CT359">
        <v>2</v>
      </c>
      <c r="CU359">
        <v>-3</v>
      </c>
      <c r="CV359">
        <v>-2</v>
      </c>
    </row>
    <row r="360" spans="1:100" x14ac:dyDescent="0.3">
      <c r="A360" t="s">
        <v>1323</v>
      </c>
      <c r="B360" t="s">
        <v>1324</v>
      </c>
      <c r="C360" s="1" t="str">
        <f>HYPERLINK("http://geochem.nrcan.gc.ca/cdogs/content/bdl/bdl211138_e.htm", "21:1138")</f>
        <v>21:1138</v>
      </c>
      <c r="D360" s="1" t="str">
        <f>HYPERLINK("http://geochem.nrcan.gc.ca/cdogs/content/svy/svy210421_e.htm", "21:0421")</f>
        <v>21:0421</v>
      </c>
      <c r="E360" t="s">
        <v>1325</v>
      </c>
      <c r="F360" t="s">
        <v>1326</v>
      </c>
      <c r="H360">
        <v>54.400038299999999</v>
      </c>
      <c r="I360">
        <v>-65.567610999999999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HYPERLINK("http://geochem.nrcan.gc.ca/cdogs/content/kwd/kwd080004_e.htm", "&lt;63 micron")</f>
        <v>&lt;63 micron</v>
      </c>
      <c r="L360">
        <v>14</v>
      </c>
      <c r="M360">
        <v>1.32</v>
      </c>
      <c r="N360">
        <v>5.5</v>
      </c>
      <c r="O360">
        <v>0.8</v>
      </c>
      <c r="P360">
        <v>-20</v>
      </c>
      <c r="Q360">
        <v>45.7</v>
      </c>
      <c r="R360">
        <v>0.4</v>
      </c>
      <c r="S360">
        <v>0.13</v>
      </c>
      <c r="T360">
        <v>0.18</v>
      </c>
      <c r="U360">
        <v>13.9</v>
      </c>
      <c r="V360">
        <v>39.4</v>
      </c>
      <c r="W360">
        <v>24.74</v>
      </c>
      <c r="X360">
        <v>4.1900000000000004</v>
      </c>
      <c r="Y360">
        <v>3.8</v>
      </c>
      <c r="Z360">
        <v>40</v>
      </c>
      <c r="AA360">
        <v>0.11</v>
      </c>
      <c r="AB360">
        <v>31.1</v>
      </c>
      <c r="AC360">
        <v>0.56000000000000005</v>
      </c>
      <c r="AD360">
        <v>673</v>
      </c>
      <c r="AE360">
        <v>1.17</v>
      </c>
      <c r="AF360">
        <v>4.0000000000000001E-3</v>
      </c>
      <c r="AG360">
        <v>23.7</v>
      </c>
      <c r="AH360">
        <v>5.0999999999999997E-2</v>
      </c>
      <c r="AI360">
        <v>9.92</v>
      </c>
      <c r="AJ360">
        <v>-0.02</v>
      </c>
      <c r="AK360">
        <v>0.28000000000000003</v>
      </c>
      <c r="AL360">
        <v>2.4</v>
      </c>
      <c r="AM360">
        <v>-0.1</v>
      </c>
      <c r="AN360">
        <v>7.3</v>
      </c>
      <c r="AO360">
        <v>0.03</v>
      </c>
      <c r="AP360">
        <v>7.4</v>
      </c>
      <c r="AQ360">
        <v>8.1000000000000003E-2</v>
      </c>
      <c r="AR360">
        <v>0.09</v>
      </c>
      <c r="AS360">
        <v>1.1000000000000001</v>
      </c>
      <c r="AT360">
        <v>36</v>
      </c>
      <c r="AU360">
        <v>-0.1</v>
      </c>
      <c r="AV360">
        <v>63.5</v>
      </c>
      <c r="AW360">
        <v>67.599999999999994</v>
      </c>
      <c r="AX360">
        <v>11.8</v>
      </c>
      <c r="AY360">
        <v>1.2E-2</v>
      </c>
      <c r="AZ360">
        <v>8.1199999999999992</v>
      </c>
      <c r="BA360">
        <v>2.39</v>
      </c>
      <c r="BB360">
        <v>1.75</v>
      </c>
      <c r="BC360">
        <v>0.11</v>
      </c>
      <c r="BD360">
        <v>1.96</v>
      </c>
      <c r="BE360">
        <v>0.12</v>
      </c>
      <c r="BF360">
        <v>0.83</v>
      </c>
      <c r="BG360">
        <v>14</v>
      </c>
      <c r="BH360">
        <v>-1</v>
      </c>
      <c r="BI360">
        <v>65.400000000000006</v>
      </c>
      <c r="BJ360">
        <v>15.1</v>
      </c>
      <c r="BK360">
        <v>1.6</v>
      </c>
      <c r="BL360">
        <v>99.88</v>
      </c>
      <c r="BM360">
        <v>3.07</v>
      </c>
      <c r="BN360">
        <v>1.97</v>
      </c>
      <c r="BO360">
        <v>1.1499999999999999</v>
      </c>
      <c r="BP360">
        <v>12.2</v>
      </c>
      <c r="BQ360">
        <v>3.8</v>
      </c>
      <c r="BR360">
        <v>6.4</v>
      </c>
      <c r="BS360">
        <v>0.61</v>
      </c>
      <c r="BT360">
        <v>33.9</v>
      </c>
      <c r="BU360">
        <v>0.28000000000000003</v>
      </c>
      <c r="BV360">
        <v>13.5</v>
      </c>
      <c r="BW360">
        <v>28.4</v>
      </c>
      <c r="BX360">
        <v>555</v>
      </c>
      <c r="BY360">
        <v>7.9</v>
      </c>
      <c r="BZ360">
        <v>60.8</v>
      </c>
      <c r="CA360">
        <v>31</v>
      </c>
      <c r="CB360">
        <v>4.8600000000000003</v>
      </c>
      <c r="CC360">
        <v>-1</v>
      </c>
      <c r="CD360">
        <v>139.5</v>
      </c>
      <c r="CE360">
        <v>0.7</v>
      </c>
      <c r="CF360">
        <v>0.54</v>
      </c>
      <c r="CG360">
        <v>8</v>
      </c>
      <c r="CH360">
        <v>0.26</v>
      </c>
      <c r="CI360">
        <v>1.9</v>
      </c>
      <c r="CJ360">
        <v>101</v>
      </c>
      <c r="CK360">
        <v>0.8</v>
      </c>
      <c r="CL360">
        <v>18.2</v>
      </c>
      <c r="CM360">
        <v>1.77</v>
      </c>
      <c r="CN360">
        <v>26</v>
      </c>
      <c r="CO360">
        <v>276.3</v>
      </c>
      <c r="CP360">
        <v>0.36</v>
      </c>
      <c r="CQ360">
        <v>-0.02</v>
      </c>
      <c r="CR360">
        <v>12</v>
      </c>
      <c r="CS360">
        <v>3.7</v>
      </c>
      <c r="CT360">
        <v>-2</v>
      </c>
      <c r="CU360">
        <v>-3</v>
      </c>
      <c r="CV360">
        <v>-2</v>
      </c>
    </row>
    <row r="361" spans="1:100" x14ac:dyDescent="0.3">
      <c r="A361" t="s">
        <v>1327</v>
      </c>
      <c r="B361" t="s">
        <v>1328</v>
      </c>
      <c r="C361" s="1" t="str">
        <f>HYPERLINK("http://geochem.nrcan.gc.ca/cdogs/content/bdl/bdl211138_e.htm", "21:1138")</f>
        <v>21:1138</v>
      </c>
      <c r="D361" s="1" t="str">
        <f>HYPERLINK("http://geochem.nrcan.gc.ca/cdogs/content/svy/svy210421_e.htm", "21:0421")</f>
        <v>21:0421</v>
      </c>
      <c r="E361" t="s">
        <v>1329</v>
      </c>
      <c r="F361" t="s">
        <v>1330</v>
      </c>
      <c r="H361">
        <v>54.190284499999997</v>
      </c>
      <c r="I361">
        <v>-65.640759700000004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HYPERLINK("http://geochem.nrcan.gc.ca/cdogs/content/kwd/kwd080004_e.htm", "&lt;63 micron")</f>
        <v>&lt;63 micron</v>
      </c>
      <c r="L361">
        <v>14</v>
      </c>
      <c r="M361">
        <v>1.45</v>
      </c>
      <c r="N361">
        <v>4.8</v>
      </c>
      <c r="O361">
        <v>0.3</v>
      </c>
      <c r="P361">
        <v>-20</v>
      </c>
      <c r="Q361">
        <v>69.099999999999994</v>
      </c>
      <c r="R361">
        <v>0.4</v>
      </c>
      <c r="S361">
        <v>0.13</v>
      </c>
      <c r="T361">
        <v>0.12</v>
      </c>
      <c r="U361">
        <v>13.9</v>
      </c>
      <c r="V361">
        <v>40</v>
      </c>
      <c r="W361">
        <v>28.47</v>
      </c>
      <c r="X361">
        <v>4.5599999999999996</v>
      </c>
      <c r="Y361">
        <v>4.0999999999999996</v>
      </c>
      <c r="Z361">
        <v>45</v>
      </c>
      <c r="AA361">
        <v>0.12</v>
      </c>
      <c r="AB361">
        <v>31.8</v>
      </c>
      <c r="AC361">
        <v>0.66</v>
      </c>
      <c r="AD361">
        <v>775</v>
      </c>
      <c r="AE361">
        <v>0.85</v>
      </c>
      <c r="AF361">
        <v>4.0000000000000001E-3</v>
      </c>
      <c r="AG361">
        <v>29</v>
      </c>
      <c r="AH361">
        <v>5.1999999999999998E-2</v>
      </c>
      <c r="AI361">
        <v>8.4</v>
      </c>
      <c r="AJ361">
        <v>-0.02</v>
      </c>
      <c r="AK361">
        <v>0.21</v>
      </c>
      <c r="AL361">
        <v>3</v>
      </c>
      <c r="AM361">
        <v>-0.1</v>
      </c>
      <c r="AN361">
        <v>8.9</v>
      </c>
      <c r="AO361">
        <v>0.03</v>
      </c>
      <c r="AP361">
        <v>7.8</v>
      </c>
      <c r="AQ361">
        <v>8.5000000000000006E-2</v>
      </c>
      <c r="AR361">
        <v>0.09</v>
      </c>
      <c r="AS361">
        <v>0.9</v>
      </c>
      <c r="AT361">
        <v>39</v>
      </c>
      <c r="AU361">
        <v>-0.1</v>
      </c>
      <c r="AV361">
        <v>58</v>
      </c>
      <c r="AW361">
        <v>66.2</v>
      </c>
      <c r="AX361">
        <v>12.86</v>
      </c>
      <c r="AY361">
        <v>1.2999999999999999E-2</v>
      </c>
      <c r="AZ361">
        <v>8.6</v>
      </c>
      <c r="BA361">
        <v>2.78</v>
      </c>
      <c r="BB361">
        <v>1.9</v>
      </c>
      <c r="BC361">
        <v>0.12</v>
      </c>
      <c r="BD361">
        <v>1.86</v>
      </c>
      <c r="BE361">
        <v>0.11</v>
      </c>
      <c r="BF361">
        <v>0.79</v>
      </c>
      <c r="BG361">
        <v>11</v>
      </c>
      <c r="BH361">
        <v>-1</v>
      </c>
      <c r="BI361">
        <v>65.900000000000006</v>
      </c>
      <c r="BJ361">
        <v>14.7</v>
      </c>
      <c r="BK361">
        <v>1.4</v>
      </c>
      <c r="BL361">
        <v>99.89</v>
      </c>
      <c r="BM361">
        <v>3.02</v>
      </c>
      <c r="BN361">
        <v>1.72</v>
      </c>
      <c r="BO361">
        <v>1.1200000000000001</v>
      </c>
      <c r="BP361">
        <v>14.3</v>
      </c>
      <c r="BQ361">
        <v>3.93</v>
      </c>
      <c r="BR361">
        <v>5.5</v>
      </c>
      <c r="BS361">
        <v>0.6</v>
      </c>
      <c r="BT361">
        <v>34.200000000000003</v>
      </c>
      <c r="BU361">
        <v>0.24</v>
      </c>
      <c r="BV361">
        <v>13.6</v>
      </c>
      <c r="BW361">
        <v>29.2</v>
      </c>
      <c r="BX361">
        <v>626</v>
      </c>
      <c r="BY361">
        <v>7.9</v>
      </c>
      <c r="BZ361">
        <v>72.900000000000006</v>
      </c>
      <c r="CA361">
        <v>34</v>
      </c>
      <c r="CB361">
        <v>4.75</v>
      </c>
      <c r="CC361">
        <v>-1</v>
      </c>
      <c r="CD361">
        <v>131.19999999999999</v>
      </c>
      <c r="CE361">
        <v>0.6</v>
      </c>
      <c r="CF361">
        <v>0.53</v>
      </c>
      <c r="CG361">
        <v>7.9</v>
      </c>
      <c r="CH361">
        <v>0.26</v>
      </c>
      <c r="CI361">
        <v>1.5</v>
      </c>
      <c r="CJ361">
        <v>102</v>
      </c>
      <c r="CK361">
        <v>0.7</v>
      </c>
      <c r="CL361">
        <v>16.3</v>
      </c>
      <c r="CM361">
        <v>1.5</v>
      </c>
      <c r="CN361">
        <v>27</v>
      </c>
      <c r="CO361">
        <v>217.4</v>
      </c>
      <c r="CP361">
        <v>0.24</v>
      </c>
      <c r="CQ361">
        <v>-0.02</v>
      </c>
      <c r="CR361">
        <v>12</v>
      </c>
      <c r="CS361">
        <v>3.4</v>
      </c>
      <c r="CT361">
        <v>3</v>
      </c>
      <c r="CU361">
        <v>-3</v>
      </c>
      <c r="CV361">
        <v>-2</v>
      </c>
    </row>
    <row r="362" spans="1:100" x14ac:dyDescent="0.3">
      <c r="A362" t="s">
        <v>1331</v>
      </c>
      <c r="B362" t="s">
        <v>1332</v>
      </c>
      <c r="C362" s="1" t="str">
        <f>HYPERLINK("http://geochem.nrcan.gc.ca/cdogs/content/bdl/bdl211138_e.htm", "21:1138")</f>
        <v>21:1138</v>
      </c>
      <c r="D362" s="1" t="str">
        <f>HYPERLINK("http://geochem.nrcan.gc.ca/cdogs/content/svy/svy210421_e.htm", "21:0421")</f>
        <v>21:0421</v>
      </c>
      <c r="E362" t="s">
        <v>1333</v>
      </c>
      <c r="F362" t="s">
        <v>1334</v>
      </c>
      <c r="H362">
        <v>54.0797466</v>
      </c>
      <c r="I362">
        <v>-65.008620300000004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HYPERLINK("http://geochem.nrcan.gc.ca/cdogs/content/kwd/kwd080004_e.htm", "&lt;63 micron")</f>
        <v>&lt;63 micron</v>
      </c>
      <c r="L362">
        <v>10</v>
      </c>
      <c r="M362">
        <v>1.38</v>
      </c>
      <c r="N362">
        <v>3.9</v>
      </c>
      <c r="O362">
        <v>-0.2</v>
      </c>
      <c r="P362">
        <v>-20</v>
      </c>
      <c r="Q362">
        <v>85.9</v>
      </c>
      <c r="R362">
        <v>0.4</v>
      </c>
      <c r="S362">
        <v>0.33</v>
      </c>
      <c r="T362">
        <v>0.12</v>
      </c>
      <c r="U362">
        <v>12.9</v>
      </c>
      <c r="V362">
        <v>44.4</v>
      </c>
      <c r="W362">
        <v>33.590000000000003</v>
      </c>
      <c r="X362">
        <v>3.77</v>
      </c>
      <c r="Y362">
        <v>4.3</v>
      </c>
      <c r="Z362">
        <v>14</v>
      </c>
      <c r="AA362">
        <v>0.21</v>
      </c>
      <c r="AB362">
        <v>25.7</v>
      </c>
      <c r="AC362">
        <v>0.59</v>
      </c>
      <c r="AD362">
        <v>466</v>
      </c>
      <c r="AE362">
        <v>0.75</v>
      </c>
      <c r="AF362">
        <v>1.4999999999999999E-2</v>
      </c>
      <c r="AG362">
        <v>25.9</v>
      </c>
      <c r="AH362">
        <v>9.4E-2</v>
      </c>
      <c r="AI362">
        <v>6.41</v>
      </c>
      <c r="AJ362">
        <v>-0.02</v>
      </c>
      <c r="AK362">
        <v>0.15</v>
      </c>
      <c r="AL362">
        <v>3.1</v>
      </c>
      <c r="AM362">
        <v>-0.1</v>
      </c>
      <c r="AN362">
        <v>12</v>
      </c>
      <c r="AO362">
        <v>-0.02</v>
      </c>
      <c r="AP362">
        <v>5.4</v>
      </c>
      <c r="AQ362">
        <v>0.108</v>
      </c>
      <c r="AR362">
        <v>0.09</v>
      </c>
      <c r="AS362">
        <v>0.6</v>
      </c>
      <c r="AT362">
        <v>45</v>
      </c>
      <c r="AU362">
        <v>-0.1</v>
      </c>
      <c r="AV362">
        <v>55.5</v>
      </c>
      <c r="AW362">
        <v>65.25</v>
      </c>
      <c r="AX362">
        <v>12.14</v>
      </c>
      <c r="AY362">
        <v>1.4E-2</v>
      </c>
      <c r="AZ362">
        <v>8.1300000000000008</v>
      </c>
      <c r="BA362">
        <v>1.74</v>
      </c>
      <c r="BB362">
        <v>2.2000000000000002</v>
      </c>
      <c r="BC362">
        <v>0.1</v>
      </c>
      <c r="BD362">
        <v>2.56</v>
      </c>
      <c r="BE362">
        <v>0.21</v>
      </c>
      <c r="BF362">
        <v>0.85</v>
      </c>
      <c r="BG362">
        <v>10</v>
      </c>
      <c r="BH362">
        <v>2</v>
      </c>
      <c r="BI362">
        <v>67.3</v>
      </c>
      <c r="BJ362">
        <v>15.7</v>
      </c>
      <c r="BK362">
        <v>0.9</v>
      </c>
      <c r="BL362">
        <v>99.86</v>
      </c>
      <c r="BM362">
        <v>3.22</v>
      </c>
      <c r="BN362">
        <v>1.96</v>
      </c>
      <c r="BO362">
        <v>1.27</v>
      </c>
      <c r="BP362">
        <v>13.1</v>
      </c>
      <c r="BQ362">
        <v>4.59</v>
      </c>
      <c r="BR362">
        <v>7.1</v>
      </c>
      <c r="BS362">
        <v>0.65</v>
      </c>
      <c r="BT362">
        <v>34.4</v>
      </c>
      <c r="BU362">
        <v>0.26</v>
      </c>
      <c r="BV362">
        <v>12.5</v>
      </c>
      <c r="BW362">
        <v>31</v>
      </c>
      <c r="BX362">
        <v>566</v>
      </c>
      <c r="BY362">
        <v>8.1300000000000008</v>
      </c>
      <c r="BZ362">
        <v>41.2</v>
      </c>
      <c r="CA362">
        <v>31</v>
      </c>
      <c r="CB362">
        <v>5.4</v>
      </c>
      <c r="CC362">
        <v>-1</v>
      </c>
      <c r="CD362">
        <v>259.10000000000002</v>
      </c>
      <c r="CE362">
        <v>0.6</v>
      </c>
      <c r="CF362">
        <v>0.6</v>
      </c>
      <c r="CG362">
        <v>6.3</v>
      </c>
      <c r="CH362">
        <v>0.25</v>
      </c>
      <c r="CI362">
        <v>1.2</v>
      </c>
      <c r="CJ362">
        <v>106</v>
      </c>
      <c r="CK362">
        <v>-0.5</v>
      </c>
      <c r="CL362">
        <v>17.100000000000001</v>
      </c>
      <c r="CM362">
        <v>1.68</v>
      </c>
      <c r="CN362">
        <v>32</v>
      </c>
      <c r="CO362">
        <v>290.8</v>
      </c>
      <c r="CP362">
        <v>0.59</v>
      </c>
      <c r="CQ362">
        <v>-0.02</v>
      </c>
      <c r="CR362">
        <v>13</v>
      </c>
      <c r="CS362">
        <v>3.7</v>
      </c>
      <c r="CT362">
        <v>-2</v>
      </c>
      <c r="CU362">
        <v>-3</v>
      </c>
      <c r="CV362">
        <v>-2</v>
      </c>
    </row>
    <row r="363" spans="1:100" x14ac:dyDescent="0.3">
      <c r="A363" t="s">
        <v>1335</v>
      </c>
      <c r="B363" t="s">
        <v>1336</v>
      </c>
      <c r="C363" s="1" t="str">
        <f>HYPERLINK("http://geochem.nrcan.gc.ca/cdogs/content/bdl/bdl211138_e.htm", "21:1138")</f>
        <v>21:1138</v>
      </c>
      <c r="D363" s="1" t="str">
        <f>HYPERLINK("http://geochem.nrcan.gc.ca/cdogs/content/svy/svy210421_e.htm", "21:0421")</f>
        <v>21:0421</v>
      </c>
      <c r="E363" t="s">
        <v>1337</v>
      </c>
      <c r="F363" t="s">
        <v>1338</v>
      </c>
      <c r="H363">
        <v>54.1963352</v>
      </c>
      <c r="I363">
        <v>-65.380784500000004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HYPERLINK("http://geochem.nrcan.gc.ca/cdogs/content/kwd/kwd080004_e.htm", "&lt;63 micron")</f>
        <v>&lt;63 micron</v>
      </c>
      <c r="L363">
        <v>36</v>
      </c>
      <c r="M363">
        <v>2.66</v>
      </c>
      <c r="N363">
        <v>5.5</v>
      </c>
      <c r="O363">
        <v>-0.2</v>
      </c>
      <c r="P363">
        <v>-20</v>
      </c>
      <c r="Q363">
        <v>106.3</v>
      </c>
      <c r="R363">
        <v>0.5</v>
      </c>
      <c r="S363">
        <v>0.22</v>
      </c>
      <c r="T363">
        <v>0.11</v>
      </c>
      <c r="U363">
        <v>17.7</v>
      </c>
      <c r="V363">
        <v>79.8</v>
      </c>
      <c r="W363">
        <v>53.84</v>
      </c>
      <c r="X363">
        <v>4.6100000000000003</v>
      </c>
      <c r="Y363">
        <v>7.2</v>
      </c>
      <c r="Z363">
        <v>41</v>
      </c>
      <c r="AA363">
        <v>0.32</v>
      </c>
      <c r="AB363">
        <v>25.1</v>
      </c>
      <c r="AC363">
        <v>1.03</v>
      </c>
      <c r="AD363">
        <v>518</v>
      </c>
      <c r="AE363">
        <v>0.99</v>
      </c>
      <c r="AF363">
        <v>1.6E-2</v>
      </c>
      <c r="AG363">
        <v>46.8</v>
      </c>
      <c r="AH363">
        <v>5.6000000000000001E-2</v>
      </c>
      <c r="AI363">
        <v>13.09</v>
      </c>
      <c r="AJ363">
        <v>-0.02</v>
      </c>
      <c r="AK363">
        <v>0.19</v>
      </c>
      <c r="AL363">
        <v>4.5</v>
      </c>
      <c r="AM363">
        <v>0.2</v>
      </c>
      <c r="AN363">
        <v>9.1</v>
      </c>
      <c r="AO363">
        <v>0.04</v>
      </c>
      <c r="AP363">
        <v>7.3</v>
      </c>
      <c r="AQ363">
        <v>0.14299999999999999</v>
      </c>
      <c r="AR363">
        <v>0.16</v>
      </c>
      <c r="AS363">
        <v>0.7</v>
      </c>
      <c r="AT363">
        <v>63</v>
      </c>
      <c r="AU363">
        <v>-0.1</v>
      </c>
      <c r="AV363">
        <v>69.5</v>
      </c>
      <c r="AW363">
        <v>58.32</v>
      </c>
      <c r="AX363">
        <v>14.32</v>
      </c>
      <c r="AY363">
        <v>1.7999999999999999E-2</v>
      </c>
      <c r="AZ363">
        <v>8.59</v>
      </c>
      <c r="BA363">
        <v>1.97</v>
      </c>
      <c r="BB363">
        <v>2.81</v>
      </c>
      <c r="BC363">
        <v>0.1</v>
      </c>
      <c r="BD363">
        <v>2.2000000000000002</v>
      </c>
      <c r="BE363">
        <v>0.12</v>
      </c>
      <c r="BF363">
        <v>0.79</v>
      </c>
      <c r="BG363">
        <v>14</v>
      </c>
      <c r="BH363">
        <v>2</v>
      </c>
      <c r="BI363">
        <v>63.2</v>
      </c>
      <c r="BJ363">
        <v>20.100000000000001</v>
      </c>
      <c r="BK363">
        <v>1.5</v>
      </c>
      <c r="BL363">
        <v>99.86</v>
      </c>
      <c r="BM363">
        <v>2.71</v>
      </c>
      <c r="BN363">
        <v>1.6</v>
      </c>
      <c r="BO363">
        <v>1.06</v>
      </c>
      <c r="BP363">
        <v>15.2</v>
      </c>
      <c r="BQ363">
        <v>3.6</v>
      </c>
      <c r="BR363">
        <v>5.8</v>
      </c>
      <c r="BS363">
        <v>0.5</v>
      </c>
      <c r="BT363">
        <v>31</v>
      </c>
      <c r="BU363">
        <v>0.21</v>
      </c>
      <c r="BV363">
        <v>10</v>
      </c>
      <c r="BW363">
        <v>23.6</v>
      </c>
      <c r="BX363">
        <v>576</v>
      </c>
      <c r="BY363">
        <v>6.44</v>
      </c>
      <c r="BZ363">
        <v>53.5</v>
      </c>
      <c r="CA363">
        <v>49</v>
      </c>
      <c r="CB363">
        <v>4.03</v>
      </c>
      <c r="CC363">
        <v>1</v>
      </c>
      <c r="CD363">
        <v>200.3</v>
      </c>
      <c r="CE363">
        <v>0.5</v>
      </c>
      <c r="CF363">
        <v>0.46</v>
      </c>
      <c r="CG363">
        <v>6.9</v>
      </c>
      <c r="CH363">
        <v>0.21</v>
      </c>
      <c r="CI363">
        <v>1.1000000000000001</v>
      </c>
      <c r="CJ363">
        <v>128</v>
      </c>
      <c r="CK363">
        <v>-0.5</v>
      </c>
      <c r="CL363">
        <v>15.2</v>
      </c>
      <c r="CM363">
        <v>1.36</v>
      </c>
      <c r="CN363">
        <v>47</v>
      </c>
      <c r="CO363">
        <v>226.5</v>
      </c>
      <c r="CP363">
        <v>1.46</v>
      </c>
      <c r="CQ363">
        <v>-0.02</v>
      </c>
      <c r="CR363">
        <v>15</v>
      </c>
      <c r="CS363">
        <v>8.1999999999999993</v>
      </c>
      <c r="CT363">
        <v>3</v>
      </c>
      <c r="CU363">
        <v>-3</v>
      </c>
      <c r="CV363">
        <v>-2</v>
      </c>
    </row>
    <row r="364" spans="1:100" x14ac:dyDescent="0.3">
      <c r="A364" t="s">
        <v>1339</v>
      </c>
      <c r="B364" t="s">
        <v>1340</v>
      </c>
      <c r="C364" s="1" t="str">
        <f>HYPERLINK("http://geochem.nrcan.gc.ca/cdogs/content/bdl/bdl211138_e.htm", "21:1138")</f>
        <v>21:1138</v>
      </c>
      <c r="D364" s="1" t="str">
        <f>HYPERLINK("http://geochem.nrcan.gc.ca/cdogs/content/svy/svy210421_e.htm", "21:0421")</f>
        <v>21:0421</v>
      </c>
      <c r="E364" t="s">
        <v>1341</v>
      </c>
      <c r="F364" t="s">
        <v>1342</v>
      </c>
      <c r="H364">
        <v>54.411977100000001</v>
      </c>
      <c r="I364">
        <v>-65.049566499999997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HYPERLINK("http://geochem.nrcan.gc.ca/cdogs/content/kwd/kwd080004_e.htm", "&lt;63 micron")</f>
        <v>&lt;63 micron</v>
      </c>
      <c r="L364">
        <v>146</v>
      </c>
      <c r="M364">
        <v>2.37</v>
      </c>
      <c r="N364">
        <v>2.2000000000000002</v>
      </c>
      <c r="O364">
        <v>1.2</v>
      </c>
      <c r="P364">
        <v>-20</v>
      </c>
      <c r="Q364">
        <v>118.6</v>
      </c>
      <c r="R364">
        <v>0.5</v>
      </c>
      <c r="S364">
        <v>0.4</v>
      </c>
      <c r="T364">
        <v>0.14000000000000001</v>
      </c>
      <c r="U364">
        <v>16.899999999999999</v>
      </c>
      <c r="V364">
        <v>65</v>
      </c>
      <c r="W364">
        <v>42.63</v>
      </c>
      <c r="X364">
        <v>3.28</v>
      </c>
      <c r="Y364">
        <v>6.2</v>
      </c>
      <c r="Z364">
        <v>32</v>
      </c>
      <c r="AA364">
        <v>0.22</v>
      </c>
      <c r="AB364">
        <v>26.9</v>
      </c>
      <c r="AC364">
        <v>0.8</v>
      </c>
      <c r="AD364">
        <v>273</v>
      </c>
      <c r="AE364">
        <v>0.33</v>
      </c>
      <c r="AF364">
        <v>2.8000000000000001E-2</v>
      </c>
      <c r="AG364">
        <v>37.9</v>
      </c>
      <c r="AH364">
        <v>0.127</v>
      </c>
      <c r="AI364">
        <v>4.9800000000000004</v>
      </c>
      <c r="AJ364">
        <v>-0.02</v>
      </c>
      <c r="AK364">
        <v>0.06</v>
      </c>
      <c r="AL364">
        <v>4.4000000000000004</v>
      </c>
      <c r="AM364">
        <v>0.2</v>
      </c>
      <c r="AN364">
        <v>13</v>
      </c>
      <c r="AO364">
        <v>-0.02</v>
      </c>
      <c r="AP364">
        <v>4.2</v>
      </c>
      <c r="AQ364">
        <v>0.14199999999999999</v>
      </c>
      <c r="AR364">
        <v>0.13</v>
      </c>
      <c r="AS364">
        <v>0.5</v>
      </c>
      <c r="AT364">
        <v>64</v>
      </c>
      <c r="AU364">
        <v>-0.1</v>
      </c>
      <c r="AV364">
        <v>59.7</v>
      </c>
      <c r="AW364">
        <v>57.61</v>
      </c>
      <c r="AX364">
        <v>15.7</v>
      </c>
      <c r="AY364">
        <v>1.7000000000000001E-2</v>
      </c>
      <c r="AZ364">
        <v>7.66</v>
      </c>
      <c r="BA364">
        <v>1.93</v>
      </c>
      <c r="BB364">
        <v>3.01</v>
      </c>
      <c r="BC364">
        <v>0.09</v>
      </c>
      <c r="BD364">
        <v>2.89</v>
      </c>
      <c r="BE364">
        <v>0.28999999999999998</v>
      </c>
      <c r="BF364">
        <v>0.89</v>
      </c>
      <c r="BG364">
        <v>13</v>
      </c>
      <c r="BH364">
        <v>-1</v>
      </c>
      <c r="BI364">
        <v>89.9</v>
      </c>
      <c r="BJ364">
        <v>20.7</v>
      </c>
      <c r="BK364">
        <v>0.6</v>
      </c>
      <c r="BL364">
        <v>99.8</v>
      </c>
      <c r="BM364">
        <v>3.7</v>
      </c>
      <c r="BN364">
        <v>1.99</v>
      </c>
      <c r="BO364">
        <v>1.67</v>
      </c>
      <c r="BP364">
        <v>16.899999999999999</v>
      </c>
      <c r="BQ364">
        <v>5.33</v>
      </c>
      <c r="BR364">
        <v>7.3</v>
      </c>
      <c r="BS364">
        <v>0.69</v>
      </c>
      <c r="BT364">
        <v>41.6</v>
      </c>
      <c r="BU364">
        <v>0.26</v>
      </c>
      <c r="BV364">
        <v>10.3</v>
      </c>
      <c r="BW364">
        <v>41.3</v>
      </c>
      <c r="BX364">
        <v>905</v>
      </c>
      <c r="BY364">
        <v>10.57</v>
      </c>
      <c r="BZ364">
        <v>44.4</v>
      </c>
      <c r="CA364">
        <v>48</v>
      </c>
      <c r="CB364">
        <v>6.61</v>
      </c>
      <c r="CC364">
        <v>-1</v>
      </c>
      <c r="CD364">
        <v>421.5</v>
      </c>
      <c r="CE364">
        <v>0.5</v>
      </c>
      <c r="CF364">
        <v>0.69</v>
      </c>
      <c r="CG364">
        <v>5.0999999999999996</v>
      </c>
      <c r="CH364">
        <v>0.26</v>
      </c>
      <c r="CI364">
        <v>0.8</v>
      </c>
      <c r="CJ364">
        <v>133</v>
      </c>
      <c r="CK364">
        <v>-0.5</v>
      </c>
      <c r="CL364">
        <v>17.7</v>
      </c>
      <c r="CM364">
        <v>1.66</v>
      </c>
      <c r="CN364">
        <v>37</v>
      </c>
      <c r="CO364">
        <v>305.3</v>
      </c>
      <c r="CP364">
        <v>0.81</v>
      </c>
      <c r="CQ364">
        <v>-0.02</v>
      </c>
      <c r="CR364">
        <v>17</v>
      </c>
      <c r="CS364">
        <v>5.8</v>
      </c>
      <c r="CT364">
        <v>-2</v>
      </c>
      <c r="CU364">
        <v>-3</v>
      </c>
      <c r="CV364">
        <v>-2</v>
      </c>
    </row>
    <row r="365" spans="1:100" x14ac:dyDescent="0.3">
      <c r="A365" t="s">
        <v>1343</v>
      </c>
      <c r="B365" t="s">
        <v>1344</v>
      </c>
      <c r="C365" s="1" t="str">
        <f>HYPERLINK("http://geochem.nrcan.gc.ca/cdogs/content/bdl/bdl211138_e.htm", "21:1138")</f>
        <v>21:1138</v>
      </c>
      <c r="D365" s="1" t="str">
        <f>HYPERLINK("http://geochem.nrcan.gc.ca/cdogs/content/svy/svy210421_e.htm", "21:0421")</f>
        <v>21:0421</v>
      </c>
      <c r="E365" t="s">
        <v>1345</v>
      </c>
      <c r="F365" t="s">
        <v>1346</v>
      </c>
      <c r="H365">
        <v>54.511292099999999</v>
      </c>
      <c r="I365">
        <v>-65.089265900000001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HYPERLINK("http://geochem.nrcan.gc.ca/cdogs/content/kwd/kwd080004_e.htm", "&lt;63 micron")</f>
        <v>&lt;63 micron</v>
      </c>
      <c r="L365">
        <v>6</v>
      </c>
      <c r="M365">
        <v>1.99</v>
      </c>
      <c r="N365">
        <v>1.7</v>
      </c>
      <c r="O365">
        <v>0.7</v>
      </c>
      <c r="P365">
        <v>-20</v>
      </c>
      <c r="Q365">
        <v>117.3</v>
      </c>
      <c r="R365">
        <v>0.4</v>
      </c>
      <c r="S365">
        <v>0.47</v>
      </c>
      <c r="T365">
        <v>0.08</v>
      </c>
      <c r="U365">
        <v>15</v>
      </c>
      <c r="V365">
        <v>63.9</v>
      </c>
      <c r="W365">
        <v>38.24</v>
      </c>
      <c r="X365">
        <v>3.05</v>
      </c>
      <c r="Y365">
        <v>6</v>
      </c>
      <c r="Z365">
        <v>12</v>
      </c>
      <c r="AA365">
        <v>0.25</v>
      </c>
      <c r="AB365">
        <v>30.3</v>
      </c>
      <c r="AC365">
        <v>0.77</v>
      </c>
      <c r="AD365">
        <v>288</v>
      </c>
      <c r="AE365">
        <v>0.38</v>
      </c>
      <c r="AF365">
        <v>2.9000000000000001E-2</v>
      </c>
      <c r="AG365">
        <v>33.799999999999997</v>
      </c>
      <c r="AH365">
        <v>0.14000000000000001</v>
      </c>
      <c r="AI365">
        <v>4.57</v>
      </c>
      <c r="AJ365">
        <v>-0.02</v>
      </c>
      <c r="AK365">
        <v>7.0000000000000007E-2</v>
      </c>
      <c r="AL365">
        <v>4.7</v>
      </c>
      <c r="AM365">
        <v>-0.1</v>
      </c>
      <c r="AN365">
        <v>14.6</v>
      </c>
      <c r="AO365">
        <v>0.02</v>
      </c>
      <c r="AP365">
        <v>4.9000000000000004</v>
      </c>
      <c r="AQ365">
        <v>0.14099999999999999</v>
      </c>
      <c r="AR365">
        <v>0.14000000000000001</v>
      </c>
      <c r="AS365">
        <v>0.6</v>
      </c>
      <c r="AT365">
        <v>63</v>
      </c>
      <c r="AU365">
        <v>-0.1</v>
      </c>
      <c r="AV365">
        <v>53.2</v>
      </c>
      <c r="AW365">
        <v>59.84</v>
      </c>
      <c r="AX365">
        <v>15.29</v>
      </c>
      <c r="AY365">
        <v>1.7000000000000001E-2</v>
      </c>
      <c r="AZ365">
        <v>7.33</v>
      </c>
      <c r="BA365">
        <v>1.97</v>
      </c>
      <c r="BB365">
        <v>3.02</v>
      </c>
      <c r="BC365">
        <v>0.09</v>
      </c>
      <c r="BD365">
        <v>3.02</v>
      </c>
      <c r="BE365">
        <v>0.31</v>
      </c>
      <c r="BF365">
        <v>0.91</v>
      </c>
      <c r="BG365">
        <v>12</v>
      </c>
      <c r="BH365">
        <v>-1</v>
      </c>
      <c r="BI365">
        <v>85</v>
      </c>
      <c r="BJ365">
        <v>20.2</v>
      </c>
      <c r="BK365">
        <v>0.6</v>
      </c>
      <c r="BL365">
        <v>99.81</v>
      </c>
      <c r="BM365">
        <v>3.92</v>
      </c>
      <c r="BN365">
        <v>2.16</v>
      </c>
      <c r="BO365">
        <v>1.65</v>
      </c>
      <c r="BP365">
        <v>17.100000000000001</v>
      </c>
      <c r="BQ365">
        <v>5.64</v>
      </c>
      <c r="BR365">
        <v>7.8</v>
      </c>
      <c r="BS365">
        <v>0.71</v>
      </c>
      <c r="BT365">
        <v>43.2</v>
      </c>
      <c r="BU365">
        <v>0.28000000000000003</v>
      </c>
      <c r="BV365">
        <v>10.7</v>
      </c>
      <c r="BW365">
        <v>41.6</v>
      </c>
      <c r="BX365">
        <v>928</v>
      </c>
      <c r="BY365">
        <v>10.77</v>
      </c>
      <c r="BZ365">
        <v>45.2</v>
      </c>
      <c r="CA365">
        <v>44</v>
      </c>
      <c r="CB365">
        <v>6.98</v>
      </c>
      <c r="CC365">
        <v>1</v>
      </c>
      <c r="CD365">
        <v>415.2</v>
      </c>
      <c r="CE365">
        <v>0.6</v>
      </c>
      <c r="CF365">
        <v>0.73</v>
      </c>
      <c r="CG365">
        <v>5.8</v>
      </c>
      <c r="CH365">
        <v>0.3</v>
      </c>
      <c r="CI365">
        <v>1.1000000000000001</v>
      </c>
      <c r="CJ365">
        <v>138</v>
      </c>
      <c r="CK365">
        <v>-0.5</v>
      </c>
      <c r="CL365">
        <v>19.7</v>
      </c>
      <c r="CM365">
        <v>1.95</v>
      </c>
      <c r="CN365">
        <v>36</v>
      </c>
      <c r="CO365">
        <v>325.3</v>
      </c>
      <c r="CP365">
        <v>0.35</v>
      </c>
      <c r="CQ365">
        <v>-0.02</v>
      </c>
      <c r="CR365">
        <v>17</v>
      </c>
      <c r="CS365">
        <v>3.9</v>
      </c>
      <c r="CT365">
        <v>-2</v>
      </c>
      <c r="CU365">
        <v>-3</v>
      </c>
      <c r="CV365">
        <v>-2</v>
      </c>
    </row>
    <row r="366" spans="1:100" x14ac:dyDescent="0.3">
      <c r="A366" t="s">
        <v>1347</v>
      </c>
      <c r="B366" t="s">
        <v>1348</v>
      </c>
      <c r="C366" s="1" t="str">
        <f>HYPERLINK("http://geochem.nrcan.gc.ca/cdogs/content/bdl/bdl211138_e.htm", "21:1138")</f>
        <v>21:1138</v>
      </c>
      <c r="D366" s="1" t="str">
        <f>HYPERLINK("http://geochem.nrcan.gc.ca/cdogs/content/svy/svy210421_e.htm", "21:0421")</f>
        <v>21:0421</v>
      </c>
      <c r="E366" t="s">
        <v>1345</v>
      </c>
      <c r="F366" t="s">
        <v>1349</v>
      </c>
      <c r="H366">
        <v>54.511292099999999</v>
      </c>
      <c r="I366">
        <v>-65.089265900000001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HYPERLINK("http://geochem.nrcan.gc.ca/cdogs/content/kwd/kwd080004_e.htm", "&lt;63 micron")</f>
        <v>&lt;63 micron</v>
      </c>
      <c r="CT366">
        <v>2</v>
      </c>
      <c r="CU366">
        <v>-3</v>
      </c>
      <c r="CV366">
        <v>-2</v>
      </c>
    </row>
    <row r="367" spans="1:100" x14ac:dyDescent="0.3">
      <c r="A367" t="s">
        <v>1350</v>
      </c>
      <c r="B367" t="s">
        <v>1351</v>
      </c>
      <c r="C367" s="1" t="str">
        <f>HYPERLINK("http://geochem.nrcan.gc.ca/cdogs/content/bdl/bdl211138_e.htm", "21:1138")</f>
        <v>21:1138</v>
      </c>
      <c r="D367" s="1" t="str">
        <f>HYPERLINK("http://geochem.nrcan.gc.ca/cdogs/content/svy/svy210421_e.htm", "21:0421")</f>
        <v>21:0421</v>
      </c>
      <c r="E367" t="s">
        <v>1352</v>
      </c>
      <c r="F367" t="s">
        <v>1353</v>
      </c>
      <c r="H367">
        <v>54.426676700000002</v>
      </c>
      <c r="I367">
        <v>-65.406551500000006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HYPERLINK("http://geochem.nrcan.gc.ca/cdogs/content/kwd/kwd080004_e.htm", "&lt;63 micron")</f>
        <v>&lt;63 micron</v>
      </c>
      <c r="L367">
        <v>9</v>
      </c>
      <c r="M367">
        <v>2.09</v>
      </c>
      <c r="N367">
        <v>6.6</v>
      </c>
      <c r="O367">
        <v>0.9</v>
      </c>
      <c r="P367">
        <v>-20</v>
      </c>
      <c r="Q367">
        <v>89.5</v>
      </c>
      <c r="R367">
        <v>0.4</v>
      </c>
      <c r="S367">
        <v>0.3</v>
      </c>
      <c r="T367">
        <v>0.18</v>
      </c>
      <c r="U367">
        <v>25.9</v>
      </c>
      <c r="V367">
        <v>75.099999999999994</v>
      </c>
      <c r="W367">
        <v>71.58</v>
      </c>
      <c r="X367">
        <v>4.04</v>
      </c>
      <c r="Y367">
        <v>6.1</v>
      </c>
      <c r="Z367">
        <v>22</v>
      </c>
      <c r="AA367">
        <v>0.18</v>
      </c>
      <c r="AB367">
        <v>24.9</v>
      </c>
      <c r="AC367">
        <v>0.98</v>
      </c>
      <c r="AD367">
        <v>555</v>
      </c>
      <c r="AE367">
        <v>0.92</v>
      </c>
      <c r="AF367">
        <v>1.6E-2</v>
      </c>
      <c r="AG367">
        <v>55.2</v>
      </c>
      <c r="AH367">
        <v>7.4999999999999997E-2</v>
      </c>
      <c r="AI367">
        <v>7.17</v>
      </c>
      <c r="AJ367">
        <v>-0.02</v>
      </c>
      <c r="AK367">
        <v>0.17</v>
      </c>
      <c r="AL367">
        <v>4.4000000000000004</v>
      </c>
      <c r="AM367">
        <v>0.2</v>
      </c>
      <c r="AN367">
        <v>9.8000000000000007</v>
      </c>
      <c r="AO367">
        <v>0.03</v>
      </c>
      <c r="AP367">
        <v>5.3</v>
      </c>
      <c r="AQ367">
        <v>0.13600000000000001</v>
      </c>
      <c r="AR367">
        <v>0.14000000000000001</v>
      </c>
      <c r="AS367">
        <v>1</v>
      </c>
      <c r="AT367">
        <v>65</v>
      </c>
      <c r="AU367">
        <v>-0.1</v>
      </c>
      <c r="AV367">
        <v>68.900000000000006</v>
      </c>
      <c r="AW367">
        <v>60.6</v>
      </c>
      <c r="AX367">
        <v>14.22</v>
      </c>
      <c r="AY367">
        <v>0.02</v>
      </c>
      <c r="AZ367">
        <v>8.6300000000000008</v>
      </c>
      <c r="BA367">
        <v>1.73</v>
      </c>
      <c r="BB367">
        <v>3.19</v>
      </c>
      <c r="BC367">
        <v>0.12</v>
      </c>
      <c r="BD367">
        <v>2.5499999999999998</v>
      </c>
      <c r="BE367">
        <v>0.16</v>
      </c>
      <c r="BF367">
        <v>0.93</v>
      </c>
      <c r="BG367">
        <v>11</v>
      </c>
      <c r="BH367">
        <v>2</v>
      </c>
      <c r="BI367">
        <v>62.5</v>
      </c>
      <c r="BJ367">
        <v>27.6</v>
      </c>
      <c r="BK367">
        <v>1.3</v>
      </c>
      <c r="BL367">
        <v>99.83</v>
      </c>
      <c r="BM367">
        <v>3.35</v>
      </c>
      <c r="BN367">
        <v>1.86</v>
      </c>
      <c r="BO367">
        <v>1.24</v>
      </c>
      <c r="BP367">
        <v>14.7</v>
      </c>
      <c r="BQ367">
        <v>4.24</v>
      </c>
      <c r="BR367">
        <v>5.8</v>
      </c>
      <c r="BS367">
        <v>0.67</v>
      </c>
      <c r="BT367">
        <v>30.1</v>
      </c>
      <c r="BU367">
        <v>0.27</v>
      </c>
      <c r="BV367">
        <v>11.3</v>
      </c>
      <c r="BW367">
        <v>26.8</v>
      </c>
      <c r="BX367">
        <v>596</v>
      </c>
      <c r="BY367">
        <v>7.06</v>
      </c>
      <c r="BZ367">
        <v>45.5</v>
      </c>
      <c r="CA367">
        <v>66</v>
      </c>
      <c r="CB367">
        <v>4.78</v>
      </c>
      <c r="CC367">
        <v>-1</v>
      </c>
      <c r="CD367">
        <v>240</v>
      </c>
      <c r="CE367">
        <v>0.7</v>
      </c>
      <c r="CF367">
        <v>0.59</v>
      </c>
      <c r="CG367">
        <v>5.7</v>
      </c>
      <c r="CH367">
        <v>0.26</v>
      </c>
      <c r="CI367">
        <v>1.4</v>
      </c>
      <c r="CJ367">
        <v>159</v>
      </c>
      <c r="CK367">
        <v>0.7</v>
      </c>
      <c r="CL367">
        <v>18.600000000000001</v>
      </c>
      <c r="CM367">
        <v>1.83</v>
      </c>
      <c r="CN367">
        <v>64</v>
      </c>
      <c r="CO367">
        <v>241</v>
      </c>
      <c r="CP367">
        <v>0.43</v>
      </c>
      <c r="CQ367">
        <v>-0.02</v>
      </c>
      <c r="CR367">
        <v>19</v>
      </c>
      <c r="CS367">
        <v>4.3</v>
      </c>
      <c r="CT367">
        <v>2</v>
      </c>
      <c r="CU367">
        <v>-3</v>
      </c>
      <c r="CV367">
        <v>2</v>
      </c>
    </row>
    <row r="368" spans="1:100" x14ac:dyDescent="0.3">
      <c r="A368" t="s">
        <v>1354</v>
      </c>
      <c r="B368" t="s">
        <v>1355</v>
      </c>
      <c r="C368" s="1" t="str">
        <f>HYPERLINK("http://geochem.nrcan.gc.ca/cdogs/content/bdl/bdl211138_e.htm", "21:1138")</f>
        <v>21:1138</v>
      </c>
      <c r="D368" s="1" t="str">
        <f>HYPERLINK("http://geochem.nrcan.gc.ca/cdogs/content/svy/svy210421_e.htm", "21:0421")</f>
        <v>21:0421</v>
      </c>
      <c r="E368" t="s">
        <v>1356</v>
      </c>
      <c r="F368" t="s">
        <v>1357</v>
      </c>
      <c r="H368">
        <v>54.364382599999999</v>
      </c>
      <c r="I368">
        <v>-65.955999599999998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HYPERLINK("http://geochem.nrcan.gc.ca/cdogs/content/kwd/kwd080004_e.htm", "&lt;63 micron")</f>
        <v>&lt;63 micron</v>
      </c>
      <c r="L368">
        <v>19</v>
      </c>
      <c r="M368">
        <v>1.27</v>
      </c>
      <c r="N368">
        <v>8.3000000000000007</v>
      </c>
      <c r="O368">
        <v>0.7</v>
      </c>
      <c r="P368">
        <v>-20</v>
      </c>
      <c r="Q368">
        <v>42.5</v>
      </c>
      <c r="R368">
        <v>0.7</v>
      </c>
      <c r="S368">
        <v>0.17</v>
      </c>
      <c r="T368">
        <v>0.32</v>
      </c>
      <c r="U368">
        <v>14</v>
      </c>
      <c r="V368">
        <v>42</v>
      </c>
      <c r="W368">
        <v>30.54</v>
      </c>
      <c r="X368">
        <v>5.38</v>
      </c>
      <c r="Y368">
        <v>4</v>
      </c>
      <c r="Z368">
        <v>72</v>
      </c>
      <c r="AA368">
        <v>0.09</v>
      </c>
      <c r="AB368">
        <v>34.200000000000003</v>
      </c>
      <c r="AC368">
        <v>0.55000000000000004</v>
      </c>
      <c r="AD368">
        <v>1099</v>
      </c>
      <c r="AE368">
        <v>1.08</v>
      </c>
      <c r="AF368">
        <v>5.0000000000000001E-3</v>
      </c>
      <c r="AG368">
        <v>29.6</v>
      </c>
      <c r="AH368">
        <v>5.2999999999999999E-2</v>
      </c>
      <c r="AI368">
        <v>11.12</v>
      </c>
      <c r="AJ368">
        <v>-0.02</v>
      </c>
      <c r="AK368">
        <v>0.36</v>
      </c>
      <c r="AL368">
        <v>3.8</v>
      </c>
      <c r="AM368">
        <v>-0.1</v>
      </c>
      <c r="AN368">
        <v>8.4</v>
      </c>
      <c r="AO368">
        <v>0.02</v>
      </c>
      <c r="AP368">
        <v>6.1</v>
      </c>
      <c r="AQ368">
        <v>8.8999999999999996E-2</v>
      </c>
      <c r="AR368">
        <v>0.08</v>
      </c>
      <c r="AS368">
        <v>1.4</v>
      </c>
      <c r="AT368">
        <v>42</v>
      </c>
      <c r="AU368">
        <v>-0.1</v>
      </c>
      <c r="AV368">
        <v>64.900000000000006</v>
      </c>
      <c r="AW368">
        <v>66.91</v>
      </c>
      <c r="AX368">
        <v>11.15</v>
      </c>
      <c r="AY368">
        <v>1.4999999999999999E-2</v>
      </c>
      <c r="AZ368">
        <v>10.06</v>
      </c>
      <c r="BA368">
        <v>2.17</v>
      </c>
      <c r="BB368">
        <v>1.75</v>
      </c>
      <c r="BC368">
        <v>0.16</v>
      </c>
      <c r="BD368">
        <v>1.93</v>
      </c>
      <c r="BE368">
        <v>0.12</v>
      </c>
      <c r="BF368">
        <v>0.85</v>
      </c>
      <c r="BG368">
        <v>12</v>
      </c>
      <c r="BH368">
        <v>3</v>
      </c>
      <c r="BI368">
        <v>70.2</v>
      </c>
      <c r="BJ368">
        <v>15</v>
      </c>
      <c r="BK368">
        <v>2.2999999999999998</v>
      </c>
      <c r="BL368">
        <v>99.88</v>
      </c>
      <c r="BM368">
        <v>3.68</v>
      </c>
      <c r="BN368">
        <v>2.21</v>
      </c>
      <c r="BO368">
        <v>1.26</v>
      </c>
      <c r="BP368">
        <v>11.6</v>
      </c>
      <c r="BQ368">
        <v>4.8899999999999997</v>
      </c>
      <c r="BR368">
        <v>5.6</v>
      </c>
      <c r="BS368">
        <v>0.75</v>
      </c>
      <c r="BT368">
        <v>36.200000000000003</v>
      </c>
      <c r="BU368">
        <v>0.28999999999999998</v>
      </c>
      <c r="BV368">
        <v>16.100000000000001</v>
      </c>
      <c r="BW368">
        <v>32.4</v>
      </c>
      <c r="BX368">
        <v>515</v>
      </c>
      <c r="BY368">
        <v>8.82</v>
      </c>
      <c r="BZ368">
        <v>58.5</v>
      </c>
      <c r="CA368">
        <v>37</v>
      </c>
      <c r="CB368">
        <v>5.64</v>
      </c>
      <c r="CC368">
        <v>1</v>
      </c>
      <c r="CD368">
        <v>147</v>
      </c>
      <c r="CE368">
        <v>0.9</v>
      </c>
      <c r="CF368">
        <v>0.68</v>
      </c>
      <c r="CG368">
        <v>7.1</v>
      </c>
      <c r="CH368">
        <v>0.3</v>
      </c>
      <c r="CI368">
        <v>2.2999999999999998</v>
      </c>
      <c r="CJ368">
        <v>120</v>
      </c>
      <c r="CK368">
        <v>1</v>
      </c>
      <c r="CL368">
        <v>21.1</v>
      </c>
      <c r="CM368">
        <v>1.89</v>
      </c>
      <c r="CN368">
        <v>30</v>
      </c>
      <c r="CO368">
        <v>241.2</v>
      </c>
      <c r="CP368">
        <v>0.16</v>
      </c>
      <c r="CQ368">
        <v>-0.02</v>
      </c>
      <c r="CR368">
        <v>13</v>
      </c>
      <c r="CS368">
        <v>3.1</v>
      </c>
      <c r="CT368">
        <v>2</v>
      </c>
      <c r="CU368">
        <v>-3</v>
      </c>
      <c r="CV368">
        <v>-2</v>
      </c>
    </row>
    <row r="369" spans="1:100" x14ac:dyDescent="0.3">
      <c r="A369" t="s">
        <v>1358</v>
      </c>
      <c r="B369" t="s">
        <v>1359</v>
      </c>
      <c r="C369" s="1" t="str">
        <f>HYPERLINK("http://geochem.nrcan.gc.ca/cdogs/content/bdl/bdl211138_e.htm", "21:1138")</f>
        <v>21:1138</v>
      </c>
      <c r="D369" s="1" t="str">
        <f>HYPERLINK("http://geochem.nrcan.gc.ca/cdogs/content/svy/svy210421_e.htm", "21:0421")</f>
        <v>21:0421</v>
      </c>
      <c r="E369" t="s">
        <v>1360</v>
      </c>
      <c r="F369" t="s">
        <v>1361</v>
      </c>
      <c r="H369">
        <v>54.883377799999998</v>
      </c>
      <c r="I369">
        <v>-64.921547000000004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HYPERLINK("http://geochem.nrcan.gc.ca/cdogs/content/kwd/kwd080004_e.htm", "&lt;63 micron")</f>
        <v>&lt;63 micron</v>
      </c>
      <c r="L369">
        <v>4</v>
      </c>
      <c r="M369">
        <v>2.16</v>
      </c>
      <c r="N369">
        <v>0.6</v>
      </c>
      <c r="O369">
        <v>0.7</v>
      </c>
      <c r="P369">
        <v>-20</v>
      </c>
      <c r="Q369">
        <v>105.9</v>
      </c>
      <c r="R369">
        <v>0.4</v>
      </c>
      <c r="S369">
        <v>0.56999999999999995</v>
      </c>
      <c r="T369">
        <v>0.04</v>
      </c>
      <c r="U369">
        <v>13.8</v>
      </c>
      <c r="V369">
        <v>65.5</v>
      </c>
      <c r="W369">
        <v>28.21</v>
      </c>
      <c r="X369">
        <v>3.31</v>
      </c>
      <c r="Y369">
        <v>6.8</v>
      </c>
      <c r="Z369">
        <v>15</v>
      </c>
      <c r="AA369">
        <v>0.19</v>
      </c>
      <c r="AB369">
        <v>37.9</v>
      </c>
      <c r="AC369">
        <v>0.89</v>
      </c>
      <c r="AD369">
        <v>218</v>
      </c>
      <c r="AE369">
        <v>0.39</v>
      </c>
      <c r="AF369">
        <v>2.8000000000000001E-2</v>
      </c>
      <c r="AG369">
        <v>35.4</v>
      </c>
      <c r="AH369">
        <v>0.20699999999999999</v>
      </c>
      <c r="AI369">
        <v>4.42</v>
      </c>
      <c r="AJ369">
        <v>-0.02</v>
      </c>
      <c r="AK369">
        <v>-0.02</v>
      </c>
      <c r="AL369">
        <v>4.3</v>
      </c>
      <c r="AM369">
        <v>-0.1</v>
      </c>
      <c r="AN369">
        <v>17.600000000000001</v>
      </c>
      <c r="AO369">
        <v>-0.02</v>
      </c>
      <c r="AP369">
        <v>4.4000000000000004</v>
      </c>
      <c r="AQ369">
        <v>0.17799999999999999</v>
      </c>
      <c r="AR369">
        <v>0.14000000000000001</v>
      </c>
      <c r="AS369">
        <v>0.5</v>
      </c>
      <c r="AT369">
        <v>69</v>
      </c>
      <c r="AU369">
        <v>-0.1</v>
      </c>
      <c r="AV369">
        <v>51.6</v>
      </c>
      <c r="AW369">
        <v>54.95</v>
      </c>
      <c r="AX369">
        <v>15.98</v>
      </c>
      <c r="AY369">
        <v>1.9E-2</v>
      </c>
      <c r="AZ369">
        <v>7.83</v>
      </c>
      <c r="BA369">
        <v>2.11</v>
      </c>
      <c r="BB369">
        <v>3.39</v>
      </c>
      <c r="BC369">
        <v>0.09</v>
      </c>
      <c r="BD369">
        <v>3.14</v>
      </c>
      <c r="BE369">
        <v>0.44</v>
      </c>
      <c r="BF369">
        <v>0.98</v>
      </c>
      <c r="BG369">
        <v>13</v>
      </c>
      <c r="BH369">
        <v>2</v>
      </c>
      <c r="BI369">
        <v>124.2</v>
      </c>
      <c r="BJ369">
        <v>19.899999999999999</v>
      </c>
      <c r="BK369">
        <v>0.6</v>
      </c>
      <c r="BL369">
        <v>99.77</v>
      </c>
      <c r="BM369">
        <v>4.2300000000000004</v>
      </c>
      <c r="BN369">
        <v>2.17</v>
      </c>
      <c r="BO369">
        <v>2.09</v>
      </c>
      <c r="BP369">
        <v>18.899999999999999</v>
      </c>
      <c r="BQ369">
        <v>7.09</v>
      </c>
      <c r="BR369">
        <v>8.8000000000000007</v>
      </c>
      <c r="BS369">
        <v>0.83</v>
      </c>
      <c r="BT369">
        <v>61</v>
      </c>
      <c r="BU369">
        <v>0.26</v>
      </c>
      <c r="BV369">
        <v>10.3</v>
      </c>
      <c r="BW369">
        <v>57.9</v>
      </c>
      <c r="BX369">
        <v>1082</v>
      </c>
      <c r="BY369">
        <v>15.31</v>
      </c>
      <c r="BZ369">
        <v>43.8</v>
      </c>
      <c r="CA369">
        <v>43</v>
      </c>
      <c r="CB369">
        <v>9.82</v>
      </c>
      <c r="CC369">
        <v>1</v>
      </c>
      <c r="CD369">
        <v>511.2</v>
      </c>
      <c r="CE369">
        <v>0.4</v>
      </c>
      <c r="CF369">
        <v>0.87</v>
      </c>
      <c r="CG369">
        <v>5</v>
      </c>
      <c r="CH369">
        <v>0.3</v>
      </c>
      <c r="CI369">
        <v>0.9</v>
      </c>
      <c r="CJ369">
        <v>130</v>
      </c>
      <c r="CK369">
        <v>-0.5</v>
      </c>
      <c r="CL369">
        <v>22.5</v>
      </c>
      <c r="CM369">
        <v>1.85</v>
      </c>
      <c r="CN369">
        <v>26</v>
      </c>
      <c r="CO369">
        <v>383.8</v>
      </c>
      <c r="CP369">
        <v>1.1100000000000001</v>
      </c>
      <c r="CQ369">
        <v>-0.02</v>
      </c>
      <c r="CR369">
        <v>17</v>
      </c>
      <c r="CS369">
        <v>6.4</v>
      </c>
      <c r="CT369">
        <v>-2</v>
      </c>
      <c r="CU369">
        <v>-3</v>
      </c>
      <c r="CV369">
        <v>-2</v>
      </c>
    </row>
    <row r="370" spans="1:100" x14ac:dyDescent="0.3">
      <c r="A370" t="s">
        <v>1362</v>
      </c>
      <c r="B370" t="s">
        <v>1363</v>
      </c>
      <c r="C370" s="1" t="str">
        <f>HYPERLINK("http://geochem.nrcan.gc.ca/cdogs/content/bdl/bdl211138_e.htm", "21:1138")</f>
        <v>21:1138</v>
      </c>
      <c r="D370" s="1" t="str">
        <f>HYPERLINK("http://geochem.nrcan.gc.ca/cdogs/content/svy/svy210421_e.htm", "21:0421")</f>
        <v>21:0421</v>
      </c>
      <c r="E370" t="s">
        <v>1364</v>
      </c>
      <c r="F370" t="s">
        <v>1365</v>
      </c>
      <c r="H370">
        <v>55.0965037</v>
      </c>
      <c r="I370">
        <v>-65.369992699999997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HYPERLINK("http://geochem.nrcan.gc.ca/cdogs/content/kwd/kwd080004_e.htm", "&lt;63 micron")</f>
        <v>&lt;63 micron</v>
      </c>
      <c r="L370">
        <v>10</v>
      </c>
      <c r="M370">
        <v>1.59</v>
      </c>
      <c r="N370">
        <v>0.3</v>
      </c>
      <c r="O370">
        <v>1.5</v>
      </c>
      <c r="P370">
        <v>-20</v>
      </c>
      <c r="Q370">
        <v>131</v>
      </c>
      <c r="R370">
        <v>0.2</v>
      </c>
      <c r="S370">
        <v>0.45</v>
      </c>
      <c r="T370">
        <v>0.02</v>
      </c>
      <c r="U370">
        <v>13.2</v>
      </c>
      <c r="V370">
        <v>69.5</v>
      </c>
      <c r="W370">
        <v>29.12</v>
      </c>
      <c r="X370">
        <v>2.54</v>
      </c>
      <c r="Y370">
        <v>5.6</v>
      </c>
      <c r="Z370">
        <v>7</v>
      </c>
      <c r="AA370">
        <v>0.4</v>
      </c>
      <c r="AB370">
        <v>31.8</v>
      </c>
      <c r="AC370">
        <v>0.91</v>
      </c>
      <c r="AD370">
        <v>260</v>
      </c>
      <c r="AE370">
        <v>0.3</v>
      </c>
      <c r="AF370">
        <v>2.5000000000000001E-2</v>
      </c>
      <c r="AG370">
        <v>33.700000000000003</v>
      </c>
      <c r="AH370">
        <v>0.14199999999999999</v>
      </c>
      <c r="AI370">
        <v>3.08</v>
      </c>
      <c r="AJ370">
        <v>-0.02</v>
      </c>
      <c r="AK370">
        <v>-0.02</v>
      </c>
      <c r="AL370">
        <v>4.0999999999999996</v>
      </c>
      <c r="AM370">
        <v>-0.1</v>
      </c>
      <c r="AN370">
        <v>11.6</v>
      </c>
      <c r="AO370">
        <v>-0.02</v>
      </c>
      <c r="AP370">
        <v>4.5999999999999996</v>
      </c>
      <c r="AQ370">
        <v>0.13400000000000001</v>
      </c>
      <c r="AR370">
        <v>0.16</v>
      </c>
      <c r="AS370">
        <v>0.4</v>
      </c>
      <c r="AT370">
        <v>61</v>
      </c>
      <c r="AU370">
        <v>-0.1</v>
      </c>
      <c r="AV370">
        <v>35.5</v>
      </c>
      <c r="AW370">
        <v>58.42</v>
      </c>
      <c r="AX370">
        <v>15.95</v>
      </c>
      <c r="AY370">
        <v>2.1000000000000001E-2</v>
      </c>
      <c r="AZ370">
        <v>7.17</v>
      </c>
      <c r="BA370">
        <v>2.17</v>
      </c>
      <c r="BB370">
        <v>3.76</v>
      </c>
      <c r="BC370">
        <v>0.1</v>
      </c>
      <c r="BD370">
        <v>3.46</v>
      </c>
      <c r="BE370">
        <v>0.34</v>
      </c>
      <c r="BF370">
        <v>0.86</v>
      </c>
      <c r="BG370">
        <v>11</v>
      </c>
      <c r="BH370">
        <v>-1</v>
      </c>
      <c r="BI370">
        <v>95.7</v>
      </c>
      <c r="BJ370">
        <v>19.899999999999999</v>
      </c>
      <c r="BK370">
        <v>0.4</v>
      </c>
      <c r="BL370">
        <v>99.79</v>
      </c>
      <c r="BM370">
        <v>3.96</v>
      </c>
      <c r="BN370">
        <v>2.06</v>
      </c>
      <c r="BO370">
        <v>1.8</v>
      </c>
      <c r="BP370">
        <v>18.600000000000001</v>
      </c>
      <c r="BQ370">
        <v>5.8</v>
      </c>
      <c r="BR370">
        <v>7.2</v>
      </c>
      <c r="BS370">
        <v>0.72</v>
      </c>
      <c r="BT370">
        <v>48.6</v>
      </c>
      <c r="BU370">
        <v>0.28000000000000003</v>
      </c>
      <c r="BV370">
        <v>8.1999999999999993</v>
      </c>
      <c r="BW370">
        <v>43.8</v>
      </c>
      <c r="BX370">
        <v>1012</v>
      </c>
      <c r="BY370">
        <v>11.99</v>
      </c>
      <c r="BZ370">
        <v>46.3</v>
      </c>
      <c r="CA370">
        <v>50</v>
      </c>
      <c r="CB370">
        <v>7.4</v>
      </c>
      <c r="CC370">
        <v>-1</v>
      </c>
      <c r="CD370">
        <v>464.2</v>
      </c>
      <c r="CE370">
        <v>0.4</v>
      </c>
      <c r="CF370">
        <v>0.75</v>
      </c>
      <c r="CG370">
        <v>5.0999999999999996</v>
      </c>
      <c r="CH370">
        <v>0.28999999999999998</v>
      </c>
      <c r="CI370">
        <v>0.8</v>
      </c>
      <c r="CJ370">
        <v>133</v>
      </c>
      <c r="CK370">
        <v>-0.5</v>
      </c>
      <c r="CL370">
        <v>21.2</v>
      </c>
      <c r="CM370">
        <v>1.83</v>
      </c>
      <c r="CN370">
        <v>26</v>
      </c>
      <c r="CO370">
        <v>317.5</v>
      </c>
      <c r="CP370">
        <v>0.38</v>
      </c>
      <c r="CQ370">
        <v>-0.02</v>
      </c>
      <c r="CR370">
        <v>18</v>
      </c>
      <c r="CS370">
        <v>2.9</v>
      </c>
      <c r="CT370">
        <v>3</v>
      </c>
      <c r="CU370">
        <v>-3</v>
      </c>
      <c r="CV370">
        <v>-2</v>
      </c>
    </row>
    <row r="371" spans="1:100" x14ac:dyDescent="0.3">
      <c r="A371" t="s">
        <v>1366</v>
      </c>
      <c r="B371" t="s">
        <v>1367</v>
      </c>
      <c r="C371" s="1" t="str">
        <f>HYPERLINK("http://geochem.nrcan.gc.ca/cdogs/content/bdl/bdl211138_e.htm", "21:1138")</f>
        <v>21:1138</v>
      </c>
      <c r="D371" s="1" t="str">
        <f>HYPERLINK("http://geochem.nrcan.gc.ca/cdogs/content/svy/svy210421_e.htm", "21:0421")</f>
        <v>21:0421</v>
      </c>
      <c r="E371" t="s">
        <v>1368</v>
      </c>
      <c r="F371" t="s">
        <v>1369</v>
      </c>
      <c r="H371">
        <v>54.108804800000001</v>
      </c>
      <c r="I371">
        <v>-64.922533799999997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HYPERLINK("http://geochem.nrcan.gc.ca/cdogs/content/kwd/kwd080004_e.htm", "&lt;63 micron")</f>
        <v>&lt;63 micron</v>
      </c>
      <c r="L371">
        <v>3</v>
      </c>
      <c r="M371">
        <v>1.1200000000000001</v>
      </c>
      <c r="N371">
        <v>0.7</v>
      </c>
      <c r="O371">
        <v>0.4</v>
      </c>
      <c r="P371">
        <v>-20</v>
      </c>
      <c r="Q371">
        <v>42.7</v>
      </c>
      <c r="R371">
        <v>0.2</v>
      </c>
      <c r="S371">
        <v>0.36</v>
      </c>
      <c r="T371">
        <v>0.04</v>
      </c>
      <c r="U371">
        <v>6.4</v>
      </c>
      <c r="V371">
        <v>33.4</v>
      </c>
      <c r="W371">
        <v>16.97</v>
      </c>
      <c r="X371">
        <v>1.96</v>
      </c>
      <c r="Y371">
        <v>3.1</v>
      </c>
      <c r="Z371">
        <v>12</v>
      </c>
      <c r="AA371">
        <v>0.1</v>
      </c>
      <c r="AB371">
        <v>22</v>
      </c>
      <c r="AC371">
        <v>0.37</v>
      </c>
      <c r="AD371">
        <v>135</v>
      </c>
      <c r="AE371">
        <v>0.25</v>
      </c>
      <c r="AF371">
        <v>2.1000000000000001E-2</v>
      </c>
      <c r="AG371">
        <v>15.6</v>
      </c>
      <c r="AH371">
        <v>0.105</v>
      </c>
      <c r="AI371">
        <v>3.55</v>
      </c>
      <c r="AJ371">
        <v>-0.02</v>
      </c>
      <c r="AK371">
        <v>0.03</v>
      </c>
      <c r="AL371">
        <v>2.6</v>
      </c>
      <c r="AM371">
        <v>-0.1</v>
      </c>
      <c r="AN371">
        <v>10.199999999999999</v>
      </c>
      <c r="AO371">
        <v>-0.02</v>
      </c>
      <c r="AP371">
        <v>3.3</v>
      </c>
      <c r="AQ371">
        <v>7.0000000000000007E-2</v>
      </c>
      <c r="AR371">
        <v>0.05</v>
      </c>
      <c r="AS371">
        <v>0.3</v>
      </c>
      <c r="AT371">
        <v>35</v>
      </c>
      <c r="AU371">
        <v>-0.1</v>
      </c>
      <c r="AV371">
        <v>23</v>
      </c>
      <c r="AW371">
        <v>65.38</v>
      </c>
      <c r="AX371">
        <v>13.55</v>
      </c>
      <c r="AY371">
        <v>1.2999999999999999E-2</v>
      </c>
      <c r="AZ371">
        <v>5.8</v>
      </c>
      <c r="BA371">
        <v>1.53</v>
      </c>
      <c r="BB371">
        <v>2.17</v>
      </c>
      <c r="BC371">
        <v>0.08</v>
      </c>
      <c r="BD371">
        <v>3.27</v>
      </c>
      <c r="BE371">
        <v>0.22</v>
      </c>
      <c r="BF371">
        <v>0.77</v>
      </c>
      <c r="BG371">
        <v>11</v>
      </c>
      <c r="BH371">
        <v>3</v>
      </c>
      <c r="BI371">
        <v>64.599999999999994</v>
      </c>
      <c r="BJ371">
        <v>11.5</v>
      </c>
      <c r="BK371">
        <v>0.3</v>
      </c>
      <c r="BL371">
        <v>99.84</v>
      </c>
      <c r="BM371">
        <v>3.26</v>
      </c>
      <c r="BN371">
        <v>1.82</v>
      </c>
      <c r="BO371">
        <v>1.41</v>
      </c>
      <c r="BP371">
        <v>13.4</v>
      </c>
      <c r="BQ371">
        <v>4.55</v>
      </c>
      <c r="BR371">
        <v>8</v>
      </c>
      <c r="BS371">
        <v>0.65</v>
      </c>
      <c r="BT371">
        <v>33.4</v>
      </c>
      <c r="BU371">
        <v>0.26</v>
      </c>
      <c r="BV371">
        <v>9.4</v>
      </c>
      <c r="BW371">
        <v>31.2</v>
      </c>
      <c r="BX371">
        <v>690</v>
      </c>
      <c r="BY371">
        <v>8.0500000000000007</v>
      </c>
      <c r="BZ371">
        <v>26.9</v>
      </c>
      <c r="CA371">
        <v>30</v>
      </c>
      <c r="CB371">
        <v>5.31</v>
      </c>
      <c r="CC371">
        <v>-1</v>
      </c>
      <c r="CD371">
        <v>376.5</v>
      </c>
      <c r="CE371">
        <v>0.6</v>
      </c>
      <c r="CF371">
        <v>0.6</v>
      </c>
      <c r="CG371">
        <v>4.0999999999999996</v>
      </c>
      <c r="CH371">
        <v>0.26</v>
      </c>
      <c r="CI371">
        <v>0.7</v>
      </c>
      <c r="CJ371">
        <v>94</v>
      </c>
      <c r="CK371">
        <v>-0.5</v>
      </c>
      <c r="CL371">
        <v>18.100000000000001</v>
      </c>
      <c r="CM371">
        <v>1.65</v>
      </c>
      <c r="CN371">
        <v>20</v>
      </c>
      <c r="CO371">
        <v>343.8</v>
      </c>
      <c r="CP371">
        <v>0.53</v>
      </c>
      <c r="CQ371">
        <v>-0.02</v>
      </c>
      <c r="CR371">
        <v>14</v>
      </c>
      <c r="CS371">
        <v>3.1</v>
      </c>
      <c r="CT371">
        <v>-2</v>
      </c>
      <c r="CU371">
        <v>-3</v>
      </c>
      <c r="CV371">
        <v>-2</v>
      </c>
    </row>
    <row r="372" spans="1:100" x14ac:dyDescent="0.3">
      <c r="A372" t="s">
        <v>1370</v>
      </c>
      <c r="B372" t="s">
        <v>1371</v>
      </c>
      <c r="C372" s="1" t="str">
        <f>HYPERLINK("http://geochem.nrcan.gc.ca/cdogs/content/bdl/bdl211138_e.htm", "21:1138")</f>
        <v>21:1138</v>
      </c>
      <c r="D372" s="1" t="str">
        <f>HYPERLINK("http://geochem.nrcan.gc.ca/cdogs/content/svy/svy210421_e.htm", "21:0421")</f>
        <v>21:0421</v>
      </c>
      <c r="E372" t="s">
        <v>1372</v>
      </c>
      <c r="F372" t="s">
        <v>1373</v>
      </c>
      <c r="H372">
        <v>54.161056700000003</v>
      </c>
      <c r="I372">
        <v>-64.297628200000005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HYPERLINK("http://geochem.nrcan.gc.ca/cdogs/content/kwd/kwd080004_e.htm", "&lt;63 micron")</f>
        <v>&lt;63 micron</v>
      </c>
      <c r="L372">
        <v>5</v>
      </c>
      <c r="M372">
        <v>0.82</v>
      </c>
      <c r="N372">
        <v>0.2</v>
      </c>
      <c r="O372">
        <v>0.7</v>
      </c>
      <c r="P372">
        <v>-20</v>
      </c>
      <c r="Q372">
        <v>39.1</v>
      </c>
      <c r="R372">
        <v>0.2</v>
      </c>
      <c r="S372">
        <v>0.57999999999999996</v>
      </c>
      <c r="T372">
        <v>0.04</v>
      </c>
      <c r="U372">
        <v>5.5</v>
      </c>
      <c r="V372">
        <v>29.4</v>
      </c>
      <c r="W372">
        <v>11.34</v>
      </c>
      <c r="X372">
        <v>1.8</v>
      </c>
      <c r="Y372">
        <v>3.4</v>
      </c>
      <c r="Z372">
        <v>8</v>
      </c>
      <c r="AA372">
        <v>0.08</v>
      </c>
      <c r="AB372">
        <v>33.1</v>
      </c>
      <c r="AC372">
        <v>0.25</v>
      </c>
      <c r="AD372">
        <v>121</v>
      </c>
      <c r="AE372">
        <v>0.19</v>
      </c>
      <c r="AF372">
        <v>3.6999999999999998E-2</v>
      </c>
      <c r="AG372">
        <v>10.4</v>
      </c>
      <c r="AH372">
        <v>0.17399999999999999</v>
      </c>
      <c r="AI372">
        <v>2.86</v>
      </c>
      <c r="AJ372">
        <v>-0.02</v>
      </c>
      <c r="AK372">
        <v>-0.02</v>
      </c>
      <c r="AL372">
        <v>2.7</v>
      </c>
      <c r="AM372">
        <v>-0.1</v>
      </c>
      <c r="AN372">
        <v>16.7</v>
      </c>
      <c r="AO372">
        <v>-0.02</v>
      </c>
      <c r="AP372">
        <v>4.0999999999999996</v>
      </c>
      <c r="AQ372">
        <v>6.5000000000000002E-2</v>
      </c>
      <c r="AR372">
        <v>0.05</v>
      </c>
      <c r="AS372">
        <v>0.4</v>
      </c>
      <c r="AT372">
        <v>45</v>
      </c>
      <c r="AU372">
        <v>-0.1</v>
      </c>
      <c r="AV372">
        <v>19</v>
      </c>
      <c r="AW372">
        <v>62.72</v>
      </c>
      <c r="AX372">
        <v>14.84</v>
      </c>
      <c r="AY372">
        <v>1.0999999999999999E-2</v>
      </c>
      <c r="AZ372">
        <v>5.66</v>
      </c>
      <c r="BA372">
        <v>2.2999999999999998</v>
      </c>
      <c r="BB372">
        <v>2.0099999999999998</v>
      </c>
      <c r="BC372">
        <v>0.08</v>
      </c>
      <c r="BD372">
        <v>3.57</v>
      </c>
      <c r="BE372">
        <v>0.39</v>
      </c>
      <c r="BF372">
        <v>0.83</v>
      </c>
      <c r="BG372">
        <v>15</v>
      </c>
      <c r="BH372">
        <v>3</v>
      </c>
      <c r="BI372">
        <v>113.9</v>
      </c>
      <c r="BJ372">
        <v>11.5</v>
      </c>
      <c r="BK372">
        <v>0.2</v>
      </c>
      <c r="BL372">
        <v>99.8</v>
      </c>
      <c r="BM372">
        <v>4.46</v>
      </c>
      <c r="BN372">
        <v>2.33</v>
      </c>
      <c r="BO372">
        <v>2.12</v>
      </c>
      <c r="BP372">
        <v>15.7</v>
      </c>
      <c r="BQ372">
        <v>7.11</v>
      </c>
      <c r="BR372">
        <v>11.3</v>
      </c>
      <c r="BS372">
        <v>0.8</v>
      </c>
      <c r="BT372">
        <v>54</v>
      </c>
      <c r="BU372">
        <v>0.3</v>
      </c>
      <c r="BV372">
        <v>11</v>
      </c>
      <c r="BW372">
        <v>53.9</v>
      </c>
      <c r="BX372">
        <v>1109</v>
      </c>
      <c r="BY372">
        <v>14.07</v>
      </c>
      <c r="BZ372">
        <v>39.200000000000003</v>
      </c>
      <c r="CA372">
        <v>23</v>
      </c>
      <c r="CB372">
        <v>9.36</v>
      </c>
      <c r="CC372">
        <v>1</v>
      </c>
      <c r="CD372">
        <v>549.4</v>
      </c>
      <c r="CE372">
        <v>0.4</v>
      </c>
      <c r="CF372">
        <v>0.9</v>
      </c>
      <c r="CG372">
        <v>5.8</v>
      </c>
      <c r="CH372">
        <v>0.31</v>
      </c>
      <c r="CI372">
        <v>0.8</v>
      </c>
      <c r="CJ372">
        <v>93</v>
      </c>
      <c r="CK372">
        <v>-0.5</v>
      </c>
      <c r="CL372">
        <v>23.5</v>
      </c>
      <c r="CM372">
        <v>2.0099999999999998</v>
      </c>
      <c r="CN372">
        <v>14</v>
      </c>
      <c r="CO372">
        <v>477.1</v>
      </c>
      <c r="CP372">
        <v>0.59</v>
      </c>
      <c r="CQ372">
        <v>-0.02</v>
      </c>
      <c r="CR372">
        <v>13</v>
      </c>
      <c r="CS372">
        <v>2.8</v>
      </c>
      <c r="CT372">
        <v>-2</v>
      </c>
      <c r="CU372">
        <v>-3</v>
      </c>
      <c r="CV372">
        <v>-2</v>
      </c>
    </row>
    <row r="373" spans="1:100" x14ac:dyDescent="0.3">
      <c r="A373" t="s">
        <v>1374</v>
      </c>
      <c r="B373" t="s">
        <v>1375</v>
      </c>
      <c r="C373" s="1" t="str">
        <f>HYPERLINK("http://geochem.nrcan.gc.ca/cdogs/content/bdl/bdl211138_e.htm", "21:1138")</f>
        <v>21:1138</v>
      </c>
      <c r="D373" s="1" t="str">
        <f>HYPERLINK("http://geochem.nrcan.gc.ca/cdogs/content/svy/svy_e.htm", "")</f>
        <v/>
      </c>
      <c r="G373" s="1" t="str">
        <f>HYPERLINK("http://geochem.nrcan.gc.ca/cdogs/content/cr_/cr_00098_e.htm", "98")</f>
        <v>98</v>
      </c>
      <c r="J373" t="s">
        <v>789</v>
      </c>
      <c r="K373" t="s">
        <v>790</v>
      </c>
      <c r="L373">
        <v>186</v>
      </c>
      <c r="M373">
        <v>2.06</v>
      </c>
      <c r="N373">
        <v>114.8</v>
      </c>
      <c r="O373">
        <v>13.3</v>
      </c>
      <c r="P373">
        <v>-20</v>
      </c>
      <c r="Q373">
        <v>71.400000000000006</v>
      </c>
      <c r="R373">
        <v>1.1000000000000001</v>
      </c>
      <c r="S373">
        <v>0.12</v>
      </c>
      <c r="T373">
        <v>0.16</v>
      </c>
      <c r="U373">
        <v>6.7</v>
      </c>
      <c r="V373">
        <v>27.3</v>
      </c>
      <c r="W373">
        <v>266.5</v>
      </c>
      <c r="X373">
        <v>3.58</v>
      </c>
      <c r="Y373">
        <v>6.3</v>
      </c>
      <c r="Z373">
        <v>-5</v>
      </c>
      <c r="AA373">
        <v>0.31</v>
      </c>
      <c r="AB373">
        <v>30.1</v>
      </c>
      <c r="AC373">
        <v>0.49</v>
      </c>
      <c r="AD373">
        <v>281</v>
      </c>
      <c r="AE373">
        <v>16.07</v>
      </c>
      <c r="AF373">
        <v>0.03</v>
      </c>
      <c r="AG373">
        <v>15.8</v>
      </c>
      <c r="AH373">
        <v>7.3999999999999996E-2</v>
      </c>
      <c r="AI373">
        <v>41.69</v>
      </c>
      <c r="AJ373">
        <v>7.0000000000000007E-2</v>
      </c>
      <c r="AK373">
        <v>0.52</v>
      </c>
      <c r="AL373">
        <v>4.7</v>
      </c>
      <c r="AM373">
        <v>0.4</v>
      </c>
      <c r="AN373">
        <v>10</v>
      </c>
      <c r="AO373">
        <v>0.21</v>
      </c>
      <c r="AP373">
        <v>12.7</v>
      </c>
      <c r="AQ373">
        <v>0.12</v>
      </c>
      <c r="AR373">
        <v>0.43</v>
      </c>
      <c r="AS373">
        <v>2.8</v>
      </c>
      <c r="AT373">
        <v>42</v>
      </c>
      <c r="AU373">
        <v>100</v>
      </c>
      <c r="AV373">
        <v>65.7</v>
      </c>
      <c r="AW373">
        <v>64.599999999999994</v>
      </c>
      <c r="AX373">
        <v>14.46</v>
      </c>
      <c r="AY373">
        <v>7.0000000000000001E-3</v>
      </c>
      <c r="AZ373">
        <v>5.71</v>
      </c>
      <c r="BA373">
        <v>3.24</v>
      </c>
      <c r="BB373">
        <v>1.27</v>
      </c>
      <c r="BC373">
        <v>0.06</v>
      </c>
      <c r="BD373">
        <v>2.4700000000000002</v>
      </c>
      <c r="BE373">
        <v>0.2</v>
      </c>
      <c r="BF373">
        <v>0.79</v>
      </c>
      <c r="BG373">
        <v>51</v>
      </c>
      <c r="BH373">
        <v>2</v>
      </c>
      <c r="BI373">
        <v>72.7</v>
      </c>
      <c r="BJ373">
        <v>7</v>
      </c>
      <c r="BK373">
        <v>11.8</v>
      </c>
      <c r="BL373">
        <v>99.81</v>
      </c>
      <c r="BM373">
        <v>5.24</v>
      </c>
      <c r="BN373">
        <v>3.29</v>
      </c>
      <c r="BO373">
        <v>1.1100000000000001</v>
      </c>
      <c r="BP373">
        <v>16.100000000000001</v>
      </c>
      <c r="BQ373">
        <v>5.44</v>
      </c>
      <c r="BR373">
        <v>9.9</v>
      </c>
      <c r="BS373">
        <v>1.1100000000000001</v>
      </c>
      <c r="BT373">
        <v>41</v>
      </c>
      <c r="BU373">
        <v>0.46</v>
      </c>
      <c r="BV373">
        <v>14.4</v>
      </c>
      <c r="BW373">
        <v>30.8</v>
      </c>
      <c r="BX373">
        <v>370</v>
      </c>
      <c r="BY373">
        <v>8.5</v>
      </c>
      <c r="BZ373">
        <v>156.19999999999999</v>
      </c>
      <c r="CB373">
        <v>6.47</v>
      </c>
      <c r="CC373">
        <v>13</v>
      </c>
      <c r="CD373">
        <v>119.4</v>
      </c>
      <c r="CE373">
        <v>1.2</v>
      </c>
      <c r="CF373">
        <v>0.9</v>
      </c>
      <c r="CG373">
        <v>15.9</v>
      </c>
      <c r="CH373">
        <v>0.46</v>
      </c>
      <c r="CI373">
        <v>4.5</v>
      </c>
      <c r="CJ373">
        <v>76</v>
      </c>
      <c r="CK373">
        <v>204.2</v>
      </c>
      <c r="CL373">
        <v>29.3</v>
      </c>
      <c r="CM373">
        <v>3.18</v>
      </c>
      <c r="CN373">
        <v>250</v>
      </c>
      <c r="CO373">
        <v>384.3</v>
      </c>
      <c r="CP373">
        <v>0.97</v>
      </c>
      <c r="CQ373">
        <v>7.0000000000000007E-2</v>
      </c>
      <c r="CR373">
        <v>10</v>
      </c>
      <c r="CS373">
        <v>5.7</v>
      </c>
      <c r="CT373">
        <v>7</v>
      </c>
      <c r="CU373">
        <v>4</v>
      </c>
      <c r="CV373">
        <v>-2</v>
      </c>
    </row>
    <row r="374" spans="1:100" x14ac:dyDescent="0.3">
      <c r="A374" t="s">
        <v>1376</v>
      </c>
      <c r="B374" t="s">
        <v>1377</v>
      </c>
      <c r="C374" s="1" t="str">
        <f>HYPERLINK("http://geochem.nrcan.gc.ca/cdogs/content/bdl/bdl211138_e.htm", "21:1138")</f>
        <v>21:1138</v>
      </c>
      <c r="D374" s="1" t="str">
        <f>HYPERLINK("http://geochem.nrcan.gc.ca/cdogs/content/svy/svy_e.htm", "")</f>
        <v/>
      </c>
      <c r="G374" s="1" t="str">
        <f>HYPERLINK("http://geochem.nrcan.gc.ca/cdogs/content/cr_/cr_00098_e.htm", "98")</f>
        <v>98</v>
      </c>
      <c r="J374" t="s">
        <v>789</v>
      </c>
      <c r="K374" t="s">
        <v>790</v>
      </c>
      <c r="L374">
        <v>170</v>
      </c>
      <c r="M374">
        <v>1.92</v>
      </c>
      <c r="N374">
        <v>104.2</v>
      </c>
      <c r="O374">
        <v>4.2</v>
      </c>
      <c r="P374">
        <v>-20</v>
      </c>
      <c r="Q374">
        <v>63.7</v>
      </c>
      <c r="R374">
        <v>1</v>
      </c>
      <c r="S374">
        <v>0.11</v>
      </c>
      <c r="T374">
        <v>0.16</v>
      </c>
      <c r="U374">
        <v>6.1</v>
      </c>
      <c r="V374">
        <v>25.3</v>
      </c>
      <c r="W374">
        <v>258.95999999999998</v>
      </c>
      <c r="X374">
        <v>3.41</v>
      </c>
      <c r="Y374">
        <v>5.3</v>
      </c>
      <c r="Z374">
        <v>7</v>
      </c>
      <c r="AA374">
        <v>0.28999999999999998</v>
      </c>
      <c r="AB374">
        <v>27.3</v>
      </c>
      <c r="AC374">
        <v>0.47</v>
      </c>
      <c r="AD374">
        <v>266</v>
      </c>
      <c r="AE374">
        <v>15.21</v>
      </c>
      <c r="AF374">
        <v>2.9000000000000001E-2</v>
      </c>
      <c r="AG374">
        <v>14.7</v>
      </c>
      <c r="AH374">
        <v>7.0999999999999994E-2</v>
      </c>
      <c r="AI374">
        <v>39.11</v>
      </c>
      <c r="AJ374">
        <v>0.06</v>
      </c>
      <c r="AK374">
        <v>0.5</v>
      </c>
      <c r="AL374">
        <v>4.3</v>
      </c>
      <c r="AM374">
        <v>0.5</v>
      </c>
      <c r="AN374">
        <v>9.1</v>
      </c>
      <c r="AO374">
        <v>0.19</v>
      </c>
      <c r="AP374">
        <v>11.8</v>
      </c>
      <c r="AQ374">
        <v>0.111</v>
      </c>
      <c r="AR374">
        <v>0.4</v>
      </c>
      <c r="AS374">
        <v>2.6</v>
      </c>
      <c r="AT374">
        <v>39</v>
      </c>
      <c r="AU374">
        <v>100</v>
      </c>
      <c r="AV374">
        <v>57.8</v>
      </c>
      <c r="AW374">
        <v>65.040000000000006</v>
      </c>
      <c r="AX374">
        <v>14.25</v>
      </c>
      <c r="AY374">
        <v>7.0000000000000001E-3</v>
      </c>
      <c r="AZ374">
        <v>5.69</v>
      </c>
      <c r="BA374">
        <v>3.18</v>
      </c>
      <c r="BB374">
        <v>1.25</v>
      </c>
      <c r="BC374">
        <v>0.06</v>
      </c>
      <c r="BD374">
        <v>2.4700000000000002</v>
      </c>
      <c r="BE374">
        <v>0.19</v>
      </c>
      <c r="BF374">
        <v>0.79</v>
      </c>
      <c r="BG374">
        <v>47</v>
      </c>
      <c r="BH374">
        <v>2</v>
      </c>
      <c r="BI374">
        <v>77.7</v>
      </c>
      <c r="BJ374">
        <v>8</v>
      </c>
      <c r="BK374">
        <v>12.2</v>
      </c>
      <c r="BL374">
        <v>99.81</v>
      </c>
      <c r="BM374">
        <v>5.91</v>
      </c>
      <c r="BN374">
        <v>3.54</v>
      </c>
      <c r="BO374">
        <v>1.17</v>
      </c>
      <c r="BP374">
        <v>15.9</v>
      </c>
      <c r="BQ374">
        <v>6.01</v>
      </c>
      <c r="BR374">
        <v>10.6</v>
      </c>
      <c r="BS374">
        <v>1.23</v>
      </c>
      <c r="BT374">
        <v>43</v>
      </c>
      <c r="BU374">
        <v>0.51</v>
      </c>
      <c r="BV374">
        <v>14.8</v>
      </c>
      <c r="BW374">
        <v>34.5</v>
      </c>
      <c r="BX374">
        <v>384</v>
      </c>
      <c r="BY374">
        <v>9.26</v>
      </c>
      <c r="BZ374">
        <v>161.9</v>
      </c>
      <c r="CB374">
        <v>7.09</v>
      </c>
      <c r="CC374">
        <v>14</v>
      </c>
      <c r="CD374">
        <v>122.7</v>
      </c>
      <c r="CE374">
        <v>1.4</v>
      </c>
      <c r="CF374">
        <v>0.98</v>
      </c>
      <c r="CG374">
        <v>18</v>
      </c>
      <c r="CH374">
        <v>0.52</v>
      </c>
      <c r="CI374">
        <v>4.4000000000000004</v>
      </c>
      <c r="CJ374">
        <v>70</v>
      </c>
      <c r="CK374">
        <v>211.3</v>
      </c>
      <c r="CL374">
        <v>32.799999999999997</v>
      </c>
      <c r="CM374">
        <v>3.49</v>
      </c>
      <c r="CN374">
        <v>246</v>
      </c>
      <c r="CO374">
        <v>424.6</v>
      </c>
      <c r="CP374">
        <v>0.94</v>
      </c>
      <c r="CQ374">
        <v>7.0000000000000007E-2</v>
      </c>
      <c r="CR374">
        <v>10</v>
      </c>
      <c r="CS374">
        <v>5.6</v>
      </c>
      <c r="CT374">
        <v>6</v>
      </c>
      <c r="CU374">
        <v>-3</v>
      </c>
      <c r="CV374">
        <v>-2</v>
      </c>
    </row>
    <row r="375" spans="1:100" x14ac:dyDescent="0.3">
      <c r="A375" t="s">
        <v>1378</v>
      </c>
      <c r="B375" t="s">
        <v>1379</v>
      </c>
      <c r="C375" s="1" t="str">
        <f>HYPERLINK("http://geochem.nrcan.gc.ca/cdogs/content/bdl/bdl211138_e.htm", "21:1138")</f>
        <v>21:1138</v>
      </c>
      <c r="D375" s="1" t="str">
        <f>HYPERLINK("http://geochem.nrcan.gc.ca/cdogs/content/svy/svy_e.htm", "")</f>
        <v/>
      </c>
      <c r="G375" s="1" t="str">
        <f>HYPERLINK("http://geochem.nrcan.gc.ca/cdogs/content/cr_/cr_00098_e.htm", "98")</f>
        <v>98</v>
      </c>
      <c r="J375" t="s">
        <v>789</v>
      </c>
      <c r="K375" t="s">
        <v>790</v>
      </c>
      <c r="L375">
        <v>185</v>
      </c>
      <c r="M375">
        <v>2.02</v>
      </c>
      <c r="N375">
        <v>112.7</v>
      </c>
      <c r="O375">
        <v>4.5</v>
      </c>
      <c r="P375">
        <v>-20</v>
      </c>
      <c r="Q375">
        <v>72.900000000000006</v>
      </c>
      <c r="R375">
        <v>1</v>
      </c>
      <c r="S375">
        <v>0.13</v>
      </c>
      <c r="T375">
        <v>0.15</v>
      </c>
      <c r="U375">
        <v>6.6</v>
      </c>
      <c r="V375">
        <v>26.5</v>
      </c>
      <c r="W375">
        <v>253.69</v>
      </c>
      <c r="X375">
        <v>3.59</v>
      </c>
      <c r="Y375">
        <v>6.1</v>
      </c>
      <c r="Z375">
        <v>30</v>
      </c>
      <c r="AA375">
        <v>0.32</v>
      </c>
      <c r="AB375">
        <v>32.5</v>
      </c>
      <c r="AC375">
        <v>0.53</v>
      </c>
      <c r="AD375">
        <v>293</v>
      </c>
      <c r="AE375">
        <v>16.079999999999998</v>
      </c>
      <c r="AF375">
        <v>3.3000000000000002E-2</v>
      </c>
      <c r="AG375">
        <v>15</v>
      </c>
      <c r="AH375">
        <v>7.8E-2</v>
      </c>
      <c r="AI375">
        <v>42.93</v>
      </c>
      <c r="AJ375">
        <v>0.08</v>
      </c>
      <c r="AK375">
        <v>0.5</v>
      </c>
      <c r="AL375">
        <v>4.5999999999999996</v>
      </c>
      <c r="AM375">
        <v>0.5</v>
      </c>
      <c r="AN375">
        <v>10.1</v>
      </c>
      <c r="AO375">
        <v>0.23</v>
      </c>
      <c r="AP375">
        <v>13.6</v>
      </c>
      <c r="AQ375">
        <v>0.125</v>
      </c>
      <c r="AR375">
        <v>0.43</v>
      </c>
      <c r="AS375">
        <v>3.1</v>
      </c>
      <c r="AT375">
        <v>42</v>
      </c>
      <c r="AU375">
        <v>100</v>
      </c>
      <c r="AV375">
        <v>61</v>
      </c>
      <c r="AW375">
        <v>64.569999999999993</v>
      </c>
      <c r="AX375">
        <v>14.6</v>
      </c>
      <c r="AY375">
        <v>7.0000000000000001E-3</v>
      </c>
      <c r="AZ375">
        <v>5.78</v>
      </c>
      <c r="BA375">
        <v>3.21</v>
      </c>
      <c r="BB375">
        <v>1.27</v>
      </c>
      <c r="BC375">
        <v>0.06</v>
      </c>
      <c r="BD375">
        <v>2.5</v>
      </c>
      <c r="BE375">
        <v>0.2</v>
      </c>
      <c r="BF375">
        <v>0.81</v>
      </c>
      <c r="BG375">
        <v>47</v>
      </c>
      <c r="BH375">
        <v>4</v>
      </c>
      <c r="BI375">
        <v>69.599999999999994</v>
      </c>
      <c r="BJ375">
        <v>7.6</v>
      </c>
      <c r="BK375">
        <v>11.9</v>
      </c>
      <c r="BL375">
        <v>99.81</v>
      </c>
      <c r="BM375">
        <v>5.13</v>
      </c>
      <c r="BN375">
        <v>3.15</v>
      </c>
      <c r="BO375">
        <v>1.1399999999999999</v>
      </c>
      <c r="BP375">
        <v>16.100000000000001</v>
      </c>
      <c r="BQ375">
        <v>5.63</v>
      </c>
      <c r="BR375">
        <v>9.8000000000000007</v>
      </c>
      <c r="BS375">
        <v>1.1200000000000001</v>
      </c>
      <c r="BT375">
        <v>38.5</v>
      </c>
      <c r="BU375">
        <v>0.46</v>
      </c>
      <c r="BV375">
        <v>14.2</v>
      </c>
      <c r="BW375">
        <v>31.2</v>
      </c>
      <c r="BX375">
        <v>391</v>
      </c>
      <c r="BY375">
        <v>8.64</v>
      </c>
      <c r="BZ375">
        <v>152.6</v>
      </c>
      <c r="CA375">
        <v>22</v>
      </c>
      <c r="CB375">
        <v>6.2</v>
      </c>
      <c r="CC375">
        <v>12</v>
      </c>
      <c r="CD375">
        <v>112.1</v>
      </c>
      <c r="CE375">
        <v>1.3</v>
      </c>
      <c r="CF375">
        <v>0.92</v>
      </c>
      <c r="CG375">
        <v>15.8</v>
      </c>
      <c r="CH375">
        <v>0.46</v>
      </c>
      <c r="CI375">
        <v>4.3</v>
      </c>
      <c r="CJ375">
        <v>72</v>
      </c>
      <c r="CK375">
        <v>191.9</v>
      </c>
      <c r="CL375">
        <v>27.5</v>
      </c>
      <c r="CM375">
        <v>3.12</v>
      </c>
      <c r="CN375">
        <v>255</v>
      </c>
      <c r="CO375">
        <v>381.5</v>
      </c>
      <c r="CP375">
        <v>0.92</v>
      </c>
      <c r="CQ375">
        <v>0.06</v>
      </c>
      <c r="CR375">
        <v>11</v>
      </c>
      <c r="CS375">
        <v>5.5</v>
      </c>
      <c r="CT375">
        <v>5</v>
      </c>
      <c r="CU375">
        <v>-3</v>
      </c>
      <c r="CV375">
        <v>-2</v>
      </c>
    </row>
    <row r="376" spans="1:100" x14ac:dyDescent="0.3">
      <c r="A376" t="s">
        <v>1380</v>
      </c>
      <c r="B376" t="s">
        <v>1381</v>
      </c>
      <c r="C376" s="1" t="str">
        <f>HYPERLINK("http://geochem.nrcan.gc.ca/cdogs/content/bdl/bdl211138_e.htm", "21:1138")</f>
        <v>21:1138</v>
      </c>
      <c r="D376" s="1" t="str">
        <f>HYPERLINK("http://geochem.nrcan.gc.ca/cdogs/content/svy/svy_e.htm", "")</f>
        <v/>
      </c>
      <c r="G376" s="1" t="str">
        <f>HYPERLINK("http://geochem.nrcan.gc.ca/cdogs/content/cr_/cr_00166_e.htm", "166")</f>
        <v>166</v>
      </c>
      <c r="J376" t="s">
        <v>789</v>
      </c>
      <c r="K376" t="s">
        <v>790</v>
      </c>
      <c r="CP376">
        <v>-0.02</v>
      </c>
      <c r="CQ376">
        <v>-0.02</v>
      </c>
    </row>
    <row r="377" spans="1:100" x14ac:dyDescent="0.3">
      <c r="A377" t="s">
        <v>1382</v>
      </c>
      <c r="B377" t="s">
        <v>1383</v>
      </c>
      <c r="C377" s="1" t="str">
        <f>HYPERLINK("http://geochem.nrcan.gc.ca/cdogs/content/bdl/bdl211138_e.htm", "21:1138")</f>
        <v>21:1138</v>
      </c>
      <c r="D377" s="1" t="str">
        <f>HYPERLINK("http://geochem.nrcan.gc.ca/cdogs/content/svy/svy_e.htm", "")</f>
        <v/>
      </c>
      <c r="G377" s="1" t="str">
        <f>HYPERLINK("http://geochem.nrcan.gc.ca/cdogs/content/cr_/cr_00166_e.htm", "166")</f>
        <v>166</v>
      </c>
      <c r="J377" t="s">
        <v>789</v>
      </c>
      <c r="K377" t="s">
        <v>790</v>
      </c>
      <c r="L377">
        <v>-2</v>
      </c>
      <c r="M377">
        <v>-0.01</v>
      </c>
      <c r="N377">
        <v>-0.1</v>
      </c>
      <c r="O377">
        <v>-0.2</v>
      </c>
      <c r="P377">
        <v>-20</v>
      </c>
      <c r="Q377">
        <v>-0.5</v>
      </c>
      <c r="R377">
        <v>-0.1</v>
      </c>
      <c r="S377">
        <v>-0.01</v>
      </c>
      <c r="T377">
        <v>-0.01</v>
      </c>
      <c r="U377">
        <v>-0.1</v>
      </c>
      <c r="V377">
        <v>0.8</v>
      </c>
      <c r="W377">
        <v>-0.01</v>
      </c>
      <c r="X377">
        <v>-0.01</v>
      </c>
      <c r="Y377">
        <v>-0.1</v>
      </c>
      <c r="Z377">
        <v>-5</v>
      </c>
      <c r="AA377">
        <v>-0.01</v>
      </c>
      <c r="AB377">
        <v>-0.5</v>
      </c>
      <c r="AC377">
        <v>-0.01</v>
      </c>
      <c r="AD377">
        <v>-1</v>
      </c>
      <c r="AE377">
        <v>-0.01</v>
      </c>
      <c r="AF377">
        <v>-1E-3</v>
      </c>
      <c r="AG377">
        <v>-0.1</v>
      </c>
      <c r="AH377">
        <v>-1E-3</v>
      </c>
      <c r="AI377">
        <v>-0.01</v>
      </c>
      <c r="AJ377">
        <v>-0.02</v>
      </c>
      <c r="AK377">
        <v>-0.02</v>
      </c>
      <c r="AL377">
        <v>-0.1</v>
      </c>
      <c r="AM377">
        <v>-0.1</v>
      </c>
      <c r="AN377">
        <v>-0.5</v>
      </c>
      <c r="AO377">
        <v>-0.02</v>
      </c>
      <c r="AP377">
        <v>-0.1</v>
      </c>
      <c r="AQ377">
        <v>-1E-3</v>
      </c>
      <c r="AR377">
        <v>-0.02</v>
      </c>
      <c r="AS377">
        <v>-0.1</v>
      </c>
      <c r="AT377">
        <v>-2</v>
      </c>
      <c r="AU377">
        <v>-0.1</v>
      </c>
      <c r="AV377">
        <v>-0.1</v>
      </c>
    </row>
    <row r="378" spans="1:100" x14ac:dyDescent="0.3">
      <c r="A378" t="s">
        <v>1384</v>
      </c>
      <c r="B378" t="s">
        <v>1385</v>
      </c>
      <c r="C378" s="1" t="str">
        <f>HYPERLINK("http://geochem.nrcan.gc.ca/cdogs/content/bdl/bdl211138_e.htm", "21:1138")</f>
        <v>21:1138</v>
      </c>
      <c r="D378" s="1" t="str">
        <f>HYPERLINK("http://geochem.nrcan.gc.ca/cdogs/content/svy/svy_e.htm", "")</f>
        <v/>
      </c>
      <c r="G378" s="1" t="str">
        <f>HYPERLINK("http://geochem.nrcan.gc.ca/cdogs/content/cr_/cr_00166_e.htm", "166")</f>
        <v>166</v>
      </c>
      <c r="J378" t="s">
        <v>789</v>
      </c>
      <c r="K378" t="s">
        <v>790</v>
      </c>
      <c r="L378">
        <v>-2</v>
      </c>
      <c r="M378">
        <v>-0.01</v>
      </c>
      <c r="N378">
        <v>-0.1</v>
      </c>
      <c r="O378">
        <v>-0.2</v>
      </c>
      <c r="P378">
        <v>-20</v>
      </c>
      <c r="Q378">
        <v>-0.5</v>
      </c>
      <c r="R378">
        <v>-0.1</v>
      </c>
      <c r="S378">
        <v>-0.01</v>
      </c>
      <c r="T378">
        <v>-0.01</v>
      </c>
      <c r="U378">
        <v>-0.1</v>
      </c>
      <c r="V378">
        <v>0.7</v>
      </c>
      <c r="W378">
        <v>0.03</v>
      </c>
      <c r="X378">
        <v>-0.01</v>
      </c>
      <c r="Y378">
        <v>-0.1</v>
      </c>
      <c r="Z378">
        <v>-5</v>
      </c>
      <c r="AA378">
        <v>-0.01</v>
      </c>
      <c r="AB378">
        <v>-0.5</v>
      </c>
      <c r="AC378">
        <v>-0.01</v>
      </c>
      <c r="AD378">
        <v>-1</v>
      </c>
      <c r="AE378">
        <v>-0.01</v>
      </c>
      <c r="AF378">
        <v>-1E-3</v>
      </c>
      <c r="AG378">
        <v>-0.1</v>
      </c>
      <c r="AH378">
        <v>-1E-3</v>
      </c>
      <c r="AI378">
        <v>-0.01</v>
      </c>
      <c r="AJ378">
        <v>-0.02</v>
      </c>
      <c r="AK378">
        <v>-0.02</v>
      </c>
      <c r="AL378">
        <v>-0.1</v>
      </c>
      <c r="AM378">
        <v>-0.1</v>
      </c>
      <c r="AN378">
        <v>-0.5</v>
      </c>
      <c r="AO378">
        <v>-0.02</v>
      </c>
      <c r="AP378">
        <v>-0.1</v>
      </c>
      <c r="AQ378">
        <v>-1E-3</v>
      </c>
      <c r="AR378">
        <v>-0.02</v>
      </c>
      <c r="AS378">
        <v>-0.1</v>
      </c>
      <c r="AT378">
        <v>-2</v>
      </c>
      <c r="AU378">
        <v>-0.1</v>
      </c>
      <c r="AV378">
        <v>-0.1</v>
      </c>
    </row>
    <row r="379" spans="1:100" x14ac:dyDescent="0.3">
      <c r="A379" t="s">
        <v>1386</v>
      </c>
      <c r="B379" t="s">
        <v>1387</v>
      </c>
      <c r="C379" s="1" t="str">
        <f>HYPERLINK("http://geochem.nrcan.gc.ca/cdogs/content/bdl/bdl211138_e.htm", "21:1138")</f>
        <v>21:1138</v>
      </c>
      <c r="D379" s="1" t="str">
        <f>HYPERLINK("http://geochem.nrcan.gc.ca/cdogs/content/svy/svy_e.htm", "")</f>
        <v/>
      </c>
      <c r="G379" s="1" t="str">
        <f>HYPERLINK("http://geochem.nrcan.gc.ca/cdogs/content/cr_/cr_00166_e.htm", "166")</f>
        <v>166</v>
      </c>
      <c r="J379" t="s">
        <v>789</v>
      </c>
      <c r="K379" t="s">
        <v>790</v>
      </c>
      <c r="CT379">
        <v>-2</v>
      </c>
      <c r="CU379">
        <v>-3</v>
      </c>
      <c r="CV379">
        <v>-2</v>
      </c>
    </row>
    <row r="380" spans="1:100" x14ac:dyDescent="0.3">
      <c r="A380" t="s">
        <v>1388</v>
      </c>
      <c r="B380" t="s">
        <v>1389</v>
      </c>
      <c r="C380" s="1" t="str">
        <f>HYPERLINK("http://geochem.nrcan.gc.ca/cdogs/content/bdl/bdl211138_e.htm", "21:1138")</f>
        <v>21:1138</v>
      </c>
      <c r="D380" s="1" t="str">
        <f>HYPERLINK("http://geochem.nrcan.gc.ca/cdogs/content/svy/svy_e.htm", "")</f>
        <v/>
      </c>
      <c r="G380" s="1" t="str">
        <f>HYPERLINK("http://geochem.nrcan.gc.ca/cdogs/content/cr_/cr_00166_e.htm", "166")</f>
        <v>166</v>
      </c>
      <c r="J380" t="s">
        <v>789</v>
      </c>
      <c r="K380" t="s">
        <v>790</v>
      </c>
      <c r="CT380">
        <v>-2</v>
      </c>
      <c r="CU380">
        <v>-3</v>
      </c>
      <c r="CV380">
        <v>-2</v>
      </c>
    </row>
    <row r="381" spans="1:100" x14ac:dyDescent="0.3">
      <c r="A381" t="s">
        <v>1390</v>
      </c>
      <c r="B381" t="s">
        <v>1391</v>
      </c>
      <c r="C381" s="1" t="str">
        <f>HYPERLINK("http://geochem.nrcan.gc.ca/cdogs/content/bdl/bdl211138_e.htm", "21:1138")</f>
        <v>21:1138</v>
      </c>
      <c r="D381" s="1" t="str">
        <f>HYPERLINK("http://geochem.nrcan.gc.ca/cdogs/content/svy/svy_e.htm", "")</f>
        <v/>
      </c>
      <c r="G381" s="1" t="str">
        <f>HYPERLINK("http://geochem.nrcan.gc.ca/cdogs/content/cr_/cr_00166_e.htm", "166")</f>
        <v>166</v>
      </c>
      <c r="J381" t="s">
        <v>789</v>
      </c>
      <c r="K381" t="s">
        <v>790</v>
      </c>
      <c r="AW381">
        <v>-0.01</v>
      </c>
      <c r="AX381">
        <v>-0.01</v>
      </c>
      <c r="AY381">
        <v>-2E-3</v>
      </c>
      <c r="AZ381">
        <v>-0.04</v>
      </c>
      <c r="BA381">
        <v>-0.01</v>
      </c>
      <c r="BB381">
        <v>-0.01</v>
      </c>
      <c r="BC381">
        <v>-0.01</v>
      </c>
      <c r="BD381">
        <v>-0.01</v>
      </c>
      <c r="BE381">
        <v>-0.01</v>
      </c>
      <c r="BF381">
        <v>-0.01</v>
      </c>
      <c r="BG381">
        <v>1</v>
      </c>
      <c r="BH381">
        <v>-1</v>
      </c>
      <c r="BI381">
        <v>-0.1</v>
      </c>
      <c r="BJ381">
        <v>-0.2</v>
      </c>
      <c r="BK381">
        <v>-0.1</v>
      </c>
      <c r="BL381">
        <v>-5</v>
      </c>
      <c r="BM381">
        <v>-0.05</v>
      </c>
      <c r="BN381">
        <v>-0.03</v>
      </c>
      <c r="BO381">
        <v>-0.02</v>
      </c>
      <c r="BP381">
        <v>-0.5</v>
      </c>
      <c r="BQ381">
        <v>-0.05</v>
      </c>
      <c r="BR381">
        <v>-0.1</v>
      </c>
      <c r="BS381">
        <v>-0.02</v>
      </c>
      <c r="BT381">
        <v>-0.1</v>
      </c>
      <c r="BU381">
        <v>-0.01</v>
      </c>
      <c r="BV381">
        <v>-0.1</v>
      </c>
      <c r="BW381">
        <v>-0.3</v>
      </c>
      <c r="BX381">
        <v>-20</v>
      </c>
      <c r="BY381">
        <v>-0.02</v>
      </c>
      <c r="BZ381">
        <v>-0.1</v>
      </c>
      <c r="CB381">
        <v>-0.05</v>
      </c>
      <c r="CC381">
        <v>-1</v>
      </c>
      <c r="CD381">
        <v>-0.5</v>
      </c>
      <c r="CE381">
        <v>-0.1</v>
      </c>
      <c r="CF381">
        <v>-0.01</v>
      </c>
      <c r="CG381">
        <v>-0.2</v>
      </c>
      <c r="CH381">
        <v>-0.01</v>
      </c>
      <c r="CI381">
        <v>-0.1</v>
      </c>
      <c r="CJ381">
        <v>-8</v>
      </c>
      <c r="CK381">
        <v>-0.5</v>
      </c>
      <c r="CL381">
        <v>-0.1</v>
      </c>
      <c r="CM381">
        <v>-0.05</v>
      </c>
      <c r="CN381">
        <v>-5</v>
      </c>
      <c r="CO381">
        <v>0.4</v>
      </c>
    </row>
    <row r="382" spans="1:100" x14ac:dyDescent="0.3">
      <c r="A382" t="s">
        <v>1392</v>
      </c>
      <c r="B382" t="s">
        <v>1393</v>
      </c>
      <c r="C382" s="1" t="str">
        <f>HYPERLINK("http://geochem.nrcan.gc.ca/cdogs/content/bdl/bdl211138_e.htm", "21:1138")</f>
        <v>21:1138</v>
      </c>
      <c r="D382" s="1" t="str">
        <f>HYPERLINK("http://geochem.nrcan.gc.ca/cdogs/content/svy/svy_e.htm", "")</f>
        <v/>
      </c>
      <c r="G382" s="1" t="str">
        <f>HYPERLINK("http://geochem.nrcan.gc.ca/cdogs/content/cr_/cr_00166_e.htm", "166")</f>
        <v>166</v>
      </c>
      <c r="J382" t="s">
        <v>789</v>
      </c>
      <c r="K382" t="s">
        <v>790</v>
      </c>
      <c r="AW382">
        <v>-0.01</v>
      </c>
      <c r="AX382">
        <v>-0.01</v>
      </c>
      <c r="AY382">
        <v>-2E-3</v>
      </c>
      <c r="AZ382">
        <v>-0.04</v>
      </c>
      <c r="BA382">
        <v>-0.01</v>
      </c>
      <c r="BB382">
        <v>-0.01</v>
      </c>
      <c r="BC382">
        <v>-0.01</v>
      </c>
      <c r="BD382">
        <v>-0.01</v>
      </c>
      <c r="BE382">
        <v>-0.01</v>
      </c>
      <c r="BF382">
        <v>-0.01</v>
      </c>
      <c r="BG382">
        <v>4</v>
      </c>
      <c r="BH382">
        <v>-1</v>
      </c>
      <c r="BI382">
        <v>-0.1</v>
      </c>
      <c r="BJ382">
        <v>-0.2</v>
      </c>
      <c r="BK382">
        <v>-0.1</v>
      </c>
      <c r="BL382">
        <v>-5</v>
      </c>
      <c r="BM382">
        <v>-0.05</v>
      </c>
      <c r="BN382">
        <v>-0.03</v>
      </c>
      <c r="BO382">
        <v>-0.02</v>
      </c>
      <c r="BP382">
        <v>-0.5</v>
      </c>
      <c r="BQ382">
        <v>-0.05</v>
      </c>
      <c r="BR382">
        <v>-0.1</v>
      </c>
      <c r="BS382">
        <v>-0.02</v>
      </c>
      <c r="BT382">
        <v>-0.1</v>
      </c>
      <c r="BU382">
        <v>-0.01</v>
      </c>
      <c r="BV382">
        <v>-0.1</v>
      </c>
      <c r="BW382">
        <v>-0.3</v>
      </c>
      <c r="BX382">
        <v>-20</v>
      </c>
      <c r="BY382">
        <v>-0.02</v>
      </c>
      <c r="BZ382">
        <v>-0.1</v>
      </c>
      <c r="CB382">
        <v>-0.05</v>
      </c>
      <c r="CC382">
        <v>-1</v>
      </c>
      <c r="CD382">
        <v>0.9</v>
      </c>
      <c r="CE382">
        <v>-0.1</v>
      </c>
      <c r="CF382">
        <v>-0.01</v>
      </c>
      <c r="CG382">
        <v>-0.2</v>
      </c>
      <c r="CH382">
        <v>-0.01</v>
      </c>
      <c r="CI382">
        <v>-0.1</v>
      </c>
      <c r="CJ382">
        <v>-8</v>
      </c>
      <c r="CK382">
        <v>-0.5</v>
      </c>
      <c r="CL382">
        <v>-0.1</v>
      </c>
      <c r="CM382">
        <v>-0.05</v>
      </c>
      <c r="CN382">
        <v>6</v>
      </c>
      <c r="CO382">
        <v>0.6</v>
      </c>
    </row>
    <row r="383" spans="1:100" x14ac:dyDescent="0.3">
      <c r="A383" t="s">
        <v>1394</v>
      </c>
      <c r="B383" t="s">
        <v>1395</v>
      </c>
      <c r="C383" s="1" t="str">
        <f>HYPERLINK("http://geochem.nrcan.gc.ca/cdogs/content/bdl/bdl211138_e.htm", "21:1138")</f>
        <v>21:1138</v>
      </c>
      <c r="D383" s="1" t="str">
        <f>HYPERLINK("http://geochem.nrcan.gc.ca/cdogs/content/svy/svy_e.htm", "")</f>
        <v/>
      </c>
      <c r="G383" s="1" t="str">
        <f>HYPERLINK("http://geochem.nrcan.gc.ca/cdogs/content/cr_/cr_00166_e.htm", "166")</f>
        <v>166</v>
      </c>
      <c r="J383" t="s">
        <v>789</v>
      </c>
      <c r="K383" t="s">
        <v>790</v>
      </c>
      <c r="AW383">
        <v>0.01</v>
      </c>
      <c r="AX383">
        <v>-0.01</v>
      </c>
      <c r="AY383">
        <v>-2E-3</v>
      </c>
      <c r="AZ383">
        <v>-0.04</v>
      </c>
      <c r="BA383">
        <v>-0.01</v>
      </c>
      <c r="BB383">
        <v>-0.01</v>
      </c>
      <c r="BC383">
        <v>-0.01</v>
      </c>
      <c r="BD383">
        <v>-0.01</v>
      </c>
      <c r="BE383">
        <v>-0.01</v>
      </c>
      <c r="BF383">
        <v>-0.01</v>
      </c>
      <c r="BG383">
        <v>2</v>
      </c>
      <c r="BH383">
        <v>-1</v>
      </c>
      <c r="BI383">
        <v>-0.1</v>
      </c>
      <c r="BJ383">
        <v>-0.2</v>
      </c>
      <c r="BK383">
        <v>-0.1</v>
      </c>
      <c r="BL383">
        <v>-5</v>
      </c>
      <c r="BM383">
        <v>-0.05</v>
      </c>
      <c r="BN383">
        <v>-0.03</v>
      </c>
      <c r="BO383">
        <v>-0.02</v>
      </c>
      <c r="BP383">
        <v>-0.5</v>
      </c>
      <c r="BQ383">
        <v>0.08</v>
      </c>
      <c r="BR383">
        <v>-0.1</v>
      </c>
      <c r="BS383">
        <v>-0.02</v>
      </c>
      <c r="BT383">
        <v>-0.1</v>
      </c>
      <c r="BU383">
        <v>-0.01</v>
      </c>
      <c r="BV383">
        <v>0.3</v>
      </c>
      <c r="BW383">
        <v>-0.3</v>
      </c>
      <c r="BX383">
        <v>-20</v>
      </c>
      <c r="BY383">
        <v>-0.02</v>
      </c>
      <c r="BZ383">
        <v>0.1</v>
      </c>
      <c r="CB383">
        <v>-0.05</v>
      </c>
      <c r="CC383">
        <v>-1</v>
      </c>
      <c r="CD383">
        <v>-0.5</v>
      </c>
      <c r="CE383">
        <v>-0.1</v>
      </c>
      <c r="CF383">
        <v>-0.01</v>
      </c>
      <c r="CG383">
        <v>-0.2</v>
      </c>
      <c r="CH383">
        <v>-0.01</v>
      </c>
      <c r="CI383">
        <v>-0.1</v>
      </c>
      <c r="CJ383">
        <v>-8</v>
      </c>
      <c r="CK383">
        <v>-0.5</v>
      </c>
      <c r="CL383">
        <v>-0.1</v>
      </c>
      <c r="CM383">
        <v>-0.05</v>
      </c>
      <c r="CN383">
        <v>-5</v>
      </c>
      <c r="CO383">
        <v>0.1</v>
      </c>
    </row>
    <row r="384" spans="1:100" x14ac:dyDescent="0.3">
      <c r="A384" t="s">
        <v>1396</v>
      </c>
      <c r="B384" t="s">
        <v>1397</v>
      </c>
      <c r="C384" s="1" t="str">
        <f>HYPERLINK("http://geochem.nrcan.gc.ca/cdogs/content/bdl/bdl211138_e.htm", "21:1138")</f>
        <v>21:1138</v>
      </c>
      <c r="D384" s="1" t="str">
        <f>HYPERLINK("http://geochem.nrcan.gc.ca/cdogs/content/svy/svy_e.htm", "")</f>
        <v/>
      </c>
      <c r="G384" s="1" t="str">
        <f>HYPERLINK("http://geochem.nrcan.gc.ca/cdogs/content/cr_/cr_00166_e.htm", "166")</f>
        <v>166</v>
      </c>
      <c r="J384" t="s">
        <v>789</v>
      </c>
      <c r="K384" t="s">
        <v>790</v>
      </c>
      <c r="CP384">
        <v>-0.02</v>
      </c>
      <c r="CQ384">
        <v>-0.02</v>
      </c>
    </row>
    <row r="385" spans="1:100" x14ac:dyDescent="0.3">
      <c r="A385" t="s">
        <v>1398</v>
      </c>
      <c r="B385" t="s">
        <v>1399</v>
      </c>
      <c r="C385" s="1" t="str">
        <f>HYPERLINK("http://geochem.nrcan.gc.ca/cdogs/content/bdl/bdl211138_e.htm", "21:1138")</f>
        <v>21:1138</v>
      </c>
      <c r="D385" s="1" t="str">
        <f>HYPERLINK("http://geochem.nrcan.gc.ca/cdogs/content/svy/svy_e.htm", "")</f>
        <v/>
      </c>
      <c r="G385" s="1" t="str">
        <f>HYPERLINK("http://geochem.nrcan.gc.ca/cdogs/content/cr_/cr_00166_e.htm", "166")</f>
        <v>166</v>
      </c>
      <c r="J385" t="s">
        <v>789</v>
      </c>
      <c r="K385" t="s">
        <v>790</v>
      </c>
      <c r="CP385">
        <v>-0.02</v>
      </c>
      <c r="CQ385">
        <v>-0.02</v>
      </c>
    </row>
    <row r="386" spans="1:100" x14ac:dyDescent="0.3">
      <c r="A386" t="s">
        <v>1400</v>
      </c>
      <c r="B386" t="s">
        <v>1401</v>
      </c>
      <c r="C386" s="1" t="str">
        <f>HYPERLINK("http://geochem.nrcan.gc.ca/cdogs/content/bdl/bdl211138_e.htm", "21:1138")</f>
        <v>21:1138</v>
      </c>
      <c r="D386" s="1" t="str">
        <f>HYPERLINK("http://geochem.nrcan.gc.ca/cdogs/content/svy/svy_e.htm", "")</f>
        <v/>
      </c>
      <c r="G386" s="1" t="str">
        <f>HYPERLINK("http://geochem.nrcan.gc.ca/cdogs/content/cr_/cr_00166_e.htm", "166")</f>
        <v>166</v>
      </c>
      <c r="J386" t="s">
        <v>789</v>
      </c>
      <c r="K386" t="s">
        <v>790</v>
      </c>
      <c r="CT386">
        <v>-2</v>
      </c>
      <c r="CU386">
        <v>-3</v>
      </c>
      <c r="CV386">
        <v>-2</v>
      </c>
    </row>
    <row r="387" spans="1:100" x14ac:dyDescent="0.3">
      <c r="A387" t="s">
        <v>1402</v>
      </c>
      <c r="B387" t="s">
        <v>1403</v>
      </c>
      <c r="C387" s="1" t="str">
        <f>HYPERLINK("http://geochem.nrcan.gc.ca/cdogs/content/bdl/bdl211138_e.htm", "21:1138")</f>
        <v>21:1138</v>
      </c>
      <c r="D387" s="1" t="str">
        <f>HYPERLINK("http://geochem.nrcan.gc.ca/cdogs/content/svy/svy_e.htm", "")</f>
        <v/>
      </c>
      <c r="G387" s="1" t="str">
        <f>HYPERLINK("http://geochem.nrcan.gc.ca/cdogs/content/cr_/cr_00166_e.htm", "166")</f>
        <v>166</v>
      </c>
      <c r="J387" t="s">
        <v>789</v>
      </c>
      <c r="K387" t="s">
        <v>790</v>
      </c>
      <c r="CT387">
        <v>-2</v>
      </c>
      <c r="CU387">
        <v>-3</v>
      </c>
      <c r="CV387">
        <v>-2</v>
      </c>
    </row>
    <row r="388" spans="1:100" x14ac:dyDescent="0.3">
      <c r="A388" t="s">
        <v>1404</v>
      </c>
      <c r="B388" t="s">
        <v>1405</v>
      </c>
      <c r="C388" s="1" t="str">
        <f>HYPERLINK("http://geochem.nrcan.gc.ca/cdogs/content/bdl/bdl211138_e.htm", "21:1138")</f>
        <v>21:1138</v>
      </c>
      <c r="D388" s="1" t="str">
        <f>HYPERLINK("http://geochem.nrcan.gc.ca/cdogs/content/svy/svy_e.htm", "")</f>
        <v/>
      </c>
      <c r="G388" s="1" t="str">
        <f>HYPERLINK("http://geochem.nrcan.gc.ca/cdogs/content/cr_/cr_00166_e.htm", "166")</f>
        <v>166</v>
      </c>
      <c r="J388" t="s">
        <v>789</v>
      </c>
      <c r="K388" t="s">
        <v>790</v>
      </c>
      <c r="CT388">
        <v>-2</v>
      </c>
      <c r="CU388">
        <v>-3</v>
      </c>
      <c r="CV388">
        <v>-2</v>
      </c>
    </row>
    <row r="389" spans="1:100" x14ac:dyDescent="0.3">
      <c r="A389" t="s">
        <v>1406</v>
      </c>
      <c r="B389" t="s">
        <v>1407</v>
      </c>
      <c r="C389" s="1" t="str">
        <f>HYPERLINK("http://geochem.nrcan.gc.ca/cdogs/content/bdl/bdl211138_e.htm", "21:1138")</f>
        <v>21:1138</v>
      </c>
      <c r="D389" s="1" t="str">
        <f>HYPERLINK("http://geochem.nrcan.gc.ca/cdogs/content/svy/svy_e.htm", "")</f>
        <v/>
      </c>
      <c r="G389" s="1" t="str">
        <f>HYPERLINK("http://geochem.nrcan.gc.ca/cdogs/content/cr_/cr_00166_e.htm", "166")</f>
        <v>166</v>
      </c>
      <c r="J389" t="s">
        <v>789</v>
      </c>
      <c r="K389" t="s">
        <v>790</v>
      </c>
      <c r="CT389">
        <v>-2</v>
      </c>
      <c r="CU389">
        <v>-3</v>
      </c>
      <c r="CV389">
        <v>-2</v>
      </c>
    </row>
    <row r="390" spans="1:100" x14ac:dyDescent="0.3">
      <c r="A390" t="s">
        <v>1408</v>
      </c>
      <c r="B390" t="s">
        <v>1409</v>
      </c>
      <c r="C390" s="1" t="str">
        <f>HYPERLINK("http://geochem.nrcan.gc.ca/cdogs/content/bdl/bdl211138_e.htm", "21:1138")</f>
        <v>21:1138</v>
      </c>
      <c r="D390" s="1" t="str">
        <f>HYPERLINK("http://geochem.nrcan.gc.ca/cdogs/content/svy/svy_e.htm", "")</f>
        <v/>
      </c>
      <c r="G390" s="1" t="str">
        <f>HYPERLINK("http://geochem.nrcan.gc.ca/cdogs/content/cr_/cr_00166_e.htm", "166")</f>
        <v>166</v>
      </c>
      <c r="J390" t="s">
        <v>789</v>
      </c>
      <c r="K390" t="s">
        <v>790</v>
      </c>
      <c r="L390">
        <v>-2</v>
      </c>
      <c r="M390">
        <v>-0.01</v>
      </c>
      <c r="N390">
        <v>-0.1</v>
      </c>
      <c r="O390">
        <v>-0.2</v>
      </c>
      <c r="P390">
        <v>-20</v>
      </c>
      <c r="Q390">
        <v>-0.5</v>
      </c>
      <c r="R390">
        <v>-0.1</v>
      </c>
      <c r="S390">
        <v>-0.01</v>
      </c>
      <c r="T390">
        <v>-0.01</v>
      </c>
      <c r="U390">
        <v>-0.1</v>
      </c>
      <c r="V390">
        <v>0.6</v>
      </c>
      <c r="W390">
        <v>-0.01</v>
      </c>
      <c r="X390">
        <v>-0.01</v>
      </c>
      <c r="Y390">
        <v>-0.1</v>
      </c>
      <c r="Z390">
        <v>-5</v>
      </c>
      <c r="AA390">
        <v>-0.01</v>
      </c>
      <c r="AB390">
        <v>-0.5</v>
      </c>
      <c r="AC390">
        <v>-0.01</v>
      </c>
      <c r="AD390">
        <v>-1</v>
      </c>
      <c r="AE390">
        <v>-0.01</v>
      </c>
      <c r="AF390">
        <v>-1E-3</v>
      </c>
      <c r="AG390">
        <v>-0.1</v>
      </c>
      <c r="AH390">
        <v>-1E-3</v>
      </c>
      <c r="AI390">
        <v>-0.01</v>
      </c>
      <c r="AJ390">
        <v>-0.02</v>
      </c>
      <c r="AK390">
        <v>-0.02</v>
      </c>
      <c r="AL390">
        <v>-0.1</v>
      </c>
      <c r="AM390">
        <v>-0.1</v>
      </c>
      <c r="AN390">
        <v>-0.5</v>
      </c>
      <c r="AO390">
        <v>-0.02</v>
      </c>
      <c r="AP390">
        <v>-0.1</v>
      </c>
      <c r="AQ390">
        <v>-1E-3</v>
      </c>
      <c r="AR390">
        <v>-0.02</v>
      </c>
      <c r="AS390">
        <v>-0.1</v>
      </c>
      <c r="AT390">
        <v>-2</v>
      </c>
      <c r="AU390">
        <v>-0.1</v>
      </c>
      <c r="AV390">
        <v>-0.1</v>
      </c>
    </row>
    <row r="391" spans="1:100" x14ac:dyDescent="0.3">
      <c r="A391" t="s">
        <v>1410</v>
      </c>
      <c r="B391" t="s">
        <v>1411</v>
      </c>
      <c r="C391" s="1" t="str">
        <f>HYPERLINK("http://geochem.nrcan.gc.ca/cdogs/content/bdl/bdl211138_e.htm", "21:1138")</f>
        <v>21:1138</v>
      </c>
      <c r="D391" s="1" t="str">
        <f>HYPERLINK("http://geochem.nrcan.gc.ca/cdogs/content/svy/svy_e.htm", "")</f>
        <v/>
      </c>
      <c r="G391" s="1" t="str">
        <f>HYPERLINK("http://geochem.nrcan.gc.ca/cdogs/content/cr_/cr_00166_e.htm", "166")</f>
        <v>166</v>
      </c>
      <c r="J391" t="s">
        <v>789</v>
      </c>
      <c r="K391" t="s">
        <v>790</v>
      </c>
      <c r="CT391">
        <v>-2</v>
      </c>
      <c r="CU391">
        <v>-3</v>
      </c>
      <c r="CV391">
        <v>-2</v>
      </c>
    </row>
    <row r="392" spans="1:100" x14ac:dyDescent="0.3">
      <c r="A392" t="s">
        <v>1412</v>
      </c>
      <c r="B392" t="s">
        <v>1413</v>
      </c>
      <c r="C392" s="1" t="str">
        <f>HYPERLINK("http://geochem.nrcan.gc.ca/cdogs/content/bdl/bdl211138_e.htm", "21:1138")</f>
        <v>21:1138</v>
      </c>
      <c r="D392" s="1" t="str">
        <f>HYPERLINK("http://geochem.nrcan.gc.ca/cdogs/content/svy/svy_e.htm", "")</f>
        <v/>
      </c>
      <c r="G392" s="1" t="str">
        <f>HYPERLINK("http://geochem.nrcan.gc.ca/cdogs/content/cr_/cr_00229_e.htm", "229")</f>
        <v>229</v>
      </c>
      <c r="J392" t="s">
        <v>789</v>
      </c>
      <c r="K392" t="s">
        <v>790</v>
      </c>
      <c r="CT392">
        <v>541</v>
      </c>
      <c r="CU392">
        <v>503</v>
      </c>
      <c r="CV392">
        <v>2102</v>
      </c>
    </row>
    <row r="393" spans="1:100" x14ac:dyDescent="0.3">
      <c r="A393" t="s">
        <v>1414</v>
      </c>
      <c r="B393" t="s">
        <v>1415</v>
      </c>
      <c r="C393" s="1" t="str">
        <f>HYPERLINK("http://geochem.nrcan.gc.ca/cdogs/content/bdl/bdl211138_e.htm", "21:1138")</f>
        <v>21:1138</v>
      </c>
      <c r="D393" s="1" t="str">
        <f>HYPERLINK("http://geochem.nrcan.gc.ca/cdogs/content/svy/svy_e.htm", "")</f>
        <v/>
      </c>
      <c r="G393" s="1" t="str">
        <f>HYPERLINK("http://geochem.nrcan.gc.ca/cdogs/content/cr_/cr_00229_e.htm", "229")</f>
        <v>229</v>
      </c>
      <c r="J393" t="s">
        <v>789</v>
      </c>
      <c r="K393" t="s">
        <v>790</v>
      </c>
      <c r="CT393">
        <v>478</v>
      </c>
      <c r="CU393">
        <v>441</v>
      </c>
      <c r="CV393">
        <v>2131</v>
      </c>
    </row>
    <row r="394" spans="1:100" x14ac:dyDescent="0.3">
      <c r="A394" t="s">
        <v>1416</v>
      </c>
      <c r="B394" t="s">
        <v>1417</v>
      </c>
      <c r="C394" s="1" t="str">
        <f>HYPERLINK("http://geochem.nrcan.gc.ca/cdogs/content/bdl/bdl211138_e.htm", "21:1138")</f>
        <v>21:1138</v>
      </c>
      <c r="D394" s="1" t="str">
        <f>HYPERLINK("http://geochem.nrcan.gc.ca/cdogs/content/svy/svy_e.htm", "")</f>
        <v/>
      </c>
      <c r="G394" s="1" t="str">
        <f>HYPERLINK("http://geochem.nrcan.gc.ca/cdogs/content/cr_/cr_00229_e.htm", "229")</f>
        <v>229</v>
      </c>
      <c r="J394" t="s">
        <v>789</v>
      </c>
      <c r="K394" t="s">
        <v>790</v>
      </c>
      <c r="CT394">
        <v>518</v>
      </c>
      <c r="CU394">
        <v>455</v>
      </c>
      <c r="CV394">
        <v>2085</v>
      </c>
    </row>
    <row r="395" spans="1:100" x14ac:dyDescent="0.3">
      <c r="A395" t="s">
        <v>1418</v>
      </c>
      <c r="B395" t="s">
        <v>1419</v>
      </c>
      <c r="C395" s="1" t="str">
        <f>HYPERLINK("http://geochem.nrcan.gc.ca/cdogs/content/bdl/bdl211138_e.htm", "21:1138")</f>
        <v>21:1138</v>
      </c>
      <c r="D395" s="1" t="str">
        <f>HYPERLINK("http://geochem.nrcan.gc.ca/cdogs/content/svy/svy_e.htm", "")</f>
        <v/>
      </c>
      <c r="G395" s="1" t="str">
        <f>HYPERLINK("http://geochem.nrcan.gc.ca/cdogs/content/cr_/cr_00241_e.htm", "241")</f>
        <v>241</v>
      </c>
      <c r="J395" t="s">
        <v>789</v>
      </c>
      <c r="K395" t="s">
        <v>790</v>
      </c>
      <c r="L395">
        <v>-2</v>
      </c>
      <c r="M395">
        <v>-0.01</v>
      </c>
      <c r="N395">
        <v>-0.1</v>
      </c>
      <c r="O395">
        <v>0.6</v>
      </c>
      <c r="P395">
        <v>-20</v>
      </c>
      <c r="Q395">
        <v>-0.5</v>
      </c>
      <c r="R395">
        <v>-0.1</v>
      </c>
      <c r="S395">
        <v>0.02</v>
      </c>
      <c r="T395">
        <v>-0.01</v>
      </c>
      <c r="U395">
        <v>-0.1</v>
      </c>
      <c r="V395">
        <v>1.1000000000000001</v>
      </c>
      <c r="W395">
        <v>0.03</v>
      </c>
      <c r="X395">
        <v>-0.01</v>
      </c>
      <c r="Y395">
        <v>-0.1</v>
      </c>
      <c r="Z395">
        <v>-5</v>
      </c>
      <c r="AA395">
        <v>-0.01</v>
      </c>
      <c r="AB395">
        <v>-0.5</v>
      </c>
      <c r="AC395">
        <v>-0.01</v>
      </c>
      <c r="AD395">
        <v>-1</v>
      </c>
      <c r="AE395">
        <v>0.03</v>
      </c>
      <c r="AF395">
        <v>6.0000000000000001E-3</v>
      </c>
      <c r="AG395">
        <v>0.2</v>
      </c>
      <c r="AH395">
        <v>-1E-3</v>
      </c>
      <c r="AI395">
        <v>0.02</v>
      </c>
      <c r="AJ395">
        <v>-0.02</v>
      </c>
      <c r="AK395">
        <v>-0.02</v>
      </c>
      <c r="AL395">
        <v>0.7</v>
      </c>
      <c r="AM395">
        <v>-0.1</v>
      </c>
      <c r="AN395">
        <v>0.7</v>
      </c>
      <c r="AO395">
        <v>-0.02</v>
      </c>
      <c r="AP395">
        <v>-0.1</v>
      </c>
      <c r="AQ395">
        <v>1E-3</v>
      </c>
      <c r="AR395">
        <v>-0.02</v>
      </c>
      <c r="AS395">
        <v>-0.1</v>
      </c>
      <c r="AT395">
        <v>-2</v>
      </c>
      <c r="AU395">
        <v>-0.1</v>
      </c>
      <c r="AV395">
        <v>0.3</v>
      </c>
      <c r="AW395">
        <v>89</v>
      </c>
      <c r="AX395">
        <v>0.02</v>
      </c>
      <c r="AY395">
        <v>-2E-3</v>
      </c>
      <c r="AZ395">
        <v>-0.04</v>
      </c>
      <c r="BA395">
        <v>-0.01</v>
      </c>
      <c r="BB395">
        <v>0.03</v>
      </c>
      <c r="BC395">
        <v>-0.01</v>
      </c>
      <c r="BD395">
        <v>0.01</v>
      </c>
      <c r="BE395">
        <v>-0.01</v>
      </c>
      <c r="BF395">
        <v>-0.01</v>
      </c>
      <c r="BG395">
        <v>-1</v>
      </c>
      <c r="BH395">
        <v>-1</v>
      </c>
      <c r="BI395">
        <v>-0.1</v>
      </c>
      <c r="BJ395">
        <v>-0.2</v>
      </c>
      <c r="BK395">
        <v>-0.1</v>
      </c>
      <c r="BL395">
        <v>100.02</v>
      </c>
      <c r="BM395">
        <v>-0.05</v>
      </c>
      <c r="BN395">
        <v>-0.03</v>
      </c>
      <c r="BO395">
        <v>-0.02</v>
      </c>
      <c r="BP395">
        <v>0.7</v>
      </c>
      <c r="BQ395">
        <v>-0.05</v>
      </c>
      <c r="BR395">
        <v>0.8</v>
      </c>
      <c r="BS395">
        <v>-0.02</v>
      </c>
      <c r="BT395">
        <v>0.6</v>
      </c>
      <c r="BU395">
        <v>-0.01</v>
      </c>
      <c r="BV395">
        <v>0.8</v>
      </c>
      <c r="BW395">
        <v>-0.3</v>
      </c>
      <c r="BX395">
        <v>-20</v>
      </c>
      <c r="BY395">
        <v>-0.02</v>
      </c>
      <c r="BZ395">
        <v>-0.1</v>
      </c>
      <c r="CB395">
        <v>-0.05</v>
      </c>
      <c r="CC395">
        <v>-1</v>
      </c>
      <c r="CD395">
        <v>1.5</v>
      </c>
      <c r="CE395">
        <v>-0.1</v>
      </c>
      <c r="CF395">
        <v>-0.01</v>
      </c>
      <c r="CG395">
        <v>-0.2</v>
      </c>
      <c r="CH395">
        <v>-0.01</v>
      </c>
      <c r="CI395">
        <v>-0.1</v>
      </c>
      <c r="CJ395">
        <v>-8</v>
      </c>
      <c r="CK395">
        <v>-0.5</v>
      </c>
      <c r="CL395">
        <v>-0.1</v>
      </c>
      <c r="CM395">
        <v>-0.05</v>
      </c>
      <c r="CN395">
        <v>-5</v>
      </c>
      <c r="CO395">
        <v>23.4</v>
      </c>
      <c r="CP395">
        <v>-0.02</v>
      </c>
      <c r="CQ395">
        <v>-0.02</v>
      </c>
      <c r="CS395">
        <v>10.9</v>
      </c>
      <c r="CT395">
        <v>2</v>
      </c>
      <c r="CU395">
        <v>-3</v>
      </c>
      <c r="CV395">
        <v>-2</v>
      </c>
    </row>
    <row r="396" spans="1:100" x14ac:dyDescent="0.3">
      <c r="A396" t="s">
        <v>1420</v>
      </c>
      <c r="B396" t="s">
        <v>1421</v>
      </c>
      <c r="C396" s="1" t="str">
        <f>HYPERLINK("http://geochem.nrcan.gc.ca/cdogs/content/bdl/bdl211138_e.htm", "21:1138")</f>
        <v>21:1138</v>
      </c>
      <c r="D396" s="1" t="str">
        <f>HYPERLINK("http://geochem.nrcan.gc.ca/cdogs/content/svy/svy_e.htm", "")</f>
        <v/>
      </c>
      <c r="G396" s="1" t="str">
        <f>HYPERLINK("http://geochem.nrcan.gc.ca/cdogs/content/cr_/cr_00241_e.htm", "241")</f>
        <v>241</v>
      </c>
      <c r="J396" t="s">
        <v>789</v>
      </c>
      <c r="K396" t="s">
        <v>790</v>
      </c>
      <c r="L396">
        <v>-2</v>
      </c>
      <c r="M396">
        <v>-0.01</v>
      </c>
      <c r="N396">
        <v>0.1</v>
      </c>
      <c r="O396">
        <v>1.4</v>
      </c>
      <c r="P396">
        <v>-20</v>
      </c>
      <c r="Q396">
        <v>-0.5</v>
      </c>
      <c r="R396">
        <v>-0.1</v>
      </c>
      <c r="S396">
        <v>0.02</v>
      </c>
      <c r="T396">
        <v>-0.01</v>
      </c>
      <c r="U396">
        <v>-0.1</v>
      </c>
      <c r="V396">
        <v>0.9</v>
      </c>
      <c r="W396">
        <v>0.04</v>
      </c>
      <c r="X396">
        <v>-0.01</v>
      </c>
      <c r="Y396">
        <v>-0.1</v>
      </c>
      <c r="Z396">
        <v>-5</v>
      </c>
      <c r="AA396">
        <v>-0.01</v>
      </c>
      <c r="AB396">
        <v>-0.5</v>
      </c>
      <c r="AC396">
        <v>-0.01</v>
      </c>
      <c r="AD396">
        <v>-1</v>
      </c>
      <c r="AE396">
        <v>0.02</v>
      </c>
      <c r="AF396">
        <v>6.0000000000000001E-3</v>
      </c>
      <c r="AG396">
        <v>0.2</v>
      </c>
      <c r="AH396">
        <v>-1E-3</v>
      </c>
      <c r="AI396">
        <v>-0.01</v>
      </c>
      <c r="AJ396">
        <v>-0.02</v>
      </c>
      <c r="AK396">
        <v>-0.02</v>
      </c>
      <c r="AL396">
        <v>0.5</v>
      </c>
      <c r="AM396">
        <v>-0.1</v>
      </c>
      <c r="AN396">
        <v>0.7</v>
      </c>
      <c r="AO396">
        <v>-0.02</v>
      </c>
      <c r="AP396">
        <v>-0.1</v>
      </c>
      <c r="AQ396">
        <v>1E-3</v>
      </c>
      <c r="AR396">
        <v>-0.02</v>
      </c>
      <c r="AS396">
        <v>-0.1</v>
      </c>
      <c r="AT396">
        <v>-2</v>
      </c>
      <c r="AU396">
        <v>-0.1</v>
      </c>
      <c r="AV396">
        <v>0.2</v>
      </c>
      <c r="AW396">
        <v>89.77</v>
      </c>
      <c r="AX396">
        <v>-0.01</v>
      </c>
      <c r="AY396">
        <v>-2E-3</v>
      </c>
      <c r="AZ396">
        <v>-0.04</v>
      </c>
      <c r="BA396">
        <v>-0.01</v>
      </c>
      <c r="BB396">
        <v>0.03</v>
      </c>
      <c r="BC396">
        <v>-0.01</v>
      </c>
      <c r="BD396">
        <v>-0.01</v>
      </c>
      <c r="BE396">
        <v>0.02</v>
      </c>
      <c r="BF396">
        <v>-0.01</v>
      </c>
      <c r="BG396">
        <v>4</v>
      </c>
      <c r="BH396">
        <v>-1</v>
      </c>
      <c r="BI396">
        <v>-0.1</v>
      </c>
      <c r="BJ396">
        <v>-0.2</v>
      </c>
      <c r="BK396">
        <v>-0.1</v>
      </c>
      <c r="BL396">
        <v>100.03</v>
      </c>
      <c r="BM396">
        <v>-0.05</v>
      </c>
      <c r="BN396">
        <v>-0.03</v>
      </c>
      <c r="BO396">
        <v>-0.02</v>
      </c>
      <c r="BP396">
        <v>1.2</v>
      </c>
      <c r="BQ396">
        <v>-0.05</v>
      </c>
      <c r="BR396">
        <v>0.8</v>
      </c>
      <c r="BS396">
        <v>-0.02</v>
      </c>
      <c r="BT396">
        <v>-0.1</v>
      </c>
      <c r="BU396">
        <v>-0.01</v>
      </c>
      <c r="BV396">
        <v>0.5</v>
      </c>
      <c r="BW396">
        <v>-0.3</v>
      </c>
      <c r="BX396">
        <v>-20</v>
      </c>
      <c r="BY396">
        <v>-0.02</v>
      </c>
      <c r="BZ396">
        <v>-0.1</v>
      </c>
      <c r="CB396">
        <v>-0.05</v>
      </c>
      <c r="CC396">
        <v>-1</v>
      </c>
      <c r="CD396">
        <v>2.1</v>
      </c>
      <c r="CE396">
        <v>-0.1</v>
      </c>
      <c r="CF396">
        <v>-0.01</v>
      </c>
      <c r="CG396">
        <v>-0.2</v>
      </c>
      <c r="CH396">
        <v>-0.01</v>
      </c>
      <c r="CI396">
        <v>-0.1</v>
      </c>
      <c r="CJ396">
        <v>-8</v>
      </c>
      <c r="CK396">
        <v>-0.5</v>
      </c>
      <c r="CL396">
        <v>-0.1</v>
      </c>
      <c r="CM396">
        <v>-0.05</v>
      </c>
      <c r="CN396">
        <v>-5</v>
      </c>
      <c r="CO396">
        <v>24.7</v>
      </c>
      <c r="CP396">
        <v>-0.02</v>
      </c>
      <c r="CQ396">
        <v>-0.02</v>
      </c>
      <c r="CS396">
        <v>10.1</v>
      </c>
      <c r="CT396">
        <v>-2</v>
      </c>
      <c r="CU396">
        <v>-3</v>
      </c>
      <c r="CV396">
        <v>-2</v>
      </c>
    </row>
    <row r="397" spans="1:100" x14ac:dyDescent="0.3">
      <c r="A397" t="s">
        <v>1422</v>
      </c>
      <c r="B397" t="s">
        <v>1423</v>
      </c>
      <c r="C397" s="1" t="str">
        <f>HYPERLINK("http://geochem.nrcan.gc.ca/cdogs/content/bdl/bdl211138_e.htm", "21:1138")</f>
        <v>21:1138</v>
      </c>
      <c r="D397" s="1" t="str">
        <f>HYPERLINK("http://geochem.nrcan.gc.ca/cdogs/content/svy/svy_e.htm", "")</f>
        <v/>
      </c>
      <c r="G397" s="1" t="str">
        <f>HYPERLINK("http://geochem.nrcan.gc.ca/cdogs/content/cr_/cr_00241_e.htm", "241")</f>
        <v>241</v>
      </c>
      <c r="J397" t="s">
        <v>789</v>
      </c>
      <c r="K397" t="s">
        <v>790</v>
      </c>
      <c r="L397">
        <v>-2</v>
      </c>
      <c r="M397">
        <v>-0.01</v>
      </c>
      <c r="N397">
        <v>-0.1</v>
      </c>
      <c r="O397">
        <v>-0.2</v>
      </c>
      <c r="P397">
        <v>-20</v>
      </c>
      <c r="Q397">
        <v>-0.5</v>
      </c>
      <c r="R397">
        <v>-0.1</v>
      </c>
      <c r="S397">
        <v>0.02</v>
      </c>
      <c r="T397">
        <v>-0.01</v>
      </c>
      <c r="U397">
        <v>-0.1</v>
      </c>
      <c r="V397">
        <v>1.4</v>
      </c>
      <c r="W397">
        <v>7.0000000000000007E-2</v>
      </c>
      <c r="X397">
        <v>-0.01</v>
      </c>
      <c r="Y397">
        <v>-0.1</v>
      </c>
      <c r="Z397">
        <v>-5</v>
      </c>
      <c r="AA397">
        <v>-0.01</v>
      </c>
      <c r="AB397">
        <v>-0.5</v>
      </c>
      <c r="AC397">
        <v>-0.01</v>
      </c>
      <c r="AD397">
        <v>-1</v>
      </c>
      <c r="AE397">
        <v>0.03</v>
      </c>
      <c r="AF397">
        <v>5.0000000000000001E-3</v>
      </c>
      <c r="AG397">
        <v>0.2</v>
      </c>
      <c r="AH397">
        <v>-1E-3</v>
      </c>
      <c r="AI397">
        <v>-0.01</v>
      </c>
      <c r="AJ397">
        <v>-0.02</v>
      </c>
      <c r="AK397">
        <v>-0.02</v>
      </c>
      <c r="AL397">
        <v>0.4</v>
      </c>
      <c r="AM397">
        <v>-0.1</v>
      </c>
      <c r="AN397">
        <v>0.7</v>
      </c>
      <c r="AO397">
        <v>-0.02</v>
      </c>
      <c r="AP397">
        <v>-0.1</v>
      </c>
      <c r="AQ397">
        <v>2E-3</v>
      </c>
      <c r="AR397">
        <v>-0.02</v>
      </c>
      <c r="AS397">
        <v>-0.1</v>
      </c>
      <c r="AT397">
        <v>-2</v>
      </c>
      <c r="AU397">
        <v>-0.1</v>
      </c>
      <c r="AV397">
        <v>0.1</v>
      </c>
      <c r="AW397">
        <v>89.31</v>
      </c>
      <c r="AX397">
        <v>-0.01</v>
      </c>
      <c r="AY397">
        <v>-2E-3</v>
      </c>
      <c r="AZ397">
        <v>-0.04</v>
      </c>
      <c r="BA397">
        <v>-0.01</v>
      </c>
      <c r="BB397">
        <v>0.03</v>
      </c>
      <c r="BC397">
        <v>-0.01</v>
      </c>
      <c r="BD397">
        <v>-0.01</v>
      </c>
      <c r="BE397">
        <v>-0.01</v>
      </c>
      <c r="BF397">
        <v>-0.01</v>
      </c>
      <c r="BG397">
        <v>-1</v>
      </c>
      <c r="BH397">
        <v>1</v>
      </c>
      <c r="BI397">
        <v>-0.1</v>
      </c>
      <c r="BJ397">
        <v>-0.2</v>
      </c>
      <c r="BK397">
        <v>-0.1</v>
      </c>
      <c r="BL397">
        <v>100.02</v>
      </c>
      <c r="BM397">
        <v>-0.05</v>
      </c>
      <c r="BN397">
        <v>-0.03</v>
      </c>
      <c r="BO397">
        <v>-0.02</v>
      </c>
      <c r="BP397">
        <v>-0.5</v>
      </c>
      <c r="BQ397">
        <v>-0.05</v>
      </c>
      <c r="BR397">
        <v>0.7</v>
      </c>
      <c r="BS397">
        <v>-0.02</v>
      </c>
      <c r="BT397">
        <v>-0.1</v>
      </c>
      <c r="BU397">
        <v>-0.01</v>
      </c>
      <c r="BV397">
        <v>0.2</v>
      </c>
      <c r="BW397">
        <v>-0.3</v>
      </c>
      <c r="BX397">
        <v>-20</v>
      </c>
      <c r="BY397">
        <v>-0.02</v>
      </c>
      <c r="BZ397">
        <v>-0.1</v>
      </c>
      <c r="CB397">
        <v>-0.05</v>
      </c>
      <c r="CC397">
        <v>-1</v>
      </c>
      <c r="CD397">
        <v>2.1</v>
      </c>
      <c r="CE397">
        <v>-0.1</v>
      </c>
      <c r="CF397">
        <v>-0.01</v>
      </c>
      <c r="CG397">
        <v>-0.2</v>
      </c>
      <c r="CH397">
        <v>-0.01</v>
      </c>
      <c r="CI397">
        <v>-0.1</v>
      </c>
      <c r="CJ397">
        <v>-8</v>
      </c>
      <c r="CK397">
        <v>-0.5</v>
      </c>
      <c r="CL397">
        <v>-0.1</v>
      </c>
      <c r="CM397">
        <v>-0.05</v>
      </c>
      <c r="CN397">
        <v>-5</v>
      </c>
      <c r="CO397">
        <v>24.6</v>
      </c>
      <c r="CP397">
        <v>-0.02</v>
      </c>
      <c r="CQ397">
        <v>-0.02</v>
      </c>
      <c r="CS397">
        <v>10.6</v>
      </c>
      <c r="CT397">
        <v>-2</v>
      </c>
      <c r="CU397">
        <v>-3</v>
      </c>
      <c r="CV397">
        <v>-2</v>
      </c>
    </row>
    <row r="398" spans="1:100" x14ac:dyDescent="0.3">
      <c r="A398" t="s">
        <v>1424</v>
      </c>
      <c r="B398" t="s">
        <v>1425</v>
      </c>
      <c r="C398" s="1" t="str">
        <f>HYPERLINK("http://geochem.nrcan.gc.ca/cdogs/content/bdl/bdl211138_e.htm", "21:1138")</f>
        <v>21:1138</v>
      </c>
      <c r="D398" s="1" t="str">
        <f>HYPERLINK("http://geochem.nrcan.gc.ca/cdogs/content/svy/svy_e.htm", "")</f>
        <v/>
      </c>
      <c r="G398" s="1" t="str">
        <f>HYPERLINK("http://geochem.nrcan.gc.ca/cdogs/content/cr_/cr_00241_e.htm", "241")</f>
        <v>241</v>
      </c>
      <c r="J398" t="s">
        <v>789</v>
      </c>
      <c r="K398" t="s">
        <v>790</v>
      </c>
      <c r="L398">
        <v>-2</v>
      </c>
      <c r="M398">
        <v>-0.01</v>
      </c>
      <c r="N398">
        <v>-0.1</v>
      </c>
      <c r="O398">
        <v>-0.2</v>
      </c>
      <c r="P398">
        <v>-20</v>
      </c>
      <c r="Q398">
        <v>-0.5</v>
      </c>
      <c r="R398">
        <v>-0.1</v>
      </c>
      <c r="S398">
        <v>0.02</v>
      </c>
      <c r="T398">
        <v>-0.01</v>
      </c>
      <c r="U398">
        <v>-0.1</v>
      </c>
      <c r="V398">
        <v>1.4</v>
      </c>
      <c r="W398">
        <v>7.0000000000000007E-2</v>
      </c>
      <c r="X398">
        <v>-0.01</v>
      </c>
      <c r="Y398">
        <v>-0.1</v>
      </c>
      <c r="Z398">
        <v>-5</v>
      </c>
      <c r="AA398">
        <v>-0.01</v>
      </c>
      <c r="AB398">
        <v>-0.5</v>
      </c>
      <c r="AC398">
        <v>-0.01</v>
      </c>
      <c r="AD398">
        <v>-1</v>
      </c>
      <c r="AE398">
        <v>0.02</v>
      </c>
      <c r="AF398">
        <v>7.0000000000000001E-3</v>
      </c>
      <c r="AG398">
        <v>0.2</v>
      </c>
      <c r="AH398">
        <v>-1E-3</v>
      </c>
      <c r="AI398">
        <v>-0.01</v>
      </c>
      <c r="AJ398">
        <v>-0.02</v>
      </c>
      <c r="AK398">
        <v>-0.02</v>
      </c>
      <c r="AL398">
        <v>0.4</v>
      </c>
      <c r="AM398">
        <v>-0.1</v>
      </c>
      <c r="AN398">
        <v>0.7</v>
      </c>
      <c r="AO398">
        <v>-0.02</v>
      </c>
      <c r="AP398">
        <v>-0.1</v>
      </c>
      <c r="AQ398">
        <v>2E-3</v>
      </c>
      <c r="AR398">
        <v>-0.02</v>
      </c>
      <c r="AS398">
        <v>-0.1</v>
      </c>
      <c r="AT398">
        <v>-2</v>
      </c>
      <c r="AU398">
        <v>-0.1</v>
      </c>
      <c r="AV398">
        <v>0.2</v>
      </c>
      <c r="AW398">
        <v>89.46</v>
      </c>
      <c r="AX398">
        <v>-0.01</v>
      </c>
      <c r="AY398">
        <v>-2E-3</v>
      </c>
      <c r="AZ398">
        <v>-0.04</v>
      </c>
      <c r="BA398">
        <v>-0.01</v>
      </c>
      <c r="BB398">
        <v>0.03</v>
      </c>
      <c r="BC398">
        <v>-0.01</v>
      </c>
      <c r="BD398">
        <v>-0.01</v>
      </c>
      <c r="BE398">
        <v>-0.01</v>
      </c>
      <c r="BF398">
        <v>-0.01</v>
      </c>
      <c r="BG398">
        <v>3</v>
      </c>
      <c r="BH398">
        <v>-1</v>
      </c>
      <c r="BI398">
        <v>-0.1</v>
      </c>
      <c r="BJ398">
        <v>-0.2</v>
      </c>
      <c r="BK398">
        <v>-0.1</v>
      </c>
      <c r="BL398">
        <v>100.02</v>
      </c>
      <c r="BM398">
        <v>-0.05</v>
      </c>
      <c r="BN398">
        <v>-0.03</v>
      </c>
      <c r="BO398">
        <v>-0.02</v>
      </c>
      <c r="BP398">
        <v>-0.5</v>
      </c>
      <c r="BQ398">
        <v>-0.05</v>
      </c>
      <c r="BR398">
        <v>0.9</v>
      </c>
      <c r="BS398">
        <v>-0.02</v>
      </c>
      <c r="BT398">
        <v>0.2</v>
      </c>
      <c r="BU398">
        <v>-0.01</v>
      </c>
      <c r="BV398">
        <v>0.3</v>
      </c>
      <c r="BW398">
        <v>-0.3</v>
      </c>
      <c r="BX398">
        <v>-20</v>
      </c>
      <c r="BY398">
        <v>-0.02</v>
      </c>
      <c r="BZ398">
        <v>-0.1</v>
      </c>
      <c r="CB398">
        <v>-0.05</v>
      </c>
      <c r="CC398">
        <v>-1</v>
      </c>
      <c r="CD398">
        <v>2.8</v>
      </c>
      <c r="CE398">
        <v>-0.1</v>
      </c>
      <c r="CF398">
        <v>-0.01</v>
      </c>
      <c r="CG398">
        <v>-0.2</v>
      </c>
      <c r="CH398">
        <v>-0.01</v>
      </c>
      <c r="CI398">
        <v>-0.1</v>
      </c>
      <c r="CJ398">
        <v>-8</v>
      </c>
      <c r="CK398">
        <v>-0.5</v>
      </c>
      <c r="CL398">
        <v>-0.1</v>
      </c>
      <c r="CM398">
        <v>-0.05</v>
      </c>
      <c r="CN398">
        <v>-5</v>
      </c>
      <c r="CO398">
        <v>25.3</v>
      </c>
      <c r="CP398">
        <v>-0.02</v>
      </c>
      <c r="CQ398">
        <v>-0.02</v>
      </c>
      <c r="CS398">
        <v>10.4</v>
      </c>
      <c r="CT398">
        <v>-2</v>
      </c>
      <c r="CU398">
        <v>-3</v>
      </c>
      <c r="CV398">
        <v>-2</v>
      </c>
    </row>
    <row r="399" spans="1:100" x14ac:dyDescent="0.3">
      <c r="A399" t="s">
        <v>1426</v>
      </c>
      <c r="B399" t="s">
        <v>1427</v>
      </c>
      <c r="C399" s="1" t="str">
        <f>HYPERLINK("http://geochem.nrcan.gc.ca/cdogs/content/bdl/bdl211138_e.htm", "21:1138")</f>
        <v>21:1138</v>
      </c>
      <c r="D399" s="1" t="str">
        <f>HYPERLINK("http://geochem.nrcan.gc.ca/cdogs/content/svy/svy_e.htm", "")</f>
        <v/>
      </c>
      <c r="G399" s="1" t="str">
        <f>HYPERLINK("http://geochem.nrcan.gc.ca/cdogs/content/cr_/cr_00241_e.htm", "241")</f>
        <v>241</v>
      </c>
      <c r="J399" t="s">
        <v>789</v>
      </c>
      <c r="K399" t="s">
        <v>790</v>
      </c>
      <c r="L399">
        <v>-2</v>
      </c>
      <c r="M399">
        <v>-0.01</v>
      </c>
      <c r="N399">
        <v>-0.1</v>
      </c>
      <c r="O399">
        <v>-0.2</v>
      </c>
      <c r="P399">
        <v>-20</v>
      </c>
      <c r="Q399">
        <v>-0.5</v>
      </c>
      <c r="R399">
        <v>-0.1</v>
      </c>
      <c r="S399">
        <v>0.02</v>
      </c>
      <c r="T399">
        <v>-0.01</v>
      </c>
      <c r="U399">
        <v>-0.1</v>
      </c>
      <c r="V399">
        <v>1.5</v>
      </c>
      <c r="W399">
        <v>7.0000000000000007E-2</v>
      </c>
      <c r="X399">
        <v>-0.01</v>
      </c>
      <c r="Y399">
        <v>-0.1</v>
      </c>
      <c r="Z399">
        <v>-5</v>
      </c>
      <c r="AA399">
        <v>-0.01</v>
      </c>
      <c r="AB399">
        <v>-0.5</v>
      </c>
      <c r="AC399">
        <v>-0.01</v>
      </c>
      <c r="AD399">
        <v>-1</v>
      </c>
      <c r="AE399">
        <v>0.04</v>
      </c>
      <c r="AF399">
        <v>6.0000000000000001E-3</v>
      </c>
      <c r="AG399">
        <v>0.4</v>
      </c>
      <c r="AH399">
        <v>-1E-3</v>
      </c>
      <c r="AI399">
        <v>0.05</v>
      </c>
      <c r="AJ399">
        <v>-0.02</v>
      </c>
      <c r="AK399">
        <v>-0.02</v>
      </c>
      <c r="AL399">
        <v>0.3</v>
      </c>
      <c r="AM399">
        <v>-0.1</v>
      </c>
      <c r="AN399">
        <v>0.7</v>
      </c>
      <c r="AO399">
        <v>-0.02</v>
      </c>
      <c r="AP399">
        <v>-0.1</v>
      </c>
      <c r="AQ399">
        <v>2E-3</v>
      </c>
      <c r="AR399">
        <v>-0.02</v>
      </c>
      <c r="AS399">
        <v>-0.1</v>
      </c>
      <c r="AT399">
        <v>-2</v>
      </c>
      <c r="AU399">
        <v>-0.1</v>
      </c>
      <c r="AV399">
        <v>0.4</v>
      </c>
      <c r="AW399">
        <v>89.3</v>
      </c>
      <c r="AX399">
        <v>-0.01</v>
      </c>
      <c r="AY399">
        <v>-2E-3</v>
      </c>
      <c r="AZ399">
        <v>0.04</v>
      </c>
      <c r="BA399">
        <v>-0.01</v>
      </c>
      <c r="BB399">
        <v>0.03</v>
      </c>
      <c r="BC399">
        <v>-0.01</v>
      </c>
      <c r="BD399">
        <v>-0.01</v>
      </c>
      <c r="BE399">
        <v>-0.01</v>
      </c>
      <c r="BF399">
        <v>0.01</v>
      </c>
      <c r="BG399">
        <v>-1</v>
      </c>
      <c r="BH399">
        <v>-1</v>
      </c>
      <c r="BI399">
        <v>-0.1</v>
      </c>
      <c r="BJ399">
        <v>-0.2</v>
      </c>
      <c r="BK399">
        <v>-0.1</v>
      </c>
      <c r="BL399">
        <v>100.02</v>
      </c>
      <c r="BM399">
        <v>-0.05</v>
      </c>
      <c r="BN399">
        <v>-0.03</v>
      </c>
      <c r="BO399">
        <v>-0.02</v>
      </c>
      <c r="BP399">
        <v>-0.5</v>
      </c>
      <c r="BQ399">
        <v>0.11</v>
      </c>
      <c r="BR399">
        <v>0.8</v>
      </c>
      <c r="BS399">
        <v>-0.02</v>
      </c>
      <c r="BT399">
        <v>0.1</v>
      </c>
      <c r="BU399">
        <v>-0.01</v>
      </c>
      <c r="BV399">
        <v>1</v>
      </c>
      <c r="BW399">
        <v>-0.3</v>
      </c>
      <c r="BX399">
        <v>-20</v>
      </c>
      <c r="BY399">
        <v>-0.02</v>
      </c>
      <c r="BZ399">
        <v>-0.1</v>
      </c>
      <c r="CB399">
        <v>-0.05</v>
      </c>
      <c r="CC399">
        <v>-1</v>
      </c>
      <c r="CD399">
        <v>1.8</v>
      </c>
      <c r="CE399">
        <v>-0.1</v>
      </c>
      <c r="CF399">
        <v>-0.01</v>
      </c>
      <c r="CG399">
        <v>-0.2</v>
      </c>
      <c r="CH399">
        <v>-0.01</v>
      </c>
      <c r="CI399">
        <v>-0.1</v>
      </c>
      <c r="CJ399">
        <v>-8</v>
      </c>
      <c r="CK399">
        <v>-0.5</v>
      </c>
      <c r="CL399">
        <v>-0.1</v>
      </c>
      <c r="CM399">
        <v>-0.05</v>
      </c>
      <c r="CN399">
        <v>-5</v>
      </c>
      <c r="CO399">
        <v>25</v>
      </c>
      <c r="CP399">
        <v>0.02</v>
      </c>
      <c r="CQ399">
        <v>-0.02</v>
      </c>
      <c r="CS399">
        <v>10.5</v>
      </c>
      <c r="CT399">
        <v>-2</v>
      </c>
      <c r="CU399">
        <v>-3</v>
      </c>
      <c r="CV399">
        <v>-2</v>
      </c>
    </row>
    <row r="400" spans="1:100" x14ac:dyDescent="0.3">
      <c r="A400" t="s">
        <v>1428</v>
      </c>
      <c r="B400" t="s">
        <v>1429</v>
      </c>
      <c r="C400" s="1" t="str">
        <f>HYPERLINK("http://geochem.nrcan.gc.ca/cdogs/content/bdl/bdl211138_e.htm", "21:1138")</f>
        <v>21:1138</v>
      </c>
      <c r="D400" s="1" t="str">
        <f>HYPERLINK("http://geochem.nrcan.gc.ca/cdogs/content/svy/svy_e.htm", "")</f>
        <v/>
      </c>
      <c r="G400" s="1" t="str">
        <f>HYPERLINK("http://geochem.nrcan.gc.ca/cdogs/content/cr_/cr_00241_e.htm", "241")</f>
        <v>241</v>
      </c>
      <c r="J400" t="s">
        <v>789</v>
      </c>
      <c r="K400" t="s">
        <v>790</v>
      </c>
      <c r="L400">
        <v>-2</v>
      </c>
      <c r="M400">
        <v>-0.01</v>
      </c>
      <c r="N400">
        <v>-0.1</v>
      </c>
      <c r="O400">
        <v>-0.2</v>
      </c>
      <c r="P400">
        <v>-20</v>
      </c>
      <c r="Q400">
        <v>-0.5</v>
      </c>
      <c r="R400">
        <v>-0.1</v>
      </c>
      <c r="S400">
        <v>0.02</v>
      </c>
      <c r="T400">
        <v>-0.01</v>
      </c>
      <c r="U400">
        <v>-0.1</v>
      </c>
      <c r="V400">
        <v>1.1000000000000001</v>
      </c>
      <c r="W400">
        <v>0.05</v>
      </c>
      <c r="X400">
        <v>-0.01</v>
      </c>
      <c r="Y400">
        <v>-0.1</v>
      </c>
      <c r="Z400">
        <v>-5</v>
      </c>
      <c r="AA400">
        <v>-0.01</v>
      </c>
      <c r="AB400">
        <v>-0.5</v>
      </c>
      <c r="AC400">
        <v>-0.01</v>
      </c>
      <c r="AD400">
        <v>-1</v>
      </c>
      <c r="AE400">
        <v>0.02</v>
      </c>
      <c r="AF400">
        <v>6.0000000000000001E-3</v>
      </c>
      <c r="AG400">
        <v>0.2</v>
      </c>
      <c r="AH400">
        <v>-1E-3</v>
      </c>
      <c r="AI400">
        <v>-0.01</v>
      </c>
      <c r="AJ400">
        <v>-0.02</v>
      </c>
      <c r="AK400">
        <v>-0.02</v>
      </c>
      <c r="AL400">
        <v>0.4</v>
      </c>
      <c r="AM400">
        <v>-0.1</v>
      </c>
      <c r="AN400">
        <v>0.7</v>
      </c>
      <c r="AO400">
        <v>-0.02</v>
      </c>
      <c r="AP400">
        <v>-0.1</v>
      </c>
      <c r="AQ400">
        <v>1E-3</v>
      </c>
      <c r="AR400">
        <v>-0.02</v>
      </c>
      <c r="AS400">
        <v>-0.1</v>
      </c>
      <c r="AT400">
        <v>-2</v>
      </c>
      <c r="AU400">
        <v>-0.1</v>
      </c>
      <c r="AV400">
        <v>0.2</v>
      </c>
      <c r="AW400">
        <v>89.73</v>
      </c>
      <c r="AX400">
        <v>-0.01</v>
      </c>
      <c r="AY400">
        <v>-2E-3</v>
      </c>
      <c r="AZ400">
        <v>-0.04</v>
      </c>
      <c r="BA400">
        <v>-0.01</v>
      </c>
      <c r="BB400">
        <v>0.03</v>
      </c>
      <c r="BC400">
        <v>-0.01</v>
      </c>
      <c r="BD400">
        <v>-0.01</v>
      </c>
      <c r="BE400">
        <v>-0.01</v>
      </c>
      <c r="BF400">
        <v>-0.01</v>
      </c>
      <c r="BG400">
        <v>1</v>
      </c>
      <c r="BH400">
        <v>-1</v>
      </c>
      <c r="BI400">
        <v>-0.1</v>
      </c>
      <c r="BJ400">
        <v>-0.2</v>
      </c>
      <c r="BK400">
        <v>-0.1</v>
      </c>
      <c r="BL400">
        <v>100.03</v>
      </c>
      <c r="BM400">
        <v>-0.05</v>
      </c>
      <c r="BN400">
        <v>-0.03</v>
      </c>
      <c r="BO400">
        <v>-0.02</v>
      </c>
      <c r="BP400">
        <v>-0.5</v>
      </c>
      <c r="BQ400">
        <v>-0.05</v>
      </c>
      <c r="BR400">
        <v>0.8</v>
      </c>
      <c r="BS400">
        <v>-0.02</v>
      </c>
      <c r="BT400">
        <v>0.1</v>
      </c>
      <c r="BU400">
        <v>-0.01</v>
      </c>
      <c r="BV400">
        <v>0.6</v>
      </c>
      <c r="BW400">
        <v>-0.3</v>
      </c>
      <c r="BX400">
        <v>-20</v>
      </c>
      <c r="BY400">
        <v>-0.02</v>
      </c>
      <c r="BZ400">
        <v>-0.1</v>
      </c>
      <c r="CB400">
        <v>-0.05</v>
      </c>
      <c r="CC400">
        <v>-1</v>
      </c>
      <c r="CD400">
        <v>2.1</v>
      </c>
      <c r="CE400">
        <v>-0.1</v>
      </c>
      <c r="CF400">
        <v>-0.01</v>
      </c>
      <c r="CG400">
        <v>-0.2</v>
      </c>
      <c r="CH400">
        <v>-0.01</v>
      </c>
      <c r="CI400">
        <v>-0.1</v>
      </c>
      <c r="CJ400">
        <v>-8</v>
      </c>
      <c r="CK400">
        <v>-0.5</v>
      </c>
      <c r="CL400">
        <v>-0.1</v>
      </c>
      <c r="CM400">
        <v>-0.05</v>
      </c>
      <c r="CN400">
        <v>-5</v>
      </c>
      <c r="CO400">
        <v>24.2</v>
      </c>
      <c r="CP400">
        <v>-0.02</v>
      </c>
      <c r="CQ400">
        <v>-0.02</v>
      </c>
      <c r="CS400">
        <v>10.199999999999999</v>
      </c>
      <c r="CT400">
        <v>-2</v>
      </c>
      <c r="CU400">
        <v>-3</v>
      </c>
      <c r="CV400">
        <v>-2</v>
      </c>
    </row>
    <row r="401" spans="1:97" x14ac:dyDescent="0.3">
      <c r="A401" t="s">
        <v>1430</v>
      </c>
      <c r="B401" t="s">
        <v>1431</v>
      </c>
      <c r="C401" s="1" t="str">
        <f>HYPERLINK("http://geochem.nrcan.gc.ca/cdogs/content/bdl/bdl211138_e.htm", "21:1138")</f>
        <v>21:1138</v>
      </c>
      <c r="D401" s="1" t="str">
        <f>HYPERLINK("http://geochem.nrcan.gc.ca/cdogs/content/svy/svy_e.htm", "")</f>
        <v/>
      </c>
      <c r="G401" s="1" t="str">
        <f>HYPERLINK("http://geochem.nrcan.gc.ca/cdogs/content/cr_/cr_00242_e.htm", "242")</f>
        <v>242</v>
      </c>
      <c r="J401" t="s">
        <v>789</v>
      </c>
      <c r="K401" t="s">
        <v>790</v>
      </c>
      <c r="L401">
        <v>2126</v>
      </c>
      <c r="M401">
        <v>1.1000000000000001</v>
      </c>
      <c r="N401">
        <v>47.4</v>
      </c>
      <c r="O401">
        <v>59.2</v>
      </c>
      <c r="P401">
        <v>-20</v>
      </c>
      <c r="Q401">
        <v>440.9</v>
      </c>
      <c r="R401">
        <v>0.7</v>
      </c>
      <c r="S401">
        <v>1.1100000000000001</v>
      </c>
      <c r="T401">
        <v>2.67</v>
      </c>
      <c r="U401">
        <v>14.3</v>
      </c>
      <c r="V401">
        <v>58.7</v>
      </c>
      <c r="W401">
        <v>166.22</v>
      </c>
      <c r="X401">
        <v>2.91</v>
      </c>
      <c r="Y401">
        <v>4.4000000000000004</v>
      </c>
      <c r="Z401">
        <v>389</v>
      </c>
      <c r="AA401">
        <v>0.35</v>
      </c>
      <c r="AB401">
        <v>18.600000000000001</v>
      </c>
      <c r="AC401">
        <v>0.82</v>
      </c>
      <c r="AD401">
        <v>921</v>
      </c>
      <c r="AE401">
        <v>15.22</v>
      </c>
      <c r="AF401">
        <v>7.3999999999999996E-2</v>
      </c>
      <c r="AG401">
        <v>82.5</v>
      </c>
      <c r="AH401">
        <v>8.1000000000000003E-2</v>
      </c>
      <c r="AI401">
        <v>168.13</v>
      </c>
      <c r="AJ401">
        <v>0.3</v>
      </c>
      <c r="AK401">
        <v>7.41</v>
      </c>
      <c r="AL401">
        <v>3.1</v>
      </c>
      <c r="AM401">
        <v>2.4</v>
      </c>
      <c r="AN401">
        <v>67.2</v>
      </c>
      <c r="AO401">
        <v>5.25</v>
      </c>
      <c r="AP401">
        <v>8.1</v>
      </c>
      <c r="AQ401">
        <v>8.5999999999999993E-2</v>
      </c>
      <c r="AR401">
        <v>5.54</v>
      </c>
      <c r="AS401">
        <v>2.7</v>
      </c>
      <c r="AT401">
        <v>45</v>
      </c>
      <c r="AU401">
        <v>3.4</v>
      </c>
      <c r="AV401">
        <v>386.7</v>
      </c>
    </row>
    <row r="402" spans="1:97" x14ac:dyDescent="0.3">
      <c r="A402" t="s">
        <v>1432</v>
      </c>
      <c r="B402" t="s">
        <v>1433</v>
      </c>
      <c r="C402" s="1" t="str">
        <f>HYPERLINK("http://geochem.nrcan.gc.ca/cdogs/content/bdl/bdl211138_e.htm", "21:1138")</f>
        <v>21:1138</v>
      </c>
      <c r="D402" s="1" t="str">
        <f>HYPERLINK("http://geochem.nrcan.gc.ca/cdogs/content/svy/svy_e.htm", "")</f>
        <v/>
      </c>
      <c r="G402" s="1" t="str">
        <f>HYPERLINK("http://geochem.nrcan.gc.ca/cdogs/content/cr_/cr_00242_e.htm", "242")</f>
        <v>242</v>
      </c>
      <c r="J402" t="s">
        <v>789</v>
      </c>
      <c r="K402" t="s">
        <v>790</v>
      </c>
      <c r="L402">
        <v>2019</v>
      </c>
      <c r="M402">
        <v>1.04</v>
      </c>
      <c r="N402">
        <v>43.9</v>
      </c>
      <c r="O402">
        <v>51.7</v>
      </c>
      <c r="P402">
        <v>-20</v>
      </c>
      <c r="Q402">
        <v>403</v>
      </c>
      <c r="R402">
        <v>0.6</v>
      </c>
      <c r="S402">
        <v>1.06</v>
      </c>
      <c r="T402">
        <v>2.52</v>
      </c>
      <c r="U402">
        <v>13.4</v>
      </c>
      <c r="V402">
        <v>57</v>
      </c>
      <c r="W402">
        <v>164.92</v>
      </c>
      <c r="X402">
        <v>2.72</v>
      </c>
      <c r="Y402">
        <v>4.3</v>
      </c>
      <c r="Z402">
        <v>254</v>
      </c>
      <c r="AA402">
        <v>0.33</v>
      </c>
      <c r="AB402">
        <v>17.2</v>
      </c>
      <c r="AC402">
        <v>0.77</v>
      </c>
      <c r="AD402">
        <v>874</v>
      </c>
      <c r="AE402">
        <v>14.87</v>
      </c>
      <c r="AF402">
        <v>6.7000000000000004E-2</v>
      </c>
      <c r="AG402">
        <v>77</v>
      </c>
      <c r="AH402">
        <v>7.6999999999999999E-2</v>
      </c>
      <c r="AI402">
        <v>155.86000000000001</v>
      </c>
      <c r="AJ402">
        <v>0.28000000000000003</v>
      </c>
      <c r="AK402">
        <v>7.93</v>
      </c>
      <c r="AL402">
        <v>2.9</v>
      </c>
      <c r="AM402">
        <v>2.2999999999999998</v>
      </c>
      <c r="AN402">
        <v>61</v>
      </c>
      <c r="AO402">
        <v>5.1100000000000003</v>
      </c>
      <c r="AP402">
        <v>7.4</v>
      </c>
      <c r="AQ402">
        <v>7.6999999999999999E-2</v>
      </c>
      <c r="AR402">
        <v>5.39</v>
      </c>
      <c r="AS402">
        <v>2.6</v>
      </c>
      <c r="AT402">
        <v>43</v>
      </c>
      <c r="AU402">
        <v>2.8</v>
      </c>
      <c r="AV402">
        <v>367.6</v>
      </c>
    </row>
    <row r="403" spans="1:97" x14ac:dyDescent="0.3">
      <c r="A403" t="s">
        <v>1434</v>
      </c>
      <c r="B403" t="s">
        <v>1435</v>
      </c>
      <c r="C403" s="1" t="str">
        <f>HYPERLINK("http://geochem.nrcan.gc.ca/cdogs/content/bdl/bdl211138_e.htm", "21:1138")</f>
        <v>21:1138</v>
      </c>
      <c r="D403" s="1" t="str">
        <f>HYPERLINK("http://geochem.nrcan.gc.ca/cdogs/content/svy/svy_e.htm", "")</f>
        <v/>
      </c>
      <c r="G403" s="1" t="str">
        <f>HYPERLINK("http://geochem.nrcan.gc.ca/cdogs/content/cr_/cr_00242_e.htm", "242")</f>
        <v>242</v>
      </c>
      <c r="J403" t="s">
        <v>789</v>
      </c>
      <c r="K403" t="s">
        <v>790</v>
      </c>
      <c r="L403">
        <v>1986</v>
      </c>
      <c r="M403">
        <v>1.0900000000000001</v>
      </c>
      <c r="N403">
        <v>45.9</v>
      </c>
      <c r="O403">
        <v>201.2</v>
      </c>
      <c r="P403">
        <v>-20</v>
      </c>
      <c r="Q403">
        <v>442.5</v>
      </c>
      <c r="R403">
        <v>0.6</v>
      </c>
      <c r="S403">
        <v>1.08</v>
      </c>
      <c r="T403">
        <v>2.64</v>
      </c>
      <c r="U403">
        <v>13.8</v>
      </c>
      <c r="V403">
        <v>58</v>
      </c>
      <c r="W403">
        <v>162.37</v>
      </c>
      <c r="X403">
        <v>2.84</v>
      </c>
      <c r="Y403">
        <v>4.4000000000000004</v>
      </c>
      <c r="Z403">
        <v>277</v>
      </c>
      <c r="AA403">
        <v>0.35</v>
      </c>
      <c r="AB403">
        <v>17.8</v>
      </c>
      <c r="AC403">
        <v>0.8</v>
      </c>
      <c r="AD403">
        <v>950</v>
      </c>
      <c r="AE403">
        <v>14.46</v>
      </c>
      <c r="AF403">
        <v>7.0999999999999994E-2</v>
      </c>
      <c r="AG403">
        <v>77.599999999999994</v>
      </c>
      <c r="AH403">
        <v>7.8E-2</v>
      </c>
      <c r="AI403">
        <v>163.88</v>
      </c>
      <c r="AJ403">
        <v>0.28999999999999998</v>
      </c>
      <c r="AK403">
        <v>7.77</v>
      </c>
      <c r="AL403">
        <v>3.1</v>
      </c>
      <c r="AM403">
        <v>2.2999999999999998</v>
      </c>
      <c r="AN403">
        <v>65.599999999999994</v>
      </c>
      <c r="AO403">
        <v>5.04</v>
      </c>
      <c r="AP403">
        <v>7.9</v>
      </c>
      <c r="AQ403">
        <v>8.2000000000000003E-2</v>
      </c>
      <c r="AR403">
        <v>5.62</v>
      </c>
      <c r="AS403">
        <v>2.7</v>
      </c>
      <c r="AT403">
        <v>45</v>
      </c>
      <c r="AU403">
        <v>2.7</v>
      </c>
      <c r="AV403">
        <v>382.7</v>
      </c>
    </row>
    <row r="404" spans="1:97" x14ac:dyDescent="0.3">
      <c r="A404" t="s">
        <v>1436</v>
      </c>
      <c r="B404" t="s">
        <v>1437</v>
      </c>
      <c r="C404" s="1" t="str">
        <f>HYPERLINK("http://geochem.nrcan.gc.ca/cdogs/content/bdl/bdl211138_e.htm", "21:1138")</f>
        <v>21:1138</v>
      </c>
      <c r="D404" s="1" t="str">
        <f>HYPERLINK("http://geochem.nrcan.gc.ca/cdogs/content/svy/svy_e.htm", "")</f>
        <v/>
      </c>
      <c r="G404" s="1" t="str">
        <f>HYPERLINK("http://geochem.nrcan.gc.ca/cdogs/content/cr_/cr_00243_e.htm", "243")</f>
        <v>243</v>
      </c>
      <c r="J404" t="s">
        <v>789</v>
      </c>
      <c r="K404" t="s">
        <v>790</v>
      </c>
      <c r="CP404">
        <v>0.96</v>
      </c>
      <c r="CQ404">
        <v>2.42</v>
      </c>
    </row>
    <row r="405" spans="1:97" x14ac:dyDescent="0.3">
      <c r="A405" t="s">
        <v>1438</v>
      </c>
      <c r="B405" t="s">
        <v>1439</v>
      </c>
      <c r="C405" s="1" t="str">
        <f>HYPERLINK("http://geochem.nrcan.gc.ca/cdogs/content/bdl/bdl211138_e.htm", "21:1138")</f>
        <v>21:1138</v>
      </c>
      <c r="D405" s="1" t="str">
        <f>HYPERLINK("http://geochem.nrcan.gc.ca/cdogs/content/svy/svy_e.htm", "")</f>
        <v/>
      </c>
      <c r="G405" s="1" t="str">
        <f>HYPERLINK("http://geochem.nrcan.gc.ca/cdogs/content/cr_/cr_00243_e.htm", "243")</f>
        <v>243</v>
      </c>
      <c r="J405" t="s">
        <v>789</v>
      </c>
      <c r="K405" t="s">
        <v>790</v>
      </c>
      <c r="CP405">
        <v>1</v>
      </c>
      <c r="CQ405">
        <v>2.41</v>
      </c>
    </row>
    <row r="406" spans="1:97" x14ac:dyDescent="0.3">
      <c r="A406" t="s">
        <v>1440</v>
      </c>
      <c r="B406" t="s">
        <v>1441</v>
      </c>
      <c r="C406" s="1" t="str">
        <f>HYPERLINK("http://geochem.nrcan.gc.ca/cdogs/content/bdl/bdl211138_e.htm", "21:1138")</f>
        <v>21:1138</v>
      </c>
      <c r="D406" s="1" t="str">
        <f>HYPERLINK("http://geochem.nrcan.gc.ca/cdogs/content/svy/svy_e.htm", "")</f>
        <v/>
      </c>
      <c r="G406" s="1" t="str">
        <f>HYPERLINK("http://geochem.nrcan.gc.ca/cdogs/content/cr_/cr_00243_e.htm", "243")</f>
        <v>243</v>
      </c>
      <c r="J406" t="s">
        <v>789</v>
      </c>
      <c r="K406" t="s">
        <v>790</v>
      </c>
      <c r="CP406">
        <v>1</v>
      </c>
      <c r="CQ406">
        <v>2.3199999999999998</v>
      </c>
    </row>
    <row r="407" spans="1:97" x14ac:dyDescent="0.3">
      <c r="A407" t="s">
        <v>1442</v>
      </c>
      <c r="B407" t="s">
        <v>1443</v>
      </c>
      <c r="C407" s="1" t="str">
        <f>HYPERLINK("http://geochem.nrcan.gc.ca/cdogs/content/bdl/bdl211138_e.htm", "21:1138")</f>
        <v>21:1138</v>
      </c>
      <c r="D407" s="1" t="str">
        <f>HYPERLINK("http://geochem.nrcan.gc.ca/cdogs/content/svy/svy_e.htm", "")</f>
        <v/>
      </c>
      <c r="G407" s="1" t="str">
        <f>HYPERLINK("http://geochem.nrcan.gc.ca/cdogs/content/cr_/cr_00244_e.htm", "244")</f>
        <v>244</v>
      </c>
      <c r="J407" t="s">
        <v>789</v>
      </c>
      <c r="K407" t="s">
        <v>790</v>
      </c>
      <c r="CP407">
        <v>2.7</v>
      </c>
      <c r="CQ407">
        <v>8.34</v>
      </c>
    </row>
    <row r="408" spans="1:97" x14ac:dyDescent="0.3">
      <c r="A408" t="s">
        <v>1444</v>
      </c>
      <c r="B408" t="s">
        <v>1445</v>
      </c>
      <c r="C408" s="1" t="str">
        <f>HYPERLINK("http://geochem.nrcan.gc.ca/cdogs/content/bdl/bdl211138_e.htm", "21:1138")</f>
        <v>21:1138</v>
      </c>
      <c r="D408" s="1" t="str">
        <f>HYPERLINK("http://geochem.nrcan.gc.ca/cdogs/content/svy/svy_e.htm", "")</f>
        <v/>
      </c>
      <c r="G408" s="1" t="str">
        <f>HYPERLINK("http://geochem.nrcan.gc.ca/cdogs/content/cr_/cr_00244_e.htm", "244")</f>
        <v>244</v>
      </c>
      <c r="J408" t="s">
        <v>789</v>
      </c>
      <c r="K408" t="s">
        <v>790</v>
      </c>
      <c r="CP408">
        <v>2.68</v>
      </c>
      <c r="CQ408">
        <v>8.56</v>
      </c>
    </row>
    <row r="409" spans="1:97" x14ac:dyDescent="0.3">
      <c r="A409" t="s">
        <v>1446</v>
      </c>
      <c r="B409" t="s">
        <v>1447</v>
      </c>
      <c r="C409" s="1" t="str">
        <f>HYPERLINK("http://geochem.nrcan.gc.ca/cdogs/content/bdl/bdl211138_e.htm", "21:1138")</f>
        <v>21:1138</v>
      </c>
      <c r="D409" s="1" t="str">
        <f>HYPERLINK("http://geochem.nrcan.gc.ca/cdogs/content/svy/svy_e.htm", "")</f>
        <v/>
      </c>
      <c r="G409" s="1" t="str">
        <f>HYPERLINK("http://geochem.nrcan.gc.ca/cdogs/content/cr_/cr_00244_e.htm", "244")</f>
        <v>244</v>
      </c>
      <c r="J409" t="s">
        <v>789</v>
      </c>
      <c r="K409" t="s">
        <v>790</v>
      </c>
      <c r="CP409">
        <v>2.76</v>
      </c>
      <c r="CQ409">
        <v>8.2799999999999994</v>
      </c>
    </row>
    <row r="410" spans="1:97" x14ac:dyDescent="0.3">
      <c r="A410" t="s">
        <v>1448</v>
      </c>
      <c r="B410" t="s">
        <v>1449</v>
      </c>
      <c r="C410" s="1" t="str">
        <f>HYPERLINK("http://geochem.nrcan.gc.ca/cdogs/content/bdl/bdl211138_e.htm", "21:1138")</f>
        <v>21:1138</v>
      </c>
      <c r="D410" s="1" t="str">
        <f>HYPERLINK("http://geochem.nrcan.gc.ca/cdogs/content/svy/svy_e.htm", "")</f>
        <v/>
      </c>
      <c r="G410" s="1" t="str">
        <f>HYPERLINK("http://geochem.nrcan.gc.ca/cdogs/content/cr_/cr_00245_e.htm", "245")</f>
        <v>245</v>
      </c>
      <c r="J410" t="s">
        <v>789</v>
      </c>
      <c r="K410" t="s">
        <v>790</v>
      </c>
      <c r="L410">
        <v>246</v>
      </c>
      <c r="M410">
        <v>3.49</v>
      </c>
      <c r="N410">
        <v>10.9</v>
      </c>
      <c r="O410">
        <v>47.3</v>
      </c>
      <c r="P410">
        <v>-20</v>
      </c>
      <c r="Q410">
        <v>154.69999999999999</v>
      </c>
      <c r="R410">
        <v>0.5</v>
      </c>
      <c r="S410">
        <v>0.03</v>
      </c>
      <c r="T410">
        <v>0.02</v>
      </c>
      <c r="U410">
        <v>54.7</v>
      </c>
      <c r="V410">
        <v>958.3</v>
      </c>
      <c r="W410">
        <v>748.93</v>
      </c>
      <c r="X410">
        <v>22.61</v>
      </c>
      <c r="Y410">
        <v>13</v>
      </c>
      <c r="Z410">
        <v>11</v>
      </c>
      <c r="AA410">
        <v>0.06</v>
      </c>
      <c r="AB410">
        <v>7.6</v>
      </c>
      <c r="AC410">
        <v>0.11</v>
      </c>
      <c r="AD410">
        <v>432</v>
      </c>
      <c r="AE410">
        <v>1.64</v>
      </c>
      <c r="AF410">
        <v>2.1000000000000001E-2</v>
      </c>
      <c r="AG410">
        <v>411.1</v>
      </c>
      <c r="AH410">
        <v>3.2000000000000001E-2</v>
      </c>
      <c r="AI410">
        <v>15.06</v>
      </c>
      <c r="AJ410">
        <v>0.03</v>
      </c>
      <c r="AK410">
        <v>0.23</v>
      </c>
      <c r="AL410">
        <v>84</v>
      </c>
      <c r="AM410">
        <v>1</v>
      </c>
      <c r="AN410">
        <v>3.9</v>
      </c>
      <c r="AO410">
        <v>0.09</v>
      </c>
      <c r="AP410">
        <v>11.1</v>
      </c>
      <c r="AQ410">
        <v>0.105</v>
      </c>
      <c r="AR410">
        <v>0.05</v>
      </c>
      <c r="AS410">
        <v>2</v>
      </c>
      <c r="AT410">
        <v>339</v>
      </c>
      <c r="AU410">
        <v>-0.1</v>
      </c>
      <c r="AV410">
        <v>33.1</v>
      </c>
    </row>
    <row r="411" spans="1:97" x14ac:dyDescent="0.3">
      <c r="A411" t="s">
        <v>1450</v>
      </c>
      <c r="B411" t="s">
        <v>1451</v>
      </c>
      <c r="C411" s="1" t="str">
        <f>HYPERLINK("http://geochem.nrcan.gc.ca/cdogs/content/bdl/bdl211138_e.htm", "21:1138")</f>
        <v>21:1138</v>
      </c>
      <c r="D411" s="1" t="str">
        <f>HYPERLINK("http://geochem.nrcan.gc.ca/cdogs/content/svy/svy_e.htm", "")</f>
        <v/>
      </c>
      <c r="G411" s="1" t="str">
        <f>HYPERLINK("http://geochem.nrcan.gc.ca/cdogs/content/cr_/cr_00245_e.htm", "245")</f>
        <v>245</v>
      </c>
      <c r="J411" t="s">
        <v>789</v>
      </c>
      <c r="K411" t="s">
        <v>790</v>
      </c>
      <c r="L411">
        <v>219</v>
      </c>
      <c r="M411">
        <v>3.16</v>
      </c>
      <c r="N411">
        <v>10</v>
      </c>
      <c r="O411">
        <v>51.9</v>
      </c>
      <c r="P411">
        <v>-20</v>
      </c>
      <c r="Q411">
        <v>136.5</v>
      </c>
      <c r="R411">
        <v>0.3</v>
      </c>
      <c r="S411">
        <v>0.03</v>
      </c>
      <c r="T411">
        <v>0.02</v>
      </c>
      <c r="U411">
        <v>53.6</v>
      </c>
      <c r="V411">
        <v>886.6</v>
      </c>
      <c r="W411">
        <v>695.01</v>
      </c>
      <c r="X411">
        <v>21.5</v>
      </c>
      <c r="Y411">
        <v>12.4</v>
      </c>
      <c r="Z411">
        <v>7</v>
      </c>
      <c r="AA411">
        <v>0.05</v>
      </c>
      <c r="AB411">
        <v>7</v>
      </c>
      <c r="AC411">
        <v>0.1</v>
      </c>
      <c r="AD411">
        <v>403</v>
      </c>
      <c r="AE411">
        <v>1.6</v>
      </c>
      <c r="AF411">
        <v>0.02</v>
      </c>
      <c r="AG411">
        <v>390.8</v>
      </c>
      <c r="AH411">
        <v>2.9000000000000001E-2</v>
      </c>
      <c r="AI411">
        <v>14.6</v>
      </c>
      <c r="AJ411">
        <v>0.03</v>
      </c>
      <c r="AK411">
        <v>0.21</v>
      </c>
      <c r="AL411">
        <v>71.900000000000006</v>
      </c>
      <c r="AM411">
        <v>0.7</v>
      </c>
      <c r="AN411">
        <v>3.4</v>
      </c>
      <c r="AO411">
        <v>0.08</v>
      </c>
      <c r="AP411">
        <v>10.5</v>
      </c>
      <c r="AQ411">
        <v>9.5000000000000001E-2</v>
      </c>
      <c r="AR411">
        <v>7.0000000000000007E-2</v>
      </c>
      <c r="AS411">
        <v>1.8</v>
      </c>
      <c r="AT411">
        <v>312</v>
      </c>
      <c r="AU411">
        <v>-0.1</v>
      </c>
      <c r="AV411">
        <v>29.8</v>
      </c>
    </row>
    <row r="412" spans="1:97" x14ac:dyDescent="0.3">
      <c r="A412" t="s">
        <v>1452</v>
      </c>
      <c r="B412" t="s">
        <v>1453</v>
      </c>
      <c r="C412" s="1" t="str">
        <f>HYPERLINK("http://geochem.nrcan.gc.ca/cdogs/content/bdl/bdl211138_e.htm", "21:1138")</f>
        <v>21:1138</v>
      </c>
      <c r="D412" s="1" t="str">
        <f>HYPERLINK("http://geochem.nrcan.gc.ca/cdogs/content/svy/svy_e.htm", "")</f>
        <v/>
      </c>
      <c r="G412" s="1" t="str">
        <f>HYPERLINK("http://geochem.nrcan.gc.ca/cdogs/content/cr_/cr_00245_e.htm", "245")</f>
        <v>245</v>
      </c>
      <c r="J412" t="s">
        <v>789</v>
      </c>
      <c r="K412" t="s">
        <v>790</v>
      </c>
      <c r="L412">
        <v>258</v>
      </c>
      <c r="M412">
        <v>3.63</v>
      </c>
      <c r="N412">
        <v>11.5</v>
      </c>
      <c r="O412">
        <v>55.2</v>
      </c>
      <c r="P412">
        <v>-20</v>
      </c>
      <c r="Q412">
        <v>153.19999999999999</v>
      </c>
      <c r="R412">
        <v>0.5</v>
      </c>
      <c r="S412">
        <v>0.04</v>
      </c>
      <c r="T412">
        <v>0.02</v>
      </c>
      <c r="U412">
        <v>53.3</v>
      </c>
      <c r="V412">
        <v>908.5</v>
      </c>
      <c r="W412">
        <v>704.12</v>
      </c>
      <c r="X412">
        <v>24.25</v>
      </c>
      <c r="Y412">
        <v>12.8</v>
      </c>
      <c r="Z412">
        <v>13</v>
      </c>
      <c r="AA412">
        <v>0.06</v>
      </c>
      <c r="AB412">
        <v>7.7</v>
      </c>
      <c r="AC412">
        <v>0.1</v>
      </c>
      <c r="AD412">
        <v>444</v>
      </c>
      <c r="AE412">
        <v>1.64</v>
      </c>
      <c r="AF412">
        <v>2.5999999999999999E-2</v>
      </c>
      <c r="AG412">
        <v>383.9</v>
      </c>
      <c r="AH412">
        <v>3.1E-2</v>
      </c>
      <c r="AI412">
        <v>15.87</v>
      </c>
      <c r="AJ412">
        <v>0.04</v>
      </c>
      <c r="AK412">
        <v>0.23</v>
      </c>
      <c r="AL412">
        <v>84.1</v>
      </c>
      <c r="AM412">
        <v>1.1000000000000001</v>
      </c>
      <c r="AN412">
        <v>4</v>
      </c>
      <c r="AO412">
        <v>0.1</v>
      </c>
      <c r="AP412">
        <v>11.7</v>
      </c>
      <c r="AQ412">
        <v>0.111</v>
      </c>
      <c r="AR412">
        <v>0.08</v>
      </c>
      <c r="AS412">
        <v>1.9</v>
      </c>
      <c r="AT412">
        <v>334</v>
      </c>
      <c r="AU412">
        <v>-0.1</v>
      </c>
      <c r="AV412">
        <v>33.6</v>
      </c>
    </row>
    <row r="413" spans="1:97" x14ac:dyDescent="0.3">
      <c r="A413" t="s">
        <v>1454</v>
      </c>
      <c r="B413" t="s">
        <v>1455</v>
      </c>
      <c r="C413" s="1" t="str">
        <f>HYPERLINK("http://geochem.nrcan.gc.ca/cdogs/content/bdl/bdl211138_e.htm", "21:1138")</f>
        <v>21:1138</v>
      </c>
      <c r="D413" s="1" t="str">
        <f>HYPERLINK("http://geochem.nrcan.gc.ca/cdogs/content/svy/svy_e.htm", "")</f>
        <v/>
      </c>
      <c r="G413" s="1" t="str">
        <f>HYPERLINK("http://geochem.nrcan.gc.ca/cdogs/content/cr_/cr_00270_e.htm", "270")</f>
        <v>270</v>
      </c>
      <c r="J413" t="s">
        <v>789</v>
      </c>
      <c r="K413" t="s">
        <v>790</v>
      </c>
      <c r="AW413">
        <v>60.72</v>
      </c>
      <c r="AX413">
        <v>13.85</v>
      </c>
      <c r="AY413">
        <v>0.495</v>
      </c>
      <c r="AZ413">
        <v>7.38</v>
      </c>
      <c r="BA413">
        <v>1.28</v>
      </c>
      <c r="BB413">
        <v>2.9</v>
      </c>
      <c r="BC413">
        <v>0.13</v>
      </c>
      <c r="BD413">
        <v>4.05</v>
      </c>
      <c r="BE413">
        <v>0.31</v>
      </c>
      <c r="BF413">
        <v>0.69</v>
      </c>
      <c r="BG413">
        <v>12</v>
      </c>
      <c r="BH413">
        <v>21</v>
      </c>
      <c r="BI413">
        <v>149.9</v>
      </c>
      <c r="BJ413">
        <v>24.7</v>
      </c>
      <c r="BK413">
        <v>4.3</v>
      </c>
      <c r="BL413">
        <v>99.79</v>
      </c>
      <c r="BM413">
        <v>7.38</v>
      </c>
      <c r="BN413">
        <v>3.93</v>
      </c>
      <c r="BO413">
        <v>3.74</v>
      </c>
      <c r="BP413">
        <v>16.5</v>
      </c>
      <c r="BQ413">
        <v>10.55</v>
      </c>
      <c r="BR413">
        <v>3.1</v>
      </c>
      <c r="BS413">
        <v>1.42</v>
      </c>
      <c r="BT413">
        <v>70.7</v>
      </c>
      <c r="BU413">
        <v>0.48</v>
      </c>
      <c r="BV413">
        <v>71.2</v>
      </c>
      <c r="BW413">
        <v>78.2</v>
      </c>
      <c r="BX413">
        <v>498</v>
      </c>
      <c r="BY413">
        <v>19.73</v>
      </c>
      <c r="BZ413">
        <v>20.3</v>
      </c>
      <c r="CA413">
        <v>462</v>
      </c>
      <c r="CB413">
        <v>13.35</v>
      </c>
      <c r="CC413">
        <v>19</v>
      </c>
      <c r="CD413">
        <v>324.2</v>
      </c>
      <c r="CE413">
        <v>5</v>
      </c>
      <c r="CF413">
        <v>1.43</v>
      </c>
      <c r="CG413">
        <v>13.3</v>
      </c>
      <c r="CH413">
        <v>0.53</v>
      </c>
      <c r="CI413">
        <v>18.899999999999999</v>
      </c>
      <c r="CJ413">
        <v>162</v>
      </c>
      <c r="CK413">
        <v>11</v>
      </c>
      <c r="CL413">
        <v>34.200000000000003</v>
      </c>
      <c r="CM413">
        <v>3.56</v>
      </c>
      <c r="CN413">
        <v>64</v>
      </c>
      <c r="CO413">
        <v>116.9</v>
      </c>
      <c r="CR413">
        <v>26</v>
      </c>
      <c r="CS413">
        <v>1.9</v>
      </c>
    </row>
    <row r="414" spans="1:97" x14ac:dyDescent="0.3">
      <c r="A414" t="s">
        <v>1456</v>
      </c>
      <c r="B414" t="s">
        <v>1457</v>
      </c>
      <c r="C414" s="1" t="str">
        <f>HYPERLINK("http://geochem.nrcan.gc.ca/cdogs/content/bdl/bdl211138_e.htm", "21:1138")</f>
        <v>21:1138</v>
      </c>
      <c r="D414" s="1" t="str">
        <f>HYPERLINK("http://geochem.nrcan.gc.ca/cdogs/content/svy/svy_e.htm", "")</f>
        <v/>
      </c>
      <c r="G414" s="1" t="str">
        <f>HYPERLINK("http://geochem.nrcan.gc.ca/cdogs/content/cr_/cr_00270_e.htm", "270")</f>
        <v>270</v>
      </c>
      <c r="J414" t="s">
        <v>789</v>
      </c>
      <c r="K414" t="s">
        <v>790</v>
      </c>
      <c r="AW414">
        <v>60.45</v>
      </c>
      <c r="AX414">
        <v>13.98</v>
      </c>
      <c r="AY414">
        <v>0.496</v>
      </c>
      <c r="AZ414">
        <v>7.44</v>
      </c>
      <c r="BA414">
        <v>1.31</v>
      </c>
      <c r="BB414">
        <v>2.92</v>
      </c>
      <c r="BC414">
        <v>0.13</v>
      </c>
      <c r="BD414">
        <v>4.08</v>
      </c>
      <c r="BE414">
        <v>0.31</v>
      </c>
      <c r="BF414">
        <v>0.7</v>
      </c>
      <c r="BG414">
        <v>12</v>
      </c>
      <c r="BH414">
        <v>12</v>
      </c>
      <c r="BI414">
        <v>144.69999999999999</v>
      </c>
      <c r="BJ414">
        <v>22.5</v>
      </c>
      <c r="BK414">
        <v>4.9000000000000004</v>
      </c>
      <c r="BL414">
        <v>99.8</v>
      </c>
      <c r="BM414">
        <v>7.07</v>
      </c>
      <c r="BN414">
        <v>3.47</v>
      </c>
      <c r="BO414">
        <v>3.5</v>
      </c>
      <c r="BP414">
        <v>15.9</v>
      </c>
      <c r="BQ414">
        <v>9.98</v>
      </c>
      <c r="BR414">
        <v>2.9</v>
      </c>
      <c r="BS414">
        <v>1.23</v>
      </c>
      <c r="BT414">
        <v>65.5</v>
      </c>
      <c r="BU414">
        <v>0.47</v>
      </c>
      <c r="BV414">
        <v>66.3</v>
      </c>
      <c r="BW414">
        <v>69.3</v>
      </c>
      <c r="BX414">
        <v>443</v>
      </c>
      <c r="BY414">
        <v>18.3</v>
      </c>
      <c r="BZ414">
        <v>18.2</v>
      </c>
      <c r="CA414">
        <v>465</v>
      </c>
      <c r="CB414">
        <v>12.57</v>
      </c>
      <c r="CC414">
        <v>17</v>
      </c>
      <c r="CD414">
        <v>300.8</v>
      </c>
      <c r="CE414">
        <v>4.3</v>
      </c>
      <c r="CF414">
        <v>1.33</v>
      </c>
      <c r="CG414">
        <v>12.1</v>
      </c>
      <c r="CH414">
        <v>0.51</v>
      </c>
      <c r="CI414">
        <v>18.2</v>
      </c>
      <c r="CJ414">
        <v>170</v>
      </c>
      <c r="CK414">
        <v>9.3000000000000007</v>
      </c>
      <c r="CL414">
        <v>35.700000000000003</v>
      </c>
      <c r="CM414">
        <v>3.34</v>
      </c>
      <c r="CN414">
        <v>66</v>
      </c>
      <c r="CO414">
        <v>107.7</v>
      </c>
      <c r="CR414">
        <v>26</v>
      </c>
      <c r="CS414">
        <v>1.9</v>
      </c>
    </row>
    <row r="415" spans="1:97" x14ac:dyDescent="0.3">
      <c r="A415" t="s">
        <v>1458</v>
      </c>
      <c r="B415" t="s">
        <v>1459</v>
      </c>
      <c r="C415" s="1" t="str">
        <f>HYPERLINK("http://geochem.nrcan.gc.ca/cdogs/content/bdl/bdl211138_e.htm", "21:1138")</f>
        <v>21:1138</v>
      </c>
      <c r="D415" s="1" t="str">
        <f>HYPERLINK("http://geochem.nrcan.gc.ca/cdogs/content/svy/svy_e.htm", "")</f>
        <v/>
      </c>
      <c r="G415" s="1" t="str">
        <f>HYPERLINK("http://geochem.nrcan.gc.ca/cdogs/content/cr_/cr_00270_e.htm", "270")</f>
        <v>270</v>
      </c>
      <c r="J415" t="s">
        <v>789</v>
      </c>
      <c r="K415" t="s">
        <v>790</v>
      </c>
      <c r="AW415">
        <v>60.67</v>
      </c>
      <c r="AX415">
        <v>13.85</v>
      </c>
      <c r="AY415">
        <v>0.496</v>
      </c>
      <c r="AZ415">
        <v>7.47</v>
      </c>
      <c r="BA415">
        <v>1.28</v>
      </c>
      <c r="BB415">
        <v>2.89</v>
      </c>
      <c r="BC415">
        <v>0.13</v>
      </c>
      <c r="BD415">
        <v>4.03</v>
      </c>
      <c r="BE415">
        <v>0.32</v>
      </c>
      <c r="BF415">
        <v>0.69</v>
      </c>
      <c r="BG415">
        <v>13</v>
      </c>
      <c r="BH415">
        <v>18</v>
      </c>
      <c r="BI415">
        <v>151.4</v>
      </c>
      <c r="BJ415">
        <v>24.2</v>
      </c>
      <c r="BK415">
        <v>4.2</v>
      </c>
      <c r="BL415">
        <v>99.8</v>
      </c>
      <c r="BM415">
        <v>7.48</v>
      </c>
      <c r="BN415">
        <v>4.18</v>
      </c>
      <c r="BO415">
        <v>3.76</v>
      </c>
      <c r="BP415">
        <v>16.399999999999999</v>
      </c>
      <c r="BQ415">
        <v>10.55</v>
      </c>
      <c r="BR415">
        <v>3.1</v>
      </c>
      <c r="BS415">
        <v>1.4</v>
      </c>
      <c r="BT415">
        <v>72.400000000000006</v>
      </c>
      <c r="BU415">
        <v>0.54</v>
      </c>
      <c r="BV415">
        <v>72.599999999999994</v>
      </c>
      <c r="BW415">
        <v>78.3</v>
      </c>
      <c r="BX415">
        <v>491</v>
      </c>
      <c r="BY415">
        <v>19.78</v>
      </c>
      <c r="BZ415">
        <v>19.899999999999999</v>
      </c>
      <c r="CA415">
        <v>471</v>
      </c>
      <c r="CB415">
        <v>13.82</v>
      </c>
      <c r="CC415">
        <v>19</v>
      </c>
      <c r="CD415">
        <v>331.8</v>
      </c>
      <c r="CE415">
        <v>5.4</v>
      </c>
      <c r="CF415">
        <v>1.44</v>
      </c>
      <c r="CG415">
        <v>13</v>
      </c>
      <c r="CH415">
        <v>0.54</v>
      </c>
      <c r="CI415">
        <v>19.7</v>
      </c>
      <c r="CJ415">
        <v>166</v>
      </c>
      <c r="CK415">
        <v>11.1</v>
      </c>
      <c r="CL415">
        <v>35.700000000000003</v>
      </c>
      <c r="CM415">
        <v>3.4</v>
      </c>
      <c r="CN415">
        <v>73</v>
      </c>
      <c r="CO415">
        <v>114.5</v>
      </c>
      <c r="CR415">
        <v>27</v>
      </c>
      <c r="CS415">
        <v>1.9</v>
      </c>
    </row>
    <row r="416" spans="1:97" x14ac:dyDescent="0.3">
      <c r="A416" t="s">
        <v>1460</v>
      </c>
      <c r="B416" t="s">
        <v>1461</v>
      </c>
      <c r="C416" s="1" t="str">
        <f>HYPERLINK("http://geochem.nrcan.gc.ca/cdogs/content/bdl/bdl211138_e.htm", "21:1138")</f>
        <v>21:1138</v>
      </c>
      <c r="D416" s="1" t="str">
        <f>HYPERLINK("http://geochem.nrcan.gc.ca/cdogs/content/svy/svy_e.htm", "")</f>
        <v/>
      </c>
      <c r="G416" s="1" t="str">
        <f>HYPERLINK("http://geochem.nrcan.gc.ca/cdogs/content/cr_/cr_00270_e.htm", "270")</f>
        <v>270</v>
      </c>
      <c r="J416" t="s">
        <v>789</v>
      </c>
      <c r="K416" t="s">
        <v>790</v>
      </c>
      <c r="AW416">
        <v>60.47</v>
      </c>
      <c r="AX416">
        <v>13.98</v>
      </c>
      <c r="AY416">
        <v>0.49399999999999999</v>
      </c>
      <c r="AZ416">
        <v>7.46</v>
      </c>
      <c r="BA416">
        <v>1.3</v>
      </c>
      <c r="BB416">
        <v>2.93</v>
      </c>
      <c r="BC416">
        <v>0.13</v>
      </c>
      <c r="BD416">
        <v>4.04</v>
      </c>
      <c r="BE416">
        <v>0.31</v>
      </c>
      <c r="BF416">
        <v>0.7</v>
      </c>
      <c r="BG416">
        <v>11</v>
      </c>
      <c r="BH416">
        <v>16</v>
      </c>
      <c r="BI416">
        <v>142.1</v>
      </c>
      <c r="BJ416">
        <v>22.5</v>
      </c>
      <c r="BK416">
        <v>4.7</v>
      </c>
      <c r="BL416">
        <v>99.8</v>
      </c>
      <c r="BM416">
        <v>6.75</v>
      </c>
      <c r="BN416">
        <v>3.63</v>
      </c>
      <c r="BO416">
        <v>3.38</v>
      </c>
      <c r="BP416">
        <v>15.7</v>
      </c>
      <c r="BQ416">
        <v>9.76</v>
      </c>
      <c r="BR416">
        <v>2.7</v>
      </c>
      <c r="BS416">
        <v>1.24</v>
      </c>
      <c r="BT416">
        <v>64.7</v>
      </c>
      <c r="BU416">
        <v>0.47</v>
      </c>
      <c r="BV416">
        <v>64.099999999999994</v>
      </c>
      <c r="BW416">
        <v>67.5</v>
      </c>
      <c r="BX416">
        <v>444</v>
      </c>
      <c r="BY416">
        <v>17.37</v>
      </c>
      <c r="BZ416">
        <v>18.3</v>
      </c>
      <c r="CA416">
        <v>460</v>
      </c>
      <c r="CB416">
        <v>11.79</v>
      </c>
      <c r="CC416">
        <v>16</v>
      </c>
      <c r="CD416">
        <v>307.5</v>
      </c>
      <c r="CE416">
        <v>4.7</v>
      </c>
      <c r="CF416">
        <v>1.28</v>
      </c>
      <c r="CG416">
        <v>11.8</v>
      </c>
      <c r="CH416">
        <v>0.48</v>
      </c>
      <c r="CI416">
        <v>17.399999999999999</v>
      </c>
      <c r="CJ416">
        <v>170</v>
      </c>
      <c r="CK416">
        <v>9.5</v>
      </c>
      <c r="CL416">
        <v>33.700000000000003</v>
      </c>
      <c r="CM416">
        <v>3.33</v>
      </c>
      <c r="CN416">
        <v>65</v>
      </c>
      <c r="CO416">
        <v>106</v>
      </c>
      <c r="CR416">
        <v>26</v>
      </c>
      <c r="CS416">
        <v>1.9</v>
      </c>
    </row>
    <row r="417" spans="1:100" x14ac:dyDescent="0.3">
      <c r="A417" t="s">
        <v>1462</v>
      </c>
      <c r="B417" t="s">
        <v>1463</v>
      </c>
      <c r="C417" s="1" t="str">
        <f>HYPERLINK("http://geochem.nrcan.gc.ca/cdogs/content/bdl/bdl211138_e.htm", "21:1138")</f>
        <v>21:1138</v>
      </c>
      <c r="D417" s="1" t="str">
        <f>HYPERLINK("http://geochem.nrcan.gc.ca/cdogs/content/svy/svy_e.htm", "")</f>
        <v/>
      </c>
      <c r="G417" s="1" t="str">
        <f>HYPERLINK("http://geochem.nrcan.gc.ca/cdogs/content/cr_/cr_00270_e.htm", "270")</f>
        <v>270</v>
      </c>
      <c r="J417" t="s">
        <v>789</v>
      </c>
      <c r="K417" t="s">
        <v>790</v>
      </c>
      <c r="AW417">
        <v>60.15</v>
      </c>
      <c r="AX417">
        <v>14.02</v>
      </c>
      <c r="AY417">
        <v>0.505</v>
      </c>
      <c r="AZ417">
        <v>7.58</v>
      </c>
      <c r="BA417">
        <v>1.32</v>
      </c>
      <c r="BB417">
        <v>2.93</v>
      </c>
      <c r="BC417">
        <v>0.13</v>
      </c>
      <c r="BD417">
        <v>4.09</v>
      </c>
      <c r="BE417">
        <v>0.34</v>
      </c>
      <c r="BF417">
        <v>0.71</v>
      </c>
      <c r="BG417">
        <v>12</v>
      </c>
      <c r="BH417">
        <v>15</v>
      </c>
      <c r="BI417">
        <v>141.30000000000001</v>
      </c>
      <c r="BJ417">
        <v>22.8</v>
      </c>
      <c r="BK417">
        <v>4.3</v>
      </c>
      <c r="BL417">
        <v>99.8</v>
      </c>
      <c r="BM417">
        <v>7</v>
      </c>
      <c r="BN417">
        <v>3.82</v>
      </c>
      <c r="BO417">
        <v>3.55</v>
      </c>
      <c r="BP417">
        <v>17.5</v>
      </c>
      <c r="BQ417">
        <v>10.01</v>
      </c>
      <c r="BR417">
        <v>3</v>
      </c>
      <c r="BS417">
        <v>1.39</v>
      </c>
      <c r="BT417">
        <v>62.7</v>
      </c>
      <c r="BU417">
        <v>0.49</v>
      </c>
      <c r="BV417">
        <v>68.599999999999994</v>
      </c>
      <c r="BW417">
        <v>74.400000000000006</v>
      </c>
      <c r="BX417">
        <v>478</v>
      </c>
      <c r="BY417">
        <v>18.53</v>
      </c>
      <c r="BZ417">
        <v>19.3</v>
      </c>
      <c r="CA417">
        <v>484</v>
      </c>
      <c r="CB417">
        <v>12.51</v>
      </c>
      <c r="CC417">
        <v>18</v>
      </c>
      <c r="CD417">
        <v>300.5</v>
      </c>
      <c r="CE417">
        <v>4.5999999999999996</v>
      </c>
      <c r="CF417">
        <v>1.33</v>
      </c>
      <c r="CG417">
        <v>12.2</v>
      </c>
      <c r="CH417">
        <v>0.52</v>
      </c>
      <c r="CI417">
        <v>19.2</v>
      </c>
      <c r="CJ417">
        <v>165</v>
      </c>
      <c r="CK417">
        <v>9.1</v>
      </c>
      <c r="CL417">
        <v>33.799999999999997</v>
      </c>
      <c r="CM417">
        <v>3.27</v>
      </c>
      <c r="CN417">
        <v>64</v>
      </c>
      <c r="CO417">
        <v>111.1</v>
      </c>
      <c r="CR417">
        <v>27</v>
      </c>
      <c r="CS417">
        <v>1.9</v>
      </c>
    </row>
    <row r="418" spans="1:100" x14ac:dyDescent="0.3">
      <c r="A418" t="s">
        <v>1464</v>
      </c>
      <c r="B418" t="s">
        <v>1465</v>
      </c>
      <c r="C418" s="1" t="str">
        <f>HYPERLINK("http://geochem.nrcan.gc.ca/cdogs/content/bdl/bdl211138_e.htm", "21:1138")</f>
        <v>21:1138</v>
      </c>
      <c r="D418" s="1" t="str">
        <f>HYPERLINK("http://geochem.nrcan.gc.ca/cdogs/content/svy/svy_e.htm", "")</f>
        <v/>
      </c>
      <c r="G418" s="1" t="str">
        <f>HYPERLINK("http://geochem.nrcan.gc.ca/cdogs/content/cr_/cr_00270_e.htm", "270")</f>
        <v>270</v>
      </c>
      <c r="J418" t="s">
        <v>789</v>
      </c>
      <c r="K418" t="s">
        <v>790</v>
      </c>
      <c r="AW418">
        <v>60.44</v>
      </c>
      <c r="AX418">
        <v>13.96</v>
      </c>
      <c r="AY418">
        <v>0.497</v>
      </c>
      <c r="AZ418">
        <v>7.49</v>
      </c>
      <c r="BA418">
        <v>1.31</v>
      </c>
      <c r="BB418">
        <v>2.9</v>
      </c>
      <c r="BC418">
        <v>0.13</v>
      </c>
      <c r="BD418">
        <v>4.05</v>
      </c>
      <c r="BE418">
        <v>0.33</v>
      </c>
      <c r="BF418">
        <v>0.7</v>
      </c>
      <c r="BG418">
        <v>10</v>
      </c>
      <c r="BH418">
        <v>17</v>
      </c>
      <c r="BI418">
        <v>141.19999999999999</v>
      </c>
      <c r="BJ418">
        <v>22.8</v>
      </c>
      <c r="BK418">
        <v>4.2</v>
      </c>
      <c r="BL418">
        <v>99.8</v>
      </c>
      <c r="BM418">
        <v>7.1</v>
      </c>
      <c r="BN418">
        <v>3.79</v>
      </c>
      <c r="BO418">
        <v>3.47</v>
      </c>
      <c r="BP418">
        <v>16.899999999999999</v>
      </c>
      <c r="BQ418">
        <v>9.92</v>
      </c>
      <c r="BR418">
        <v>3</v>
      </c>
      <c r="BS418">
        <v>1.3</v>
      </c>
      <c r="BT418">
        <v>63.1</v>
      </c>
      <c r="BU418">
        <v>0.49</v>
      </c>
      <c r="BV418">
        <v>67.3</v>
      </c>
      <c r="BW418">
        <v>74.099999999999994</v>
      </c>
      <c r="BX418">
        <v>487</v>
      </c>
      <c r="BY418">
        <v>18.489999999999998</v>
      </c>
      <c r="BZ418">
        <v>18.399999999999999</v>
      </c>
      <c r="CA418">
        <v>481</v>
      </c>
      <c r="CB418">
        <v>12.28</v>
      </c>
      <c r="CC418">
        <v>18</v>
      </c>
      <c r="CD418">
        <v>301.60000000000002</v>
      </c>
      <c r="CE418">
        <v>4.8</v>
      </c>
      <c r="CF418">
        <v>1.31</v>
      </c>
      <c r="CG418">
        <v>12</v>
      </c>
      <c r="CH418">
        <v>0.53</v>
      </c>
      <c r="CI418">
        <v>18.600000000000001</v>
      </c>
      <c r="CJ418">
        <v>162</v>
      </c>
      <c r="CK418">
        <v>9.6999999999999993</v>
      </c>
      <c r="CL418">
        <v>33.4</v>
      </c>
      <c r="CM418">
        <v>3.34</v>
      </c>
      <c r="CN418">
        <v>68</v>
      </c>
      <c r="CO418">
        <v>105.6</v>
      </c>
      <c r="CR418">
        <v>27</v>
      </c>
      <c r="CS418">
        <v>1.9</v>
      </c>
    </row>
    <row r="419" spans="1:100" x14ac:dyDescent="0.3">
      <c r="A419" t="s">
        <v>1466</v>
      </c>
      <c r="B419" t="s">
        <v>1467</v>
      </c>
      <c r="C419" s="1" t="str">
        <f>HYPERLINK("http://geochem.nrcan.gc.ca/cdogs/content/bdl/bdl211138_e.htm", "21:1138")</f>
        <v>21:1138</v>
      </c>
      <c r="D419" s="1" t="str">
        <f>HYPERLINK("http://geochem.nrcan.gc.ca/cdogs/content/svy/svy_e.htm", "")</f>
        <v/>
      </c>
      <c r="G419" s="1" t="str">
        <f>HYPERLINK("http://geochem.nrcan.gc.ca/cdogs/content/cr_/cr_00271_e.htm", "271")</f>
        <v>271</v>
      </c>
      <c r="J419" t="s">
        <v>789</v>
      </c>
      <c r="K419" t="s">
        <v>790</v>
      </c>
      <c r="CT419">
        <v>237</v>
      </c>
      <c r="CU419">
        <v>113</v>
      </c>
      <c r="CV419">
        <v>500</v>
      </c>
    </row>
    <row r="420" spans="1:100" x14ac:dyDescent="0.3">
      <c r="A420" t="s">
        <v>1468</v>
      </c>
      <c r="B420" t="s">
        <v>1469</v>
      </c>
      <c r="C420" s="1" t="str">
        <f>HYPERLINK("http://geochem.nrcan.gc.ca/cdogs/content/bdl/bdl211138_e.htm", "21:1138")</f>
        <v>21:1138</v>
      </c>
      <c r="D420" s="1" t="str">
        <f>HYPERLINK("http://geochem.nrcan.gc.ca/cdogs/content/svy/svy_e.htm", "")</f>
        <v/>
      </c>
      <c r="G420" s="1" t="str">
        <f>HYPERLINK("http://geochem.nrcan.gc.ca/cdogs/content/cr_/cr_00271_e.htm", "271")</f>
        <v>271</v>
      </c>
      <c r="J420" t="s">
        <v>789</v>
      </c>
      <c r="K420" t="s">
        <v>790</v>
      </c>
      <c r="CT420">
        <v>226</v>
      </c>
      <c r="CU420">
        <v>102</v>
      </c>
      <c r="CV420">
        <v>480</v>
      </c>
    </row>
    <row r="421" spans="1:100" x14ac:dyDescent="0.3">
      <c r="A421" t="s">
        <v>1470</v>
      </c>
      <c r="B421" t="s">
        <v>1471</v>
      </c>
      <c r="C421" s="1" t="str">
        <f>HYPERLINK("http://geochem.nrcan.gc.ca/cdogs/content/bdl/bdl211138_e.htm", "21:1138")</f>
        <v>21:1138</v>
      </c>
      <c r="D421" s="1" t="str">
        <f>HYPERLINK("http://geochem.nrcan.gc.ca/cdogs/content/svy/svy_e.htm", "")</f>
        <v/>
      </c>
      <c r="G421" s="1" t="str">
        <f>HYPERLINK("http://geochem.nrcan.gc.ca/cdogs/content/cr_/cr_00271_e.htm", "271")</f>
        <v>271</v>
      </c>
      <c r="J421" t="s">
        <v>789</v>
      </c>
      <c r="K421" t="s">
        <v>790</v>
      </c>
      <c r="CT421">
        <v>199</v>
      </c>
      <c r="CU421">
        <v>109</v>
      </c>
      <c r="CV421">
        <v>466</v>
      </c>
    </row>
    <row r="422" spans="1:100" x14ac:dyDescent="0.3">
      <c r="A422" t="s">
        <v>1472</v>
      </c>
      <c r="B422" t="s">
        <v>1473</v>
      </c>
      <c r="C422" s="1" t="str">
        <f>HYPERLINK("http://geochem.nrcan.gc.ca/cdogs/content/bdl/bdl211138_e.htm", "21:1138")</f>
        <v>21:1138</v>
      </c>
      <c r="D422" s="1" t="str">
        <f>HYPERLINK("http://geochem.nrcan.gc.ca/cdogs/content/svy/svy_e.htm", "")</f>
        <v/>
      </c>
      <c r="G422" s="1" t="str">
        <f>HYPERLINK("http://geochem.nrcan.gc.ca/cdogs/content/cr_/cr_00271_e.htm", "271")</f>
        <v>271</v>
      </c>
      <c r="J422" t="s">
        <v>789</v>
      </c>
      <c r="K422" t="s">
        <v>790</v>
      </c>
      <c r="CT422">
        <v>232</v>
      </c>
      <c r="CU422">
        <v>118</v>
      </c>
      <c r="CV422">
        <v>499</v>
      </c>
    </row>
  </sheetData>
  <autoFilter ref="A1:K422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pkg_0318a</vt:lpstr>
      <vt:lpstr>pkg_0318a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2024-11-22T08:14:21Z</dcterms:created>
  <dcterms:modified xsi:type="dcterms:W3CDTF">2024-11-22T17:13:08Z</dcterms:modified>
</cp:coreProperties>
</file>