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042a" sheetId="1" r:id="rId1"/>
  </sheets>
  <definedNames>
    <definedName name="_xlnm._FilterDatabase" localSheetId="0" hidden="1">pkg_0042a!$A$1:$K$26</definedName>
    <definedName name="pkg_0042a">pkg_0042a!$A$1:$BD$26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</calcChain>
</file>

<file path=xl/sharedStrings.xml><?xml version="1.0" encoding="utf-8"?>
<sst xmlns="http://schemas.openxmlformats.org/spreadsheetml/2006/main" count="156" uniqueCount="149">
  <si>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</si>
  <si>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</si>
  <si>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</si>
  <si>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</si>
  <si>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</si>
  <si>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</si>
  <si>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</si>
  <si>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</si>
  <si>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</si>
  <si>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</si>
  <si>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</si>
  <si>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</si>
  <si>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</si>
  <si>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</si>
  <si>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</si>
  <si>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</si>
  <si>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</si>
  <si>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</si>
  <si>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</si>
  <si>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</si>
  <si>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</si>
  <si>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</si>
  <si>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</si>
  <si>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</si>
  <si>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</si>
  <si>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</si>
  <si>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</si>
  <si>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</si>
  <si>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</si>
  <si>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</si>
  <si>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</si>
  <si>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</si>
  <si>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</si>
  <si>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</si>
  <si>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</si>
  <si>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</si>
  <si>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</si>
  <si>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</si>
  <si>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</si>
  <si>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</si>
  <si>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</si>
  <si>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</si>
  <si>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</si>
  <si>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</si>
  <si>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</si>
  <si>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</si>
  <si>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</si>
  <si>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Ag_ICPES</t>
  </si>
  <si>
    <t>Cd_ICPES</t>
  </si>
  <si>
    <t>Cu_ICPES</t>
  </si>
  <si>
    <t>Mn_ICPES</t>
  </si>
  <si>
    <t>Ni_ICPES</t>
  </si>
  <si>
    <t>Pb_ICPES</t>
  </si>
  <si>
    <t>Zn_ICPES</t>
  </si>
  <si>
    <t>Hg_CV-AAS</t>
  </si>
  <si>
    <t>Sn_fus_ICP-ES</t>
  </si>
  <si>
    <t>MA-A05b:1:0</t>
  </si>
  <si>
    <t>13:0023:000001</t>
  </si>
  <si>
    <t>13:0015:000007</t>
  </si>
  <si>
    <t>13:0015:000007:0001:0001:00</t>
  </si>
  <si>
    <t>MA-F11c-1:1:0</t>
  </si>
  <si>
    <t>13:0023:000002</t>
  </si>
  <si>
    <t>13:0015:000082</t>
  </si>
  <si>
    <t>13:0015:000082:0001:0001:00</t>
  </si>
  <si>
    <t>MA-F11c-2:2:0</t>
  </si>
  <si>
    <t>13:0023:000003</t>
  </si>
  <si>
    <t>13:0015:000082:0002:0001:00</t>
  </si>
  <si>
    <t>MA-FG01:1:0</t>
  </si>
  <si>
    <t>13:0023:000004</t>
  </si>
  <si>
    <t>13:0015:000086</t>
  </si>
  <si>
    <t>13:0015:000086:0001:0001:00</t>
  </si>
  <si>
    <t>MA-G10b-1:1:0</t>
  </si>
  <si>
    <t>13:0023:000005</t>
  </si>
  <si>
    <t>13:0015:000097</t>
  </si>
  <si>
    <t>13:0015:000097:0001:0001:00</t>
  </si>
  <si>
    <t>MA-G10b-2:2:0</t>
  </si>
  <si>
    <t>13:0023:000006</t>
  </si>
  <si>
    <t>13:0015:000097:0002:0001:00</t>
  </si>
  <si>
    <t>MA-G11b:1:0</t>
  </si>
  <si>
    <t>13:0023:000007</t>
  </si>
  <si>
    <t>13:0015:000099</t>
  </si>
  <si>
    <t>13:0015:000099:0001:0001:00</t>
  </si>
  <si>
    <t>MA-K03b:1:0</t>
  </si>
  <si>
    <t>13:0023:000008</t>
  </si>
  <si>
    <t>13:0015:000123</t>
  </si>
  <si>
    <t>13:0015:000123:0001:0001:00</t>
  </si>
  <si>
    <t>MA-L01b-1:1:0</t>
  </si>
  <si>
    <t>13:0023:000009</t>
  </si>
  <si>
    <t>13:0015:000137</t>
  </si>
  <si>
    <t>13:0015:000137:0001:0001:00</t>
  </si>
  <si>
    <t>MA-L01b-2:2:0</t>
  </si>
  <si>
    <t>13:0023:000010</t>
  </si>
  <si>
    <t>13:0015:000137:0002:0001:00</t>
  </si>
  <si>
    <t>MA-M03b:1:0</t>
  </si>
  <si>
    <t>13:0023:000011</t>
  </si>
  <si>
    <t>13:0015:000157</t>
  </si>
  <si>
    <t>13:0015:000157:0001:0001:00</t>
  </si>
  <si>
    <t>MA-M11b:1:0</t>
  </si>
  <si>
    <t>13:0023:000012</t>
  </si>
  <si>
    <t>13:0015:000166</t>
  </si>
  <si>
    <t>13:0015:000166:0001:0001:00</t>
  </si>
  <si>
    <t>MA-N11b:1:0</t>
  </si>
  <si>
    <t>13:0023:000013</t>
  </si>
  <si>
    <t>13:0015:000184</t>
  </si>
  <si>
    <t>13:0015:000184:0001:0001:00</t>
  </si>
  <si>
    <t>MA-NP14:1:0</t>
  </si>
  <si>
    <t>13:0023:000014</t>
  </si>
  <si>
    <t>13:0015:000188</t>
  </si>
  <si>
    <t>13:0015:000188:0001:0001:00</t>
  </si>
  <si>
    <t>MA-P10b:1:0</t>
  </si>
  <si>
    <t>13:0023:000015</t>
  </si>
  <si>
    <t>13:0015:000201</t>
  </si>
  <si>
    <t>13:0015:000201:0001:0001:00</t>
  </si>
  <si>
    <t>MA-P13b:1:1</t>
  </si>
  <si>
    <t>13:0023:000016</t>
  </si>
  <si>
    <t>13:0015:000205</t>
  </si>
  <si>
    <t>13:0015:000205:0001:0001:01</t>
  </si>
  <si>
    <t>MA-P13b:1:2</t>
  </si>
  <si>
    <t>13:0023:000017</t>
  </si>
  <si>
    <t>13:0015:000205:0001:0001:02</t>
  </si>
  <si>
    <t>MA-Q04b:1:0</t>
  </si>
  <si>
    <t>13:0023:000018</t>
  </si>
  <si>
    <t>13:0015:000212</t>
  </si>
  <si>
    <t>13:0015:000212:0001:0001:00</t>
  </si>
  <si>
    <t>MA-Q05b-1:1:0</t>
  </si>
  <si>
    <t>13:0023:000019</t>
  </si>
  <si>
    <t>13:0015:000214</t>
  </si>
  <si>
    <t>13:0015:000214:0001:0001:00</t>
  </si>
  <si>
    <t>MA-Q05b-2:2:0</t>
  </si>
  <si>
    <t>13:0023:000020</t>
  </si>
  <si>
    <t>13:0015:000214:0002:0001:00</t>
  </si>
  <si>
    <t>MA-S07b:1:0</t>
  </si>
  <si>
    <t>13:0023:000021</t>
  </si>
  <si>
    <t>13:0015:000253</t>
  </si>
  <si>
    <t>13:0015:000253:0001:0001:00</t>
  </si>
  <si>
    <t>MA-W08b-1:1:0</t>
  </si>
  <si>
    <t>13:0023:000022</t>
  </si>
  <si>
    <t>13:0015:000303</t>
  </si>
  <si>
    <t>13:0015:000303:0001:0001:00</t>
  </si>
  <si>
    <t>MA-W08b-2:2:0</t>
  </si>
  <si>
    <t>13:0023:000023</t>
  </si>
  <si>
    <t>13:0015:000303:0002:0001:00</t>
  </si>
  <si>
    <t>MA-W08b-3:3:0</t>
  </si>
  <si>
    <t>13:0023:000024</t>
  </si>
  <si>
    <t>13:0015:000303:0003:0001:00</t>
  </si>
  <si>
    <t>MA-W13b:1:0</t>
  </si>
  <si>
    <t>13:0023:000025</t>
  </si>
  <si>
    <t>13:0015:000308</t>
  </si>
  <si>
    <t>13:0015:000308:0001:0001:00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</si>
</sst>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56" width="14.7109375" customWidth="1"/>
  </cols>
  <sheetData>
    <row r="1" spans="1:5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</row>
    <row r="2" spans="1:56" x14ac:dyDescent="0.25">
      <c r="A2" t="s">
        <v>56</v>
      </c>
      <c r="B2" t="s">
        <v>57</v>
      </c>
      <c r="C2" s="1" t="str">
        <f>HYPERLINK("http://geochem.nrcan.gc.ca/cdogs/content/bdl/bdl130023_e.htm", "13:0023")</f>
        <v>13:0023</v>
      </c>
      <c r="D2" s="1" t="str">
        <f>HYPERLINK("http://geochem.nrcan.gc.ca/cdogs/content/svy/svy130015_e.htm", "13:0015")</f>
        <v>13:0015</v>
      </c>
      <c r="E2" t="s">
        <v>58</v>
      </c>
      <c r="F2" t="s">
        <v>59</v>
      </c>
      <c r="H2">
        <v>45.677574700000001</v>
      </c>
      <c r="I2">
        <v>-67.478904900000003</v>
      </c>
      <c r="J2" s="1" t="str">
        <f>HYPERLINK("http://geochem.nrcan.gc.ca/cdogs/content/kwd/kwd020045_e.htm", "Basal till")</f>
        <v>Basal till</v>
      </c>
      <c r="K2" s="1" t="str">
        <f>HYPERLINK("http://geochem.nrcan.gc.ca/cdogs/content/kwd/kwd080004_e.htm", "&lt;63 micron")</f>
        <v>&lt;63 micron</v>
      </c>
      <c r="L2">
        <v>-5</v>
      </c>
      <c r="M2">
        <v>8</v>
      </c>
      <c r="N2">
        <v>-5</v>
      </c>
      <c r="O2">
        <v>440</v>
      </c>
      <c r="P2">
        <v>-1</v>
      </c>
      <c r="Q2">
        <v>-1</v>
      </c>
      <c r="R2">
        <v>120</v>
      </c>
      <c r="S2">
        <v>8</v>
      </c>
      <c r="T2">
        <v>62</v>
      </c>
      <c r="U2">
        <v>3</v>
      </c>
      <c r="V2">
        <v>1.8</v>
      </c>
      <c r="W2">
        <v>2.42</v>
      </c>
      <c r="X2">
        <v>14</v>
      </c>
      <c r="Y2">
        <v>-1</v>
      </c>
      <c r="Z2">
        <v>-5</v>
      </c>
      <c r="AA2">
        <v>50</v>
      </c>
      <c r="AB2">
        <v>0.79</v>
      </c>
      <c r="AC2">
        <v>-5</v>
      </c>
      <c r="AD2">
        <v>1.81</v>
      </c>
      <c r="AE2">
        <v>44</v>
      </c>
      <c r="AG2">
        <v>81</v>
      </c>
      <c r="AH2">
        <v>0.6</v>
      </c>
      <c r="AI2">
        <v>11</v>
      </c>
      <c r="AJ2">
        <v>-5</v>
      </c>
      <c r="AK2">
        <v>7.5</v>
      </c>
      <c r="AL2">
        <v>-100</v>
      </c>
      <c r="AM2">
        <v>-500</v>
      </c>
      <c r="AN2">
        <v>-1</v>
      </c>
      <c r="AO2">
        <v>2</v>
      </c>
      <c r="AP2">
        <v>15</v>
      </c>
      <c r="AQ2">
        <v>4.2</v>
      </c>
      <c r="AR2">
        <v>-4</v>
      </c>
      <c r="AS2">
        <v>5.05</v>
      </c>
      <c r="AU2">
        <v>34.270000000000003</v>
      </c>
      <c r="AV2">
        <v>-0.2</v>
      </c>
      <c r="AW2">
        <v>-0.5</v>
      </c>
      <c r="AX2">
        <v>19</v>
      </c>
      <c r="AY2">
        <v>654</v>
      </c>
      <c r="AZ2">
        <v>25</v>
      </c>
      <c r="BA2">
        <v>6</v>
      </c>
      <c r="BB2">
        <v>35</v>
      </c>
      <c r="BC2">
        <v>35</v>
      </c>
      <c r="BD2">
        <v>-1</v>
      </c>
    </row>
    <row r="3" spans="1:56" x14ac:dyDescent="0.25">
      <c r="A3" t="s">
        <v>60</v>
      </c>
      <c r="B3" t="s">
        <v>61</v>
      </c>
      <c r="C3" s="1" t="str">
        <f>HYPERLINK("http://geochem.nrcan.gc.ca/cdogs/content/bdl/bdl130023_e.htm", "13:0023")</f>
        <v>13:0023</v>
      </c>
      <c r="D3" s="1" t="str">
        <f>HYPERLINK("http://geochem.nrcan.gc.ca/cdogs/content/svy/svy130015_e.htm", "13:0015")</f>
        <v>13:0015</v>
      </c>
      <c r="E3" t="s">
        <v>62</v>
      </c>
      <c r="F3" t="s">
        <v>63</v>
      </c>
      <c r="H3">
        <v>45.567428399999997</v>
      </c>
      <c r="I3">
        <v>-67.364624699999993</v>
      </c>
      <c r="J3" s="1" t="str">
        <f>HYPERLINK("http://geochem.nrcan.gc.ca/cdogs/content/kwd/kwd020045_e.htm", "Basal till")</f>
        <v>Basal till</v>
      </c>
      <c r="K3" s="1" t="str">
        <f>HYPERLINK("http://geochem.nrcan.gc.ca/cdogs/content/kwd/kwd080004_e.htm", "&lt;63 micron")</f>
        <v>&lt;63 micron</v>
      </c>
      <c r="L3">
        <v>-5</v>
      </c>
      <c r="M3">
        <v>13</v>
      </c>
      <c r="N3">
        <v>6</v>
      </c>
      <c r="O3">
        <v>420</v>
      </c>
      <c r="P3">
        <v>5</v>
      </c>
      <c r="Q3">
        <v>-1</v>
      </c>
      <c r="R3">
        <v>130</v>
      </c>
      <c r="S3">
        <v>11</v>
      </c>
      <c r="T3">
        <v>100</v>
      </c>
      <c r="U3">
        <v>4</v>
      </c>
      <c r="V3">
        <v>1.7</v>
      </c>
      <c r="W3">
        <v>3.65</v>
      </c>
      <c r="X3">
        <v>13</v>
      </c>
      <c r="Y3">
        <v>-1</v>
      </c>
      <c r="Z3">
        <v>-5</v>
      </c>
      <c r="AA3">
        <v>53</v>
      </c>
      <c r="AB3">
        <v>0.75</v>
      </c>
      <c r="AC3">
        <v>-5</v>
      </c>
      <c r="AD3">
        <v>1.35</v>
      </c>
      <c r="AE3">
        <v>44</v>
      </c>
      <c r="AG3">
        <v>110</v>
      </c>
      <c r="AH3">
        <v>0.8</v>
      </c>
      <c r="AI3">
        <v>14</v>
      </c>
      <c r="AJ3">
        <v>-5</v>
      </c>
      <c r="AK3">
        <v>7.5</v>
      </c>
      <c r="AL3">
        <v>-100</v>
      </c>
      <c r="AM3">
        <v>-500</v>
      </c>
      <c r="AN3">
        <v>-1</v>
      </c>
      <c r="AO3">
        <v>-0.5</v>
      </c>
      <c r="AP3">
        <v>16</v>
      </c>
      <c r="AQ3">
        <v>3.5</v>
      </c>
      <c r="AR3">
        <v>-4</v>
      </c>
      <c r="AS3">
        <v>4.58</v>
      </c>
      <c r="AU3">
        <v>28.36</v>
      </c>
      <c r="AV3">
        <v>-0.2</v>
      </c>
      <c r="AW3">
        <v>-0.5</v>
      </c>
      <c r="AX3">
        <v>29</v>
      </c>
      <c r="AY3">
        <v>708</v>
      </c>
      <c r="AZ3">
        <v>46</v>
      </c>
      <c r="BA3">
        <v>6</v>
      </c>
      <c r="BB3">
        <v>53</v>
      </c>
      <c r="BC3">
        <v>35</v>
      </c>
      <c r="BD3">
        <v>-1</v>
      </c>
    </row>
    <row r="4" spans="1:56" x14ac:dyDescent="0.25">
      <c r="A4" t="s">
        <v>64</v>
      </c>
      <c r="B4" t="s">
        <v>65</v>
      </c>
      <c r="C4" s="1" t="str">
        <f>HYPERLINK("http://geochem.nrcan.gc.ca/cdogs/content/bdl/bdl130023_e.htm", "13:0023")</f>
        <v>13:0023</v>
      </c>
      <c r="D4" s="1" t="str">
        <f>HYPERLINK("http://geochem.nrcan.gc.ca/cdogs/content/svy/svy130015_e.htm", "13:0015")</f>
        <v>13:0015</v>
      </c>
      <c r="E4" t="s">
        <v>62</v>
      </c>
      <c r="F4" t="s">
        <v>66</v>
      </c>
      <c r="H4">
        <v>45.567428399999997</v>
      </c>
      <c r="I4">
        <v>-67.364624699999993</v>
      </c>
      <c r="J4" s="1" t="str">
        <f>HYPERLINK("http://geochem.nrcan.gc.ca/cdogs/content/kwd/kwd020045_e.htm", "Basal till")</f>
        <v>Basal till</v>
      </c>
      <c r="K4" s="1" t="str">
        <f>HYPERLINK("http://geochem.nrcan.gc.ca/cdogs/content/kwd/kwd080004_e.htm", "&lt;63 micron")</f>
        <v>&lt;63 micron</v>
      </c>
      <c r="L4">
        <v>-5</v>
      </c>
      <c r="M4">
        <v>9</v>
      </c>
      <c r="N4">
        <v>-5</v>
      </c>
      <c r="O4">
        <v>410</v>
      </c>
      <c r="P4">
        <v>-1</v>
      </c>
      <c r="Q4">
        <v>-1</v>
      </c>
      <c r="R4">
        <v>140</v>
      </c>
      <c r="S4">
        <v>8</v>
      </c>
      <c r="T4">
        <v>68</v>
      </c>
      <c r="U4">
        <v>3</v>
      </c>
      <c r="V4">
        <v>1.9</v>
      </c>
      <c r="W4">
        <v>2.37</v>
      </c>
      <c r="X4">
        <v>20</v>
      </c>
      <c r="Y4">
        <v>-1</v>
      </c>
      <c r="Z4">
        <v>-5</v>
      </c>
      <c r="AA4">
        <v>64</v>
      </c>
      <c r="AB4">
        <v>1.1200000000000001</v>
      </c>
      <c r="AC4">
        <v>-5</v>
      </c>
      <c r="AD4">
        <v>1.77</v>
      </c>
      <c r="AE4">
        <v>51</v>
      </c>
      <c r="AG4">
        <v>83</v>
      </c>
      <c r="AH4">
        <v>0.7</v>
      </c>
      <c r="AI4">
        <v>10</v>
      </c>
      <c r="AJ4">
        <v>-5</v>
      </c>
      <c r="AK4">
        <v>9.4</v>
      </c>
      <c r="AL4">
        <v>-100</v>
      </c>
      <c r="AM4">
        <v>-500</v>
      </c>
      <c r="AN4">
        <v>2</v>
      </c>
      <c r="AO4">
        <v>1.1000000000000001</v>
      </c>
      <c r="AP4">
        <v>22</v>
      </c>
      <c r="AQ4">
        <v>4.4000000000000004</v>
      </c>
      <c r="AR4">
        <v>-4</v>
      </c>
      <c r="AS4">
        <v>6.51</v>
      </c>
      <c r="AU4">
        <v>32.700000000000003</v>
      </c>
      <c r="AV4">
        <v>-0.2</v>
      </c>
      <c r="AW4">
        <v>-0.5</v>
      </c>
      <c r="AX4">
        <v>19</v>
      </c>
      <c r="AY4">
        <v>684</v>
      </c>
      <c r="AZ4">
        <v>29</v>
      </c>
      <c r="BA4">
        <v>8</v>
      </c>
      <c r="BB4">
        <v>36</v>
      </c>
      <c r="BC4">
        <v>30</v>
      </c>
      <c r="BD4">
        <v>-1</v>
      </c>
    </row>
    <row r="5" spans="1:56" x14ac:dyDescent="0.25">
      <c r="A5" t="s">
        <v>67</v>
      </c>
      <c r="B5" t="s">
        <v>68</v>
      </c>
      <c r="C5" s="1" t="str">
        <f>HYPERLINK("http://geochem.nrcan.gc.ca/cdogs/content/bdl/bdl130023_e.htm", "13:0023")</f>
        <v>13:0023</v>
      </c>
      <c r="D5" s="1" t="str">
        <f>HYPERLINK("http://geochem.nrcan.gc.ca/cdogs/content/svy/svy130015_e.htm", "13:0015")</f>
        <v>13:0015</v>
      </c>
      <c r="E5" t="s">
        <v>69</v>
      </c>
      <c r="F5" t="s">
        <v>70</v>
      </c>
      <c r="H5">
        <v>45.741314199999998</v>
      </c>
      <c r="I5">
        <v>-67.337701800000005</v>
      </c>
      <c r="J5" s="1" t="str">
        <f>HYPERLINK("http://geochem.nrcan.gc.ca/cdogs/content/kwd/kwd020045_e.htm", "Basal till")</f>
        <v>Basal till</v>
      </c>
      <c r="K5" s="1" t="str">
        <f>HYPERLINK("http://geochem.nrcan.gc.ca/cdogs/content/kwd/kwd080004_e.htm", "&lt;63 micron")</f>
        <v>&lt;63 micron</v>
      </c>
      <c r="L5">
        <v>-5</v>
      </c>
      <c r="M5">
        <v>9</v>
      </c>
      <c r="N5">
        <v>-5</v>
      </c>
      <c r="O5">
        <v>280</v>
      </c>
      <c r="P5">
        <v>-1</v>
      </c>
      <c r="Q5">
        <v>-1</v>
      </c>
      <c r="R5">
        <v>100</v>
      </c>
      <c r="S5">
        <v>9</v>
      </c>
      <c r="T5">
        <v>69</v>
      </c>
      <c r="U5">
        <v>4</v>
      </c>
      <c r="V5">
        <v>1.7</v>
      </c>
      <c r="W5">
        <v>2.73</v>
      </c>
      <c r="X5">
        <v>12</v>
      </c>
      <c r="Y5">
        <v>-1</v>
      </c>
      <c r="Z5">
        <v>-5</v>
      </c>
      <c r="AA5">
        <v>46</v>
      </c>
      <c r="AB5">
        <v>0.76</v>
      </c>
      <c r="AC5">
        <v>-5</v>
      </c>
      <c r="AD5">
        <v>1.5</v>
      </c>
      <c r="AE5">
        <v>33</v>
      </c>
      <c r="AG5">
        <v>68</v>
      </c>
      <c r="AH5">
        <v>0.5</v>
      </c>
      <c r="AI5">
        <v>12</v>
      </c>
      <c r="AJ5">
        <v>-5</v>
      </c>
      <c r="AK5">
        <v>6.5</v>
      </c>
      <c r="AL5">
        <v>-100</v>
      </c>
      <c r="AM5">
        <v>-500</v>
      </c>
      <c r="AN5">
        <v>1</v>
      </c>
      <c r="AO5">
        <v>1</v>
      </c>
      <c r="AP5">
        <v>15</v>
      </c>
      <c r="AQ5">
        <v>4.0999999999999996</v>
      </c>
      <c r="AR5">
        <v>-4</v>
      </c>
      <c r="AS5">
        <v>4.29</v>
      </c>
      <c r="AU5">
        <v>33.380000000000003</v>
      </c>
      <c r="AV5">
        <v>-0.2</v>
      </c>
      <c r="AW5">
        <v>-0.5</v>
      </c>
      <c r="AX5">
        <v>15</v>
      </c>
      <c r="AY5">
        <v>524</v>
      </c>
      <c r="AZ5">
        <v>28</v>
      </c>
      <c r="BA5">
        <v>6</v>
      </c>
      <c r="BB5">
        <v>44</v>
      </c>
      <c r="BC5">
        <v>15</v>
      </c>
      <c r="BD5">
        <v>1</v>
      </c>
    </row>
    <row r="6" spans="1:56" x14ac:dyDescent="0.25">
      <c r="A6" t="s">
        <v>71</v>
      </c>
      <c r="B6" t="s">
        <v>72</v>
      </c>
      <c r="C6" s="1" t="str">
        <f>HYPERLINK("http://geochem.nrcan.gc.ca/cdogs/content/bdl/bdl130023_e.htm", "13:0023")</f>
        <v>13:0023</v>
      </c>
      <c r="D6" s="1" t="str">
        <f>HYPERLINK("http://geochem.nrcan.gc.ca/cdogs/content/svy/svy130015_e.htm", "13:0015")</f>
        <v>13:0015</v>
      </c>
      <c r="E6" t="s">
        <v>73</v>
      </c>
      <c r="F6" t="s">
        <v>74</v>
      </c>
      <c r="H6">
        <v>45.581520300000001</v>
      </c>
      <c r="I6">
        <v>-67.335695099999995</v>
      </c>
      <c r="J6" s="1" t="str">
        <f>HYPERLINK("http://geochem.nrcan.gc.ca/cdogs/content/kwd/kwd020046_e.htm", "Ablation till")</f>
        <v>Ablation till</v>
      </c>
      <c r="K6" s="1" t="str">
        <f>HYPERLINK("http://geochem.nrcan.gc.ca/cdogs/content/kwd/kwd080004_e.htm", "&lt;63 micron")</f>
        <v>&lt;63 micron</v>
      </c>
      <c r="L6">
        <v>-5</v>
      </c>
      <c r="M6">
        <v>11</v>
      </c>
      <c r="N6">
        <v>-5</v>
      </c>
      <c r="O6">
        <v>440</v>
      </c>
      <c r="P6">
        <v>19</v>
      </c>
      <c r="Q6">
        <v>-1</v>
      </c>
      <c r="R6">
        <v>160</v>
      </c>
      <c r="S6">
        <v>9</v>
      </c>
      <c r="T6">
        <v>65</v>
      </c>
      <c r="U6">
        <v>3</v>
      </c>
      <c r="V6">
        <v>1.5</v>
      </c>
      <c r="W6">
        <v>2.5</v>
      </c>
      <c r="X6">
        <v>16</v>
      </c>
      <c r="Y6">
        <v>-1</v>
      </c>
      <c r="Z6">
        <v>-5</v>
      </c>
      <c r="AA6">
        <v>61</v>
      </c>
      <c r="AB6">
        <v>1.03</v>
      </c>
      <c r="AC6">
        <v>-5</v>
      </c>
      <c r="AD6">
        <v>1.75</v>
      </c>
      <c r="AE6">
        <v>50</v>
      </c>
      <c r="AG6">
        <v>41</v>
      </c>
      <c r="AH6">
        <v>0.4</v>
      </c>
      <c r="AI6">
        <v>10</v>
      </c>
      <c r="AJ6">
        <v>-5</v>
      </c>
      <c r="AK6">
        <v>9</v>
      </c>
      <c r="AL6">
        <v>-100</v>
      </c>
      <c r="AM6">
        <v>-500</v>
      </c>
      <c r="AN6">
        <v>2</v>
      </c>
      <c r="AO6">
        <v>1.9</v>
      </c>
      <c r="AP6">
        <v>22</v>
      </c>
      <c r="AQ6">
        <v>4.2</v>
      </c>
      <c r="AR6">
        <v>-4</v>
      </c>
      <c r="AS6">
        <v>6.06</v>
      </c>
      <c r="AU6">
        <v>36.340000000000003</v>
      </c>
      <c r="AV6">
        <v>-0.2</v>
      </c>
      <c r="AW6">
        <v>-0.5</v>
      </c>
      <c r="AX6">
        <v>14</v>
      </c>
      <c r="AY6">
        <v>388</v>
      </c>
      <c r="AZ6">
        <v>28</v>
      </c>
      <c r="BA6">
        <v>8</v>
      </c>
      <c r="BB6">
        <v>40</v>
      </c>
      <c r="BC6">
        <v>75</v>
      </c>
      <c r="BD6">
        <v>1</v>
      </c>
    </row>
    <row r="7" spans="1:56" x14ac:dyDescent="0.25">
      <c r="A7" t="s">
        <v>75</v>
      </c>
      <c r="B7" t="s">
        <v>76</v>
      </c>
      <c r="C7" s="1" t="str">
        <f>HYPERLINK("http://geochem.nrcan.gc.ca/cdogs/content/bdl/bdl130023_e.htm", "13:0023")</f>
        <v>13:0023</v>
      </c>
      <c r="D7" s="1" t="str">
        <f>HYPERLINK("http://geochem.nrcan.gc.ca/cdogs/content/svy/svy130015_e.htm", "13:0015")</f>
        <v>13:0015</v>
      </c>
      <c r="E7" t="s">
        <v>73</v>
      </c>
      <c r="F7" t="s">
        <v>77</v>
      </c>
      <c r="H7">
        <v>45.581520300000001</v>
      </c>
      <c r="I7">
        <v>-67.335695099999995</v>
      </c>
      <c r="J7" s="1" t="str">
        <f>HYPERLINK("http://geochem.nrcan.gc.ca/cdogs/content/kwd/kwd020045_e.htm", "Basal till")</f>
        <v>Basal till</v>
      </c>
      <c r="K7" s="1" t="str">
        <f>HYPERLINK("http://geochem.nrcan.gc.ca/cdogs/content/kwd/kwd080004_e.htm", "&lt;63 micron")</f>
        <v>&lt;63 micron</v>
      </c>
      <c r="L7">
        <v>-5</v>
      </c>
      <c r="M7">
        <v>9</v>
      </c>
      <c r="N7">
        <v>-5</v>
      </c>
      <c r="O7">
        <v>290</v>
      </c>
      <c r="P7">
        <v>-1</v>
      </c>
      <c r="Q7">
        <v>-1</v>
      </c>
      <c r="R7">
        <v>130</v>
      </c>
      <c r="S7">
        <v>9</v>
      </c>
      <c r="T7">
        <v>61</v>
      </c>
      <c r="U7">
        <v>3</v>
      </c>
      <c r="V7">
        <v>1.6</v>
      </c>
      <c r="W7">
        <v>2.63</v>
      </c>
      <c r="X7">
        <v>15</v>
      </c>
      <c r="Y7">
        <v>-1</v>
      </c>
      <c r="Z7">
        <v>-5</v>
      </c>
      <c r="AA7">
        <v>63</v>
      </c>
      <c r="AB7">
        <v>0.97</v>
      </c>
      <c r="AC7">
        <v>-5</v>
      </c>
      <c r="AD7">
        <v>1.67</v>
      </c>
      <c r="AE7">
        <v>47</v>
      </c>
      <c r="AG7">
        <v>78</v>
      </c>
      <c r="AH7">
        <v>0.6</v>
      </c>
      <c r="AI7">
        <v>12</v>
      </c>
      <c r="AJ7">
        <v>-5</v>
      </c>
      <c r="AK7">
        <v>9.1</v>
      </c>
      <c r="AL7">
        <v>-100</v>
      </c>
      <c r="AM7">
        <v>-500</v>
      </c>
      <c r="AN7">
        <v>-1</v>
      </c>
      <c r="AO7">
        <v>1.5</v>
      </c>
      <c r="AP7">
        <v>21</v>
      </c>
      <c r="AQ7">
        <v>3.7</v>
      </c>
      <c r="AR7">
        <v>-4</v>
      </c>
      <c r="AS7">
        <v>5.77</v>
      </c>
      <c r="AU7">
        <v>33.049999999999997</v>
      </c>
      <c r="AV7">
        <v>-0.2</v>
      </c>
      <c r="AW7">
        <v>-0.5</v>
      </c>
      <c r="AX7">
        <v>20</v>
      </c>
      <c r="AY7">
        <v>650</v>
      </c>
      <c r="AZ7">
        <v>31</v>
      </c>
      <c r="BA7">
        <v>8</v>
      </c>
      <c r="BB7">
        <v>50</v>
      </c>
      <c r="BC7">
        <v>25</v>
      </c>
      <c r="BD7">
        <v>2</v>
      </c>
    </row>
    <row r="8" spans="1:56" x14ac:dyDescent="0.25">
      <c r="A8" t="s">
        <v>78</v>
      </c>
      <c r="B8" t="s">
        <v>79</v>
      </c>
      <c r="C8" s="1" t="str">
        <f>HYPERLINK("http://geochem.nrcan.gc.ca/cdogs/content/bdl/bdl130023_e.htm", "13:0023")</f>
        <v>13:0023</v>
      </c>
      <c r="D8" s="1" t="str">
        <f>HYPERLINK("http://geochem.nrcan.gc.ca/cdogs/content/svy/svy130015_e.htm", "13:0015")</f>
        <v>13:0015</v>
      </c>
      <c r="E8" t="s">
        <v>80</v>
      </c>
      <c r="F8" t="s">
        <v>81</v>
      </c>
      <c r="H8">
        <v>45.562968900000001</v>
      </c>
      <c r="I8">
        <v>-67.328875199999999</v>
      </c>
      <c r="J8" s="1" t="str">
        <f>HYPERLINK("http://geochem.nrcan.gc.ca/cdogs/content/kwd/kwd020045_e.htm", "Basal till")</f>
        <v>Basal till</v>
      </c>
      <c r="K8" s="1" t="str">
        <f>HYPERLINK("http://geochem.nrcan.gc.ca/cdogs/content/kwd/kwd080004_e.htm", "&lt;63 micron")</f>
        <v>&lt;63 micron</v>
      </c>
      <c r="L8">
        <v>-5</v>
      </c>
      <c r="M8">
        <v>10</v>
      </c>
      <c r="N8">
        <v>-5</v>
      </c>
      <c r="O8">
        <v>410</v>
      </c>
      <c r="P8">
        <v>-1</v>
      </c>
      <c r="Q8">
        <v>-1</v>
      </c>
      <c r="R8">
        <v>120</v>
      </c>
      <c r="S8">
        <v>10</v>
      </c>
      <c r="T8">
        <v>49</v>
      </c>
      <c r="U8">
        <v>3</v>
      </c>
      <c r="V8">
        <v>1.5</v>
      </c>
      <c r="W8">
        <v>2.4</v>
      </c>
      <c r="X8">
        <v>15</v>
      </c>
      <c r="Y8">
        <v>-1</v>
      </c>
      <c r="Z8">
        <v>-5</v>
      </c>
      <c r="AA8">
        <v>54</v>
      </c>
      <c r="AB8">
        <v>0.91</v>
      </c>
      <c r="AC8">
        <v>-5</v>
      </c>
      <c r="AD8">
        <v>1.6</v>
      </c>
      <c r="AE8">
        <v>41</v>
      </c>
      <c r="AG8">
        <v>85</v>
      </c>
      <c r="AH8">
        <v>0.7</v>
      </c>
      <c r="AI8">
        <v>11</v>
      </c>
      <c r="AJ8">
        <v>-5</v>
      </c>
      <c r="AK8">
        <v>7.7</v>
      </c>
      <c r="AL8">
        <v>-100</v>
      </c>
      <c r="AM8">
        <v>-500</v>
      </c>
      <c r="AN8">
        <v>-1</v>
      </c>
      <c r="AO8">
        <v>1.4</v>
      </c>
      <c r="AP8">
        <v>20</v>
      </c>
      <c r="AQ8">
        <v>2.9</v>
      </c>
      <c r="AR8">
        <v>-4</v>
      </c>
      <c r="AS8">
        <v>4.4800000000000004</v>
      </c>
      <c r="AU8">
        <v>34.119999999999997</v>
      </c>
      <c r="AV8">
        <v>-0.2</v>
      </c>
      <c r="AW8">
        <v>-0.5</v>
      </c>
      <c r="AX8">
        <v>18</v>
      </c>
      <c r="AY8">
        <v>642</v>
      </c>
      <c r="AZ8">
        <v>28</v>
      </c>
      <c r="BA8">
        <v>8</v>
      </c>
      <c r="BB8">
        <v>48</v>
      </c>
      <c r="BC8">
        <v>15</v>
      </c>
      <c r="BD8">
        <v>2</v>
      </c>
    </row>
    <row r="9" spans="1:56" x14ac:dyDescent="0.25">
      <c r="A9" t="s">
        <v>82</v>
      </c>
      <c r="B9" t="s">
        <v>83</v>
      </c>
      <c r="C9" s="1" t="str">
        <f>HYPERLINK("http://geochem.nrcan.gc.ca/cdogs/content/bdl/bdl130023_e.htm", "13:0023")</f>
        <v>13:0023</v>
      </c>
      <c r="D9" s="1" t="str">
        <f>HYPERLINK("http://geochem.nrcan.gc.ca/cdogs/content/svy/svy130015_e.htm", "13:0015")</f>
        <v>13:0015</v>
      </c>
      <c r="E9" t="s">
        <v>84</v>
      </c>
      <c r="F9" t="s">
        <v>85</v>
      </c>
      <c r="H9">
        <v>45.709998400000003</v>
      </c>
      <c r="I9">
        <v>-67.274392500000005</v>
      </c>
      <c r="J9" s="1" t="str">
        <f>HYPERLINK("http://geochem.nrcan.gc.ca/cdogs/content/kwd/kwd020045_e.htm", "Basal till")</f>
        <v>Basal till</v>
      </c>
      <c r="K9" s="1" t="str">
        <f>HYPERLINK("http://geochem.nrcan.gc.ca/cdogs/content/kwd/kwd080004_e.htm", "&lt;63 micron")</f>
        <v>&lt;63 micron</v>
      </c>
      <c r="L9">
        <v>-5</v>
      </c>
      <c r="M9">
        <v>12</v>
      </c>
      <c r="N9">
        <v>-5</v>
      </c>
      <c r="O9">
        <v>460</v>
      </c>
      <c r="P9">
        <v>-1</v>
      </c>
      <c r="Q9">
        <v>-1</v>
      </c>
      <c r="R9">
        <v>110</v>
      </c>
      <c r="S9">
        <v>11</v>
      </c>
      <c r="T9">
        <v>84</v>
      </c>
      <c r="U9">
        <v>6</v>
      </c>
      <c r="V9">
        <v>1.8</v>
      </c>
      <c r="W9">
        <v>3.52</v>
      </c>
      <c r="X9">
        <v>11</v>
      </c>
      <c r="Y9">
        <v>-1</v>
      </c>
      <c r="Z9">
        <v>-5</v>
      </c>
      <c r="AA9">
        <v>54</v>
      </c>
      <c r="AB9">
        <v>0.86</v>
      </c>
      <c r="AC9">
        <v>-5</v>
      </c>
      <c r="AD9">
        <v>1.46</v>
      </c>
      <c r="AE9">
        <v>46</v>
      </c>
      <c r="AG9">
        <v>88</v>
      </c>
      <c r="AH9">
        <v>0.7</v>
      </c>
      <c r="AI9">
        <v>15</v>
      </c>
      <c r="AJ9">
        <v>-5</v>
      </c>
      <c r="AK9">
        <v>7.8</v>
      </c>
      <c r="AL9">
        <v>-100</v>
      </c>
      <c r="AM9">
        <v>-500</v>
      </c>
      <c r="AN9">
        <v>-1</v>
      </c>
      <c r="AO9">
        <v>1.4</v>
      </c>
      <c r="AP9">
        <v>17</v>
      </c>
      <c r="AQ9">
        <v>3.7</v>
      </c>
      <c r="AR9">
        <v>-4</v>
      </c>
      <c r="AS9">
        <v>5.12</v>
      </c>
      <c r="AU9">
        <v>31.89</v>
      </c>
      <c r="AV9">
        <v>-0.2</v>
      </c>
      <c r="AW9">
        <v>-0.5</v>
      </c>
      <c r="AX9">
        <v>27</v>
      </c>
      <c r="AY9">
        <v>1006</v>
      </c>
      <c r="AZ9">
        <v>39</v>
      </c>
      <c r="BA9">
        <v>12</v>
      </c>
      <c r="BB9">
        <v>69</v>
      </c>
      <c r="BC9">
        <v>25</v>
      </c>
      <c r="BD9">
        <v>3</v>
      </c>
    </row>
    <row r="10" spans="1:56" x14ac:dyDescent="0.25">
      <c r="A10" t="s">
        <v>86</v>
      </c>
      <c r="B10" t="s">
        <v>87</v>
      </c>
      <c r="C10" s="1" t="str">
        <f>HYPERLINK("http://geochem.nrcan.gc.ca/cdogs/content/bdl/bdl130023_e.htm", "13:0023")</f>
        <v>13:0023</v>
      </c>
      <c r="D10" s="1" t="str">
        <f>HYPERLINK("http://geochem.nrcan.gc.ca/cdogs/content/svy/svy130015_e.htm", "13:0015")</f>
        <v>13:0015</v>
      </c>
      <c r="E10" t="s">
        <v>88</v>
      </c>
      <c r="F10" t="s">
        <v>89</v>
      </c>
      <c r="H10">
        <v>45.748322000000002</v>
      </c>
      <c r="I10">
        <v>-67.249427699999998</v>
      </c>
      <c r="J10" s="1" t="str">
        <f>HYPERLINK("http://geochem.nrcan.gc.ca/cdogs/content/kwd/kwd020045_e.htm", "Basal till")</f>
        <v>Basal till</v>
      </c>
      <c r="K10" s="1" t="str">
        <f>HYPERLINK("http://geochem.nrcan.gc.ca/cdogs/content/kwd/kwd080004_e.htm", "&lt;63 micron")</f>
        <v>&lt;63 micron</v>
      </c>
      <c r="L10">
        <v>-5</v>
      </c>
      <c r="M10">
        <v>8</v>
      </c>
      <c r="N10">
        <v>-5</v>
      </c>
      <c r="O10">
        <v>450</v>
      </c>
      <c r="P10">
        <v>14</v>
      </c>
      <c r="Q10">
        <v>-1</v>
      </c>
      <c r="R10">
        <v>97</v>
      </c>
      <c r="S10">
        <v>11</v>
      </c>
      <c r="T10">
        <v>96</v>
      </c>
      <c r="U10">
        <v>7</v>
      </c>
      <c r="V10">
        <v>1.5</v>
      </c>
      <c r="W10">
        <v>3.74</v>
      </c>
      <c r="X10">
        <v>11</v>
      </c>
      <c r="Y10">
        <v>-1</v>
      </c>
      <c r="Z10">
        <v>-5</v>
      </c>
      <c r="AA10">
        <v>45</v>
      </c>
      <c r="AB10">
        <v>0.71</v>
      </c>
      <c r="AC10">
        <v>-5</v>
      </c>
      <c r="AD10">
        <v>1.24</v>
      </c>
      <c r="AE10">
        <v>38</v>
      </c>
      <c r="AG10">
        <v>110</v>
      </c>
      <c r="AH10">
        <v>0.6</v>
      </c>
      <c r="AI10">
        <v>15</v>
      </c>
      <c r="AJ10">
        <v>-5</v>
      </c>
      <c r="AK10">
        <v>6.4</v>
      </c>
      <c r="AL10">
        <v>-100</v>
      </c>
      <c r="AM10">
        <v>-500</v>
      </c>
      <c r="AN10">
        <v>-1</v>
      </c>
      <c r="AO10">
        <v>1.2</v>
      </c>
      <c r="AP10">
        <v>16</v>
      </c>
      <c r="AQ10">
        <v>4.7</v>
      </c>
      <c r="AR10">
        <v>-4</v>
      </c>
      <c r="AS10">
        <v>4.08</v>
      </c>
      <c r="AU10">
        <v>23.98</v>
      </c>
      <c r="AV10">
        <v>-0.2</v>
      </c>
      <c r="AW10">
        <v>-0.5</v>
      </c>
      <c r="AX10">
        <v>18</v>
      </c>
      <c r="AY10">
        <v>592</v>
      </c>
      <c r="AZ10">
        <v>38</v>
      </c>
      <c r="BA10">
        <v>6</v>
      </c>
      <c r="BB10">
        <v>69</v>
      </c>
      <c r="BC10">
        <v>145</v>
      </c>
      <c r="BD10">
        <v>2</v>
      </c>
    </row>
    <row r="11" spans="1:56" x14ac:dyDescent="0.25">
      <c r="A11" t="s">
        <v>90</v>
      </c>
      <c r="B11" t="s">
        <v>91</v>
      </c>
      <c r="C11" s="1" t="str">
        <f>HYPERLINK("http://geochem.nrcan.gc.ca/cdogs/content/bdl/bdl130023_e.htm", "13:0023")</f>
        <v>13:0023</v>
      </c>
      <c r="D11" s="1" t="str">
        <f>HYPERLINK("http://geochem.nrcan.gc.ca/cdogs/content/svy/svy130015_e.htm", "13:0015")</f>
        <v>13:0015</v>
      </c>
      <c r="E11" t="s">
        <v>88</v>
      </c>
      <c r="F11" t="s">
        <v>92</v>
      </c>
      <c r="H11">
        <v>45.748322000000002</v>
      </c>
      <c r="I11">
        <v>-67.249427699999998</v>
      </c>
      <c r="J11" s="1" t="str">
        <f>HYPERLINK("http://geochem.nrcan.gc.ca/cdogs/content/kwd/kwd020045_e.htm", "Basal till")</f>
        <v>Basal till</v>
      </c>
      <c r="K11" s="1" t="str">
        <f>HYPERLINK("http://geochem.nrcan.gc.ca/cdogs/content/kwd/kwd080004_e.htm", "&lt;63 micron")</f>
        <v>&lt;63 micron</v>
      </c>
      <c r="L11">
        <v>-5</v>
      </c>
      <c r="M11">
        <v>13</v>
      </c>
      <c r="N11">
        <v>-5</v>
      </c>
      <c r="O11">
        <v>490</v>
      </c>
      <c r="P11">
        <v>9</v>
      </c>
      <c r="Q11">
        <v>-1</v>
      </c>
      <c r="R11">
        <v>120</v>
      </c>
      <c r="S11">
        <v>29</v>
      </c>
      <c r="T11">
        <v>96</v>
      </c>
      <c r="U11">
        <v>7</v>
      </c>
      <c r="V11">
        <v>1.6</v>
      </c>
      <c r="W11">
        <v>4.4400000000000004</v>
      </c>
      <c r="X11">
        <v>12</v>
      </c>
      <c r="Y11">
        <v>-1</v>
      </c>
      <c r="Z11">
        <v>-5</v>
      </c>
      <c r="AA11">
        <v>48</v>
      </c>
      <c r="AB11">
        <v>0.77</v>
      </c>
      <c r="AC11">
        <v>-5</v>
      </c>
      <c r="AD11">
        <v>1.3</v>
      </c>
      <c r="AE11">
        <v>40</v>
      </c>
      <c r="AG11">
        <v>110</v>
      </c>
      <c r="AH11">
        <v>0.9</v>
      </c>
      <c r="AI11">
        <v>16</v>
      </c>
      <c r="AJ11">
        <v>-5</v>
      </c>
      <c r="AK11">
        <v>7.1</v>
      </c>
      <c r="AL11">
        <v>-100</v>
      </c>
      <c r="AM11">
        <v>-500</v>
      </c>
      <c r="AN11">
        <v>2</v>
      </c>
      <c r="AO11">
        <v>-0.5</v>
      </c>
      <c r="AP11">
        <v>21</v>
      </c>
      <c r="AQ11">
        <v>4.4000000000000004</v>
      </c>
      <c r="AR11">
        <v>-4</v>
      </c>
      <c r="AS11">
        <v>4.21</v>
      </c>
      <c r="AU11">
        <v>22.93</v>
      </c>
      <c r="AV11">
        <v>-0.2</v>
      </c>
      <c r="AW11">
        <v>-0.5</v>
      </c>
      <c r="AX11">
        <v>23</v>
      </c>
      <c r="AY11">
        <v>2724</v>
      </c>
      <c r="AZ11">
        <v>40</v>
      </c>
      <c r="BA11">
        <v>12</v>
      </c>
      <c r="BB11">
        <v>71</v>
      </c>
      <c r="BC11">
        <v>90</v>
      </c>
      <c r="BD11">
        <v>3</v>
      </c>
    </row>
    <row r="12" spans="1:56" x14ac:dyDescent="0.25">
      <c r="A12" t="s">
        <v>93</v>
      </c>
      <c r="B12" t="s">
        <v>94</v>
      </c>
      <c r="C12" s="1" t="str">
        <f>HYPERLINK("http://geochem.nrcan.gc.ca/cdogs/content/bdl/bdl130023_e.htm", "13:0023")</f>
        <v>13:0023</v>
      </c>
      <c r="D12" s="1" t="str">
        <f>HYPERLINK("http://geochem.nrcan.gc.ca/cdogs/content/svy/svy130015_e.htm", "13:0015")</f>
        <v>13:0015</v>
      </c>
      <c r="E12" t="s">
        <v>95</v>
      </c>
      <c r="F12" t="s">
        <v>96</v>
      </c>
      <c r="H12">
        <v>45.713109699999997</v>
      </c>
      <c r="I12">
        <v>-67.227721299999999</v>
      </c>
      <c r="J12" s="1" t="str">
        <f>HYPERLINK("http://geochem.nrcan.gc.ca/cdogs/content/kwd/kwd020045_e.htm", "Basal till")</f>
        <v>Basal till</v>
      </c>
      <c r="K12" s="1" t="str">
        <f>HYPERLINK("http://geochem.nrcan.gc.ca/cdogs/content/kwd/kwd080004_e.htm", "&lt;63 micron")</f>
        <v>&lt;63 micron</v>
      </c>
      <c r="L12">
        <v>-5</v>
      </c>
      <c r="M12">
        <v>9</v>
      </c>
      <c r="N12">
        <v>-5</v>
      </c>
      <c r="O12">
        <v>510</v>
      </c>
      <c r="P12">
        <v>2</v>
      </c>
      <c r="Q12">
        <v>-1</v>
      </c>
      <c r="R12">
        <v>140</v>
      </c>
      <c r="S12">
        <v>11</v>
      </c>
      <c r="T12">
        <v>63</v>
      </c>
      <c r="U12">
        <v>8</v>
      </c>
      <c r="V12">
        <v>1.5</v>
      </c>
      <c r="W12">
        <v>3.14</v>
      </c>
      <c r="X12">
        <v>12</v>
      </c>
      <c r="Y12">
        <v>-1</v>
      </c>
      <c r="Z12">
        <v>-5</v>
      </c>
      <c r="AA12">
        <v>53</v>
      </c>
      <c r="AB12">
        <v>0.85</v>
      </c>
      <c r="AC12">
        <v>-5</v>
      </c>
      <c r="AD12">
        <v>1.55</v>
      </c>
      <c r="AE12">
        <v>35</v>
      </c>
      <c r="AG12">
        <v>110</v>
      </c>
      <c r="AH12">
        <v>0.6</v>
      </c>
      <c r="AI12">
        <v>14</v>
      </c>
      <c r="AJ12">
        <v>-5</v>
      </c>
      <c r="AK12">
        <v>7.4</v>
      </c>
      <c r="AL12">
        <v>-100</v>
      </c>
      <c r="AM12">
        <v>-500</v>
      </c>
      <c r="AN12">
        <v>-1</v>
      </c>
      <c r="AO12">
        <v>1</v>
      </c>
      <c r="AP12">
        <v>19</v>
      </c>
      <c r="AQ12">
        <v>5.2</v>
      </c>
      <c r="AR12">
        <v>-4</v>
      </c>
      <c r="AS12">
        <v>4.63</v>
      </c>
      <c r="AU12">
        <v>33.4</v>
      </c>
      <c r="AV12">
        <v>-0.2</v>
      </c>
      <c r="AW12">
        <v>-0.5</v>
      </c>
      <c r="AX12">
        <v>23</v>
      </c>
      <c r="AY12">
        <v>854</v>
      </c>
      <c r="AZ12">
        <v>31</v>
      </c>
      <c r="BA12">
        <v>10</v>
      </c>
      <c r="BB12">
        <v>61</v>
      </c>
      <c r="BC12">
        <v>20</v>
      </c>
      <c r="BD12">
        <v>2</v>
      </c>
    </row>
    <row r="13" spans="1:56" x14ac:dyDescent="0.25">
      <c r="A13" t="s">
        <v>97</v>
      </c>
      <c r="B13" t="s">
        <v>98</v>
      </c>
      <c r="C13" s="1" t="str">
        <f>HYPERLINK("http://geochem.nrcan.gc.ca/cdogs/content/bdl/bdl130023_e.htm", "13:0023")</f>
        <v>13:0023</v>
      </c>
      <c r="D13" s="1" t="str">
        <f>HYPERLINK("http://geochem.nrcan.gc.ca/cdogs/content/svy/svy130015_e.htm", "13:0015")</f>
        <v>13:0015</v>
      </c>
      <c r="E13" t="s">
        <v>99</v>
      </c>
      <c r="F13" t="s">
        <v>100</v>
      </c>
      <c r="H13">
        <v>45.563343000000003</v>
      </c>
      <c r="I13">
        <v>-67.234039699999997</v>
      </c>
      <c r="J13" s="1" t="str">
        <f>HYPERLINK("http://geochem.nrcan.gc.ca/cdogs/content/kwd/kwd020045_e.htm", "Basal till")</f>
        <v>Basal till</v>
      </c>
      <c r="K13" s="1" t="str">
        <f>HYPERLINK("http://geochem.nrcan.gc.ca/cdogs/content/kwd/kwd080004_e.htm", "&lt;63 micron")</f>
        <v>&lt;63 micron</v>
      </c>
      <c r="L13">
        <v>-5</v>
      </c>
      <c r="M13">
        <v>13</v>
      </c>
      <c r="N13">
        <v>-5</v>
      </c>
      <c r="O13">
        <v>460</v>
      </c>
      <c r="P13">
        <v>5</v>
      </c>
      <c r="Q13">
        <v>-1</v>
      </c>
      <c r="R13">
        <v>120</v>
      </c>
      <c r="S13">
        <v>13</v>
      </c>
      <c r="T13">
        <v>81</v>
      </c>
      <c r="U13">
        <v>5</v>
      </c>
      <c r="V13">
        <v>1.9</v>
      </c>
      <c r="W13">
        <v>3.59</v>
      </c>
      <c r="X13">
        <v>13</v>
      </c>
      <c r="Y13">
        <v>-1</v>
      </c>
      <c r="Z13">
        <v>-5</v>
      </c>
      <c r="AA13">
        <v>53</v>
      </c>
      <c r="AB13">
        <v>0.9</v>
      </c>
      <c r="AC13">
        <v>-5</v>
      </c>
      <c r="AD13">
        <v>1.43</v>
      </c>
      <c r="AE13">
        <v>45</v>
      </c>
      <c r="AG13">
        <v>90</v>
      </c>
      <c r="AH13">
        <v>0.8</v>
      </c>
      <c r="AI13">
        <v>14</v>
      </c>
      <c r="AJ13">
        <v>-5</v>
      </c>
      <c r="AK13">
        <v>8.3000000000000007</v>
      </c>
      <c r="AL13">
        <v>-100</v>
      </c>
      <c r="AM13">
        <v>-500</v>
      </c>
      <c r="AN13">
        <v>2</v>
      </c>
      <c r="AO13">
        <v>1.4</v>
      </c>
      <c r="AP13">
        <v>17</v>
      </c>
      <c r="AQ13">
        <v>3.5</v>
      </c>
      <c r="AR13">
        <v>-4</v>
      </c>
      <c r="AS13">
        <v>4.8499999999999996</v>
      </c>
      <c r="AU13">
        <v>26.88</v>
      </c>
      <c r="AV13">
        <v>-0.2</v>
      </c>
      <c r="AW13">
        <v>-0.5</v>
      </c>
      <c r="AX13">
        <v>25</v>
      </c>
      <c r="AY13">
        <v>710</v>
      </c>
      <c r="AZ13">
        <v>37</v>
      </c>
      <c r="BA13">
        <v>8</v>
      </c>
      <c r="BB13">
        <v>55</v>
      </c>
      <c r="BC13">
        <v>35</v>
      </c>
      <c r="BD13">
        <v>1</v>
      </c>
    </row>
    <row r="14" spans="1:56" x14ac:dyDescent="0.25">
      <c r="A14" t="s">
        <v>101</v>
      </c>
      <c r="B14" t="s">
        <v>102</v>
      </c>
      <c r="C14" s="1" t="str">
        <f>HYPERLINK("http://geochem.nrcan.gc.ca/cdogs/content/bdl/bdl130023_e.htm", "13:0023")</f>
        <v>13:0023</v>
      </c>
      <c r="D14" s="1" t="str">
        <f>HYPERLINK("http://geochem.nrcan.gc.ca/cdogs/content/svy/svy130015_e.htm", "13:0015")</f>
        <v>13:0015</v>
      </c>
      <c r="E14" t="s">
        <v>103</v>
      </c>
      <c r="F14" t="s">
        <v>104</v>
      </c>
      <c r="H14">
        <v>45.562179100000002</v>
      </c>
      <c r="I14">
        <v>-67.202681900000002</v>
      </c>
      <c r="J14" s="1" t="str">
        <f>HYPERLINK("http://geochem.nrcan.gc.ca/cdogs/content/kwd/kwd020045_e.htm", "Basal till")</f>
        <v>Basal till</v>
      </c>
      <c r="K14" s="1" t="str">
        <f>HYPERLINK("http://geochem.nrcan.gc.ca/cdogs/content/kwd/kwd080004_e.htm", "&lt;63 micron")</f>
        <v>&lt;63 micron</v>
      </c>
      <c r="L14">
        <v>-5</v>
      </c>
      <c r="M14">
        <v>14</v>
      </c>
      <c r="N14">
        <v>6</v>
      </c>
      <c r="O14">
        <v>450</v>
      </c>
      <c r="P14">
        <v>2</v>
      </c>
      <c r="Q14">
        <v>-1</v>
      </c>
      <c r="R14">
        <v>98</v>
      </c>
      <c r="S14">
        <v>14</v>
      </c>
      <c r="T14">
        <v>96</v>
      </c>
      <c r="U14">
        <v>5</v>
      </c>
      <c r="V14">
        <v>1.7</v>
      </c>
      <c r="W14">
        <v>3.99</v>
      </c>
      <c r="X14">
        <v>9.6999999999999993</v>
      </c>
      <c r="Y14">
        <v>-1</v>
      </c>
      <c r="Z14">
        <v>-5</v>
      </c>
      <c r="AA14">
        <v>44</v>
      </c>
      <c r="AB14">
        <v>0.78</v>
      </c>
      <c r="AC14">
        <v>-5</v>
      </c>
      <c r="AD14">
        <v>1.22</v>
      </c>
      <c r="AE14">
        <v>40</v>
      </c>
      <c r="AG14">
        <v>64</v>
      </c>
      <c r="AH14">
        <v>1.1000000000000001</v>
      </c>
      <c r="AI14">
        <v>15</v>
      </c>
      <c r="AJ14">
        <v>-5</v>
      </c>
      <c r="AK14">
        <v>7</v>
      </c>
      <c r="AL14">
        <v>-100</v>
      </c>
      <c r="AM14">
        <v>-500</v>
      </c>
      <c r="AN14">
        <v>1</v>
      </c>
      <c r="AO14">
        <v>1.3</v>
      </c>
      <c r="AP14">
        <v>14</v>
      </c>
      <c r="AQ14">
        <v>2.5</v>
      </c>
      <c r="AR14">
        <v>-4</v>
      </c>
      <c r="AS14">
        <v>4.3099999999999996</v>
      </c>
      <c r="AU14">
        <v>27.49</v>
      </c>
      <c r="AV14">
        <v>-0.2</v>
      </c>
      <c r="AW14">
        <v>-0.5</v>
      </c>
      <c r="AX14">
        <v>32</v>
      </c>
      <c r="AY14">
        <v>1194</v>
      </c>
      <c r="AZ14">
        <v>49</v>
      </c>
      <c r="BA14">
        <v>12</v>
      </c>
      <c r="BB14">
        <v>72</v>
      </c>
      <c r="BC14">
        <v>40</v>
      </c>
      <c r="BD14">
        <v>2</v>
      </c>
    </row>
    <row r="15" spans="1:56" x14ac:dyDescent="0.25">
      <c r="A15" t="s">
        <v>105</v>
      </c>
      <c r="B15" t="s">
        <v>106</v>
      </c>
      <c r="C15" s="1" t="str">
        <f>HYPERLINK("http://geochem.nrcan.gc.ca/cdogs/content/bdl/bdl130023_e.htm", "13:0023")</f>
        <v>13:0023</v>
      </c>
      <c r="D15" s="1" t="str">
        <f>HYPERLINK("http://geochem.nrcan.gc.ca/cdogs/content/svy/svy130015_e.htm", "13:0015")</f>
        <v>13:0015</v>
      </c>
      <c r="E15" t="s">
        <v>107</v>
      </c>
      <c r="F15" t="s">
        <v>108</v>
      </c>
      <c r="H15">
        <v>45.515481100000002</v>
      </c>
      <c r="I15">
        <v>-67.195207300000007</v>
      </c>
      <c r="J15" s="1" t="str">
        <f>HYPERLINK("http://geochem.nrcan.gc.ca/cdogs/content/kwd/kwd020045_e.htm", "Basal till")</f>
        <v>Basal till</v>
      </c>
      <c r="K15" s="1" t="str">
        <f>HYPERLINK("http://geochem.nrcan.gc.ca/cdogs/content/kwd/kwd080004_e.htm", "&lt;63 micron")</f>
        <v>&lt;63 micron</v>
      </c>
      <c r="L15">
        <v>-5</v>
      </c>
      <c r="M15">
        <v>10</v>
      </c>
      <c r="N15">
        <v>-5</v>
      </c>
      <c r="O15">
        <v>460</v>
      </c>
      <c r="P15">
        <v>-1</v>
      </c>
      <c r="Q15">
        <v>-1</v>
      </c>
      <c r="R15">
        <v>110</v>
      </c>
      <c r="S15">
        <v>12</v>
      </c>
      <c r="T15">
        <v>81</v>
      </c>
      <c r="U15">
        <v>5</v>
      </c>
      <c r="V15">
        <v>1.9</v>
      </c>
      <c r="W15">
        <v>3.44</v>
      </c>
      <c r="X15">
        <v>10</v>
      </c>
      <c r="Y15">
        <v>-1</v>
      </c>
      <c r="Z15">
        <v>-5</v>
      </c>
      <c r="AA15">
        <v>53</v>
      </c>
      <c r="AB15">
        <v>0.88</v>
      </c>
      <c r="AC15">
        <v>-5</v>
      </c>
      <c r="AD15">
        <v>1.47</v>
      </c>
      <c r="AE15">
        <v>37</v>
      </c>
      <c r="AG15">
        <v>120</v>
      </c>
      <c r="AH15">
        <v>0.5</v>
      </c>
      <c r="AI15">
        <v>14</v>
      </c>
      <c r="AJ15">
        <v>-5</v>
      </c>
      <c r="AK15">
        <v>7.7</v>
      </c>
      <c r="AL15">
        <v>-100</v>
      </c>
      <c r="AM15">
        <v>-500</v>
      </c>
      <c r="AN15">
        <v>-1</v>
      </c>
      <c r="AO15">
        <v>-0.5</v>
      </c>
      <c r="AP15">
        <v>17</v>
      </c>
      <c r="AQ15">
        <v>3</v>
      </c>
      <c r="AR15">
        <v>-4</v>
      </c>
      <c r="AS15">
        <v>4.71</v>
      </c>
      <c r="AU15">
        <v>31.21</v>
      </c>
      <c r="AV15">
        <v>-0.2</v>
      </c>
      <c r="AW15">
        <v>-0.5</v>
      </c>
      <c r="AX15">
        <v>24</v>
      </c>
      <c r="AY15">
        <v>854</v>
      </c>
      <c r="AZ15">
        <v>37</v>
      </c>
      <c r="BA15">
        <v>8</v>
      </c>
      <c r="BB15">
        <v>71</v>
      </c>
      <c r="BC15">
        <v>10</v>
      </c>
      <c r="BD15">
        <v>2</v>
      </c>
    </row>
    <row r="16" spans="1:56" x14ac:dyDescent="0.25">
      <c r="A16" t="s">
        <v>109</v>
      </c>
      <c r="B16" t="s">
        <v>110</v>
      </c>
      <c r="C16" s="1" t="str">
        <f>HYPERLINK("http://geochem.nrcan.gc.ca/cdogs/content/bdl/bdl130023_e.htm", "13:0023")</f>
        <v>13:0023</v>
      </c>
      <c r="D16" s="1" t="str">
        <f>HYPERLINK("http://geochem.nrcan.gc.ca/cdogs/content/svy/svy130015_e.htm", "13:0015")</f>
        <v>13:0015</v>
      </c>
      <c r="E16" t="s">
        <v>111</v>
      </c>
      <c r="F16" t="s">
        <v>112</v>
      </c>
      <c r="H16">
        <v>45.580946699999998</v>
      </c>
      <c r="I16">
        <v>-67.179971399999999</v>
      </c>
      <c r="J16" s="1" t="str">
        <f>HYPERLINK("http://geochem.nrcan.gc.ca/cdogs/content/kwd/kwd020045_e.htm", "Basal till")</f>
        <v>Basal till</v>
      </c>
      <c r="K16" s="1" t="str">
        <f>HYPERLINK("http://geochem.nrcan.gc.ca/cdogs/content/kwd/kwd080004_e.htm", "&lt;63 micron")</f>
        <v>&lt;63 micron</v>
      </c>
      <c r="L16">
        <v>-5</v>
      </c>
      <c r="M16">
        <v>9</v>
      </c>
      <c r="N16">
        <v>-5</v>
      </c>
      <c r="O16">
        <v>350</v>
      </c>
      <c r="P16">
        <v>-1</v>
      </c>
      <c r="Q16">
        <v>-1</v>
      </c>
      <c r="R16">
        <v>100</v>
      </c>
      <c r="S16">
        <v>10</v>
      </c>
      <c r="T16">
        <v>67</v>
      </c>
      <c r="U16">
        <v>2</v>
      </c>
      <c r="V16">
        <v>2</v>
      </c>
      <c r="W16">
        <v>2.8</v>
      </c>
      <c r="X16">
        <v>15</v>
      </c>
      <c r="Y16">
        <v>-1</v>
      </c>
      <c r="Z16">
        <v>-5</v>
      </c>
      <c r="AA16">
        <v>50</v>
      </c>
      <c r="AB16">
        <v>0.82</v>
      </c>
      <c r="AC16">
        <v>-5</v>
      </c>
      <c r="AD16">
        <v>1.59</v>
      </c>
      <c r="AE16">
        <v>40</v>
      </c>
      <c r="AG16">
        <v>51</v>
      </c>
      <c r="AH16">
        <v>0.8</v>
      </c>
      <c r="AI16">
        <v>11</v>
      </c>
      <c r="AJ16">
        <v>-5</v>
      </c>
      <c r="AK16">
        <v>7.4</v>
      </c>
      <c r="AL16">
        <v>-100</v>
      </c>
      <c r="AM16">
        <v>-500</v>
      </c>
      <c r="AN16">
        <v>1</v>
      </c>
      <c r="AO16">
        <v>-0.5</v>
      </c>
      <c r="AP16">
        <v>14</v>
      </c>
      <c r="AQ16">
        <v>3</v>
      </c>
      <c r="AR16">
        <v>-4</v>
      </c>
      <c r="AS16">
        <v>5.05</v>
      </c>
      <c r="AU16">
        <v>33.07</v>
      </c>
      <c r="AV16">
        <v>-0.2</v>
      </c>
      <c r="AW16">
        <v>-0.5</v>
      </c>
      <c r="AX16">
        <v>21</v>
      </c>
      <c r="AY16">
        <v>590</v>
      </c>
      <c r="AZ16">
        <v>31</v>
      </c>
      <c r="BA16">
        <v>10</v>
      </c>
      <c r="BB16">
        <v>40</v>
      </c>
      <c r="BC16">
        <v>15</v>
      </c>
      <c r="BD16">
        <v>-1</v>
      </c>
    </row>
    <row r="17" spans="1:56" x14ac:dyDescent="0.25">
      <c r="A17" t="s">
        <v>113</v>
      </c>
      <c r="B17" t="s">
        <v>114</v>
      </c>
      <c r="C17" s="1" t="str">
        <f>HYPERLINK("http://geochem.nrcan.gc.ca/cdogs/content/bdl/bdl130023_e.htm", "13:0023")</f>
        <v>13:0023</v>
      </c>
      <c r="D17" s="1" t="str">
        <f>HYPERLINK("http://geochem.nrcan.gc.ca/cdogs/content/svy/svy130015_e.htm", "13:0015")</f>
        <v>13:0015</v>
      </c>
      <c r="E17" t="s">
        <v>115</v>
      </c>
      <c r="F17" t="s">
        <v>116</v>
      </c>
      <c r="H17">
        <v>45.529518799999998</v>
      </c>
      <c r="I17">
        <v>-67.186433899999997</v>
      </c>
      <c r="J17" s="1" t="str">
        <f>HYPERLINK("http://geochem.nrcan.gc.ca/cdogs/content/kwd/kwd020045_e.htm", "Basal till")</f>
        <v>Basal till</v>
      </c>
      <c r="K17" s="1" t="str">
        <f>HYPERLINK("http://geochem.nrcan.gc.ca/cdogs/content/kwd/kwd080004_e.htm", "&lt;63 micron")</f>
        <v>&lt;63 micron</v>
      </c>
      <c r="L17">
        <v>-5</v>
      </c>
      <c r="M17">
        <v>14</v>
      </c>
      <c r="N17">
        <v>5</v>
      </c>
      <c r="O17">
        <v>360</v>
      </c>
      <c r="P17">
        <v>6</v>
      </c>
      <c r="Q17">
        <v>-1</v>
      </c>
      <c r="R17">
        <v>120</v>
      </c>
      <c r="S17">
        <v>10</v>
      </c>
      <c r="T17">
        <v>68</v>
      </c>
      <c r="U17">
        <v>3</v>
      </c>
      <c r="V17">
        <v>1.7</v>
      </c>
      <c r="W17">
        <v>2.61</v>
      </c>
      <c r="X17">
        <v>6</v>
      </c>
      <c r="Y17">
        <v>-1</v>
      </c>
      <c r="Z17">
        <v>-5</v>
      </c>
      <c r="AA17">
        <v>51</v>
      </c>
      <c r="AB17">
        <v>0.77</v>
      </c>
      <c r="AC17">
        <v>-5</v>
      </c>
      <c r="AD17">
        <v>1.64</v>
      </c>
      <c r="AE17">
        <v>39</v>
      </c>
      <c r="AG17">
        <v>69</v>
      </c>
      <c r="AH17">
        <v>0.8</v>
      </c>
      <c r="AI17">
        <v>9.6</v>
      </c>
      <c r="AJ17">
        <v>-5</v>
      </c>
      <c r="AK17">
        <v>7.5</v>
      </c>
      <c r="AL17">
        <v>-100</v>
      </c>
      <c r="AM17">
        <v>-500</v>
      </c>
      <c r="AN17">
        <v>-1</v>
      </c>
      <c r="AO17">
        <v>1.5</v>
      </c>
      <c r="AP17">
        <v>16</v>
      </c>
      <c r="AQ17">
        <v>4.2</v>
      </c>
      <c r="AR17">
        <v>-4</v>
      </c>
      <c r="AS17">
        <v>4.6900000000000004</v>
      </c>
      <c r="AU17">
        <v>29.75</v>
      </c>
      <c r="AV17">
        <v>-0.2</v>
      </c>
      <c r="AW17">
        <v>-0.5</v>
      </c>
      <c r="AX17">
        <v>18</v>
      </c>
      <c r="AY17">
        <v>488</v>
      </c>
      <c r="AZ17">
        <v>27</v>
      </c>
      <c r="BA17">
        <v>8</v>
      </c>
      <c r="BB17">
        <v>34</v>
      </c>
      <c r="BC17">
        <v>50</v>
      </c>
      <c r="BD17">
        <v>1</v>
      </c>
    </row>
    <row r="18" spans="1:56" x14ac:dyDescent="0.25">
      <c r="A18" t="s">
        <v>117</v>
      </c>
      <c r="B18" t="s">
        <v>118</v>
      </c>
      <c r="C18" s="1" t="str">
        <f>HYPERLINK("http://geochem.nrcan.gc.ca/cdogs/content/bdl/bdl130023_e.htm", "13:0023")</f>
        <v>13:0023</v>
      </c>
      <c r="D18" s="1" t="str">
        <f>HYPERLINK("http://geochem.nrcan.gc.ca/cdogs/content/svy/svy130015_e.htm", "13:0015")</f>
        <v>13:0015</v>
      </c>
      <c r="E18" t="s">
        <v>115</v>
      </c>
      <c r="F18" t="s">
        <v>119</v>
      </c>
      <c r="H18">
        <v>45.529518799999998</v>
      </c>
      <c r="I18">
        <v>-67.186433899999997</v>
      </c>
      <c r="J18" s="1" t="str">
        <f>HYPERLINK("http://geochem.nrcan.gc.ca/cdogs/content/kwd/kwd020045_e.htm", "Basal till")</f>
        <v>Basal till</v>
      </c>
      <c r="K18" s="1" t="str">
        <f>HYPERLINK("http://geochem.nrcan.gc.ca/cdogs/content/kwd/kwd080004_e.htm", "&lt;63 micron")</f>
        <v>&lt;63 micron</v>
      </c>
      <c r="L18">
        <v>-5</v>
      </c>
      <c r="M18">
        <v>12</v>
      </c>
      <c r="N18">
        <v>-5</v>
      </c>
      <c r="O18">
        <v>270</v>
      </c>
      <c r="P18">
        <v>6</v>
      </c>
      <c r="Q18">
        <v>-1</v>
      </c>
      <c r="R18">
        <v>120</v>
      </c>
      <c r="S18">
        <v>10</v>
      </c>
      <c r="T18">
        <v>63</v>
      </c>
      <c r="U18">
        <v>3</v>
      </c>
      <c r="V18">
        <v>1.7</v>
      </c>
      <c r="W18">
        <v>2.39</v>
      </c>
      <c r="X18">
        <v>13</v>
      </c>
      <c r="Y18">
        <v>-1</v>
      </c>
      <c r="Z18">
        <v>-5</v>
      </c>
      <c r="AA18">
        <v>51</v>
      </c>
      <c r="AB18">
        <v>0.78</v>
      </c>
      <c r="AC18">
        <v>-5</v>
      </c>
      <c r="AD18">
        <v>1.65</v>
      </c>
      <c r="AE18">
        <v>42</v>
      </c>
      <c r="AG18">
        <v>64</v>
      </c>
      <c r="AH18">
        <v>0.8</v>
      </c>
      <c r="AI18">
        <v>9.6</v>
      </c>
      <c r="AJ18">
        <v>-5</v>
      </c>
      <c r="AK18">
        <v>7.4</v>
      </c>
      <c r="AL18">
        <v>-100</v>
      </c>
      <c r="AM18">
        <v>-500</v>
      </c>
      <c r="AN18">
        <v>1</v>
      </c>
      <c r="AO18">
        <v>1</v>
      </c>
      <c r="AP18">
        <v>16</v>
      </c>
      <c r="AQ18">
        <v>3.3</v>
      </c>
      <c r="AR18">
        <v>-4</v>
      </c>
      <c r="AS18">
        <v>4.5599999999999996</v>
      </c>
      <c r="AU18">
        <v>32.71</v>
      </c>
      <c r="AV18">
        <v>-0.2</v>
      </c>
      <c r="AW18">
        <v>-0.5</v>
      </c>
      <c r="AX18">
        <v>18</v>
      </c>
      <c r="AY18">
        <v>502</v>
      </c>
      <c r="AZ18">
        <v>27</v>
      </c>
      <c r="BA18">
        <v>8</v>
      </c>
      <c r="BB18">
        <v>35</v>
      </c>
      <c r="BC18">
        <v>30</v>
      </c>
      <c r="BD18">
        <v>1</v>
      </c>
    </row>
    <row r="19" spans="1:56" x14ac:dyDescent="0.25">
      <c r="A19" t="s">
        <v>120</v>
      </c>
      <c r="B19" t="s">
        <v>121</v>
      </c>
      <c r="C19" s="1" t="str">
        <f>HYPERLINK("http://geochem.nrcan.gc.ca/cdogs/content/bdl/bdl130023_e.htm", "13:0023")</f>
        <v>13:0023</v>
      </c>
      <c r="D19" s="1" t="str">
        <f>HYPERLINK("http://geochem.nrcan.gc.ca/cdogs/content/svy/svy130015_e.htm", "13:0015")</f>
        <v>13:0015</v>
      </c>
      <c r="E19" t="s">
        <v>122</v>
      </c>
      <c r="F19" t="s">
        <v>123</v>
      </c>
      <c r="H19">
        <v>45.688290100000003</v>
      </c>
      <c r="I19">
        <v>-67.152411299999997</v>
      </c>
      <c r="J19" s="1" t="str">
        <f>HYPERLINK("http://geochem.nrcan.gc.ca/cdogs/content/kwd/kwd020045_e.htm", "Basal till")</f>
        <v>Basal till</v>
      </c>
      <c r="K19" s="1" t="str">
        <f>HYPERLINK("http://geochem.nrcan.gc.ca/cdogs/content/kwd/kwd080004_e.htm", "&lt;63 micron")</f>
        <v>&lt;63 micron</v>
      </c>
      <c r="L19">
        <v>-5</v>
      </c>
      <c r="M19">
        <v>13</v>
      </c>
      <c r="N19">
        <v>6</v>
      </c>
      <c r="O19">
        <v>400</v>
      </c>
      <c r="P19">
        <v>-1</v>
      </c>
      <c r="Q19">
        <v>-1</v>
      </c>
      <c r="R19">
        <v>90</v>
      </c>
      <c r="S19">
        <v>13</v>
      </c>
      <c r="T19">
        <v>85</v>
      </c>
      <c r="U19">
        <v>5</v>
      </c>
      <c r="V19">
        <v>1.6</v>
      </c>
      <c r="W19">
        <v>4.07</v>
      </c>
      <c r="X19">
        <v>10</v>
      </c>
      <c r="Y19">
        <v>-1</v>
      </c>
      <c r="Z19">
        <v>-5</v>
      </c>
      <c r="AA19">
        <v>41</v>
      </c>
      <c r="AB19">
        <v>0.7</v>
      </c>
      <c r="AC19">
        <v>-5</v>
      </c>
      <c r="AD19">
        <v>1.24</v>
      </c>
      <c r="AE19">
        <v>37</v>
      </c>
      <c r="AG19">
        <v>86</v>
      </c>
      <c r="AH19">
        <v>1</v>
      </c>
      <c r="AI19">
        <v>14</v>
      </c>
      <c r="AJ19">
        <v>-5</v>
      </c>
      <c r="AK19">
        <v>6.4</v>
      </c>
      <c r="AL19">
        <v>-100</v>
      </c>
      <c r="AM19">
        <v>-500</v>
      </c>
      <c r="AN19">
        <v>-1</v>
      </c>
      <c r="AO19">
        <v>0.9</v>
      </c>
      <c r="AP19">
        <v>13</v>
      </c>
      <c r="AQ19">
        <v>2.5</v>
      </c>
      <c r="AR19">
        <v>-4</v>
      </c>
      <c r="AS19">
        <v>3.94</v>
      </c>
      <c r="AU19">
        <v>32.07</v>
      </c>
      <c r="AV19">
        <v>-0.2</v>
      </c>
      <c r="AW19">
        <v>-0.5</v>
      </c>
      <c r="AX19">
        <v>30</v>
      </c>
      <c r="AY19">
        <v>962</v>
      </c>
      <c r="AZ19">
        <v>44</v>
      </c>
      <c r="BA19">
        <v>14</v>
      </c>
      <c r="BB19">
        <v>73</v>
      </c>
      <c r="BC19">
        <v>30</v>
      </c>
      <c r="BD19">
        <v>2</v>
      </c>
    </row>
    <row r="20" spans="1:56" x14ac:dyDescent="0.25">
      <c r="A20" t="s">
        <v>124</v>
      </c>
      <c r="B20" t="s">
        <v>125</v>
      </c>
      <c r="C20" s="1" t="str">
        <f>HYPERLINK("http://geochem.nrcan.gc.ca/cdogs/content/bdl/bdl130023_e.htm", "13:0023")</f>
        <v>13:0023</v>
      </c>
      <c r="D20" s="1" t="str">
        <f>HYPERLINK("http://geochem.nrcan.gc.ca/cdogs/content/svy/svy130015_e.htm", "13:0015")</f>
        <v>13:0015</v>
      </c>
      <c r="E20" t="s">
        <v>126</v>
      </c>
      <c r="F20" t="s">
        <v>127</v>
      </c>
      <c r="H20">
        <v>45.670957000000001</v>
      </c>
      <c r="I20">
        <v>-67.152018999999996</v>
      </c>
      <c r="J20" s="1" t="str">
        <f>HYPERLINK("http://geochem.nrcan.gc.ca/cdogs/content/kwd/kwd020046_e.htm", "Ablation till")</f>
        <v>Ablation till</v>
      </c>
      <c r="K20" s="1" t="str">
        <f>HYPERLINK("http://geochem.nrcan.gc.ca/cdogs/content/kwd/kwd080004_e.htm", "&lt;63 micron")</f>
        <v>&lt;63 micron</v>
      </c>
      <c r="L20">
        <v>-5</v>
      </c>
      <c r="M20">
        <v>11</v>
      </c>
      <c r="N20">
        <v>-5</v>
      </c>
      <c r="O20">
        <v>260</v>
      </c>
      <c r="P20">
        <v>3</v>
      </c>
      <c r="Q20">
        <v>-1</v>
      </c>
      <c r="R20">
        <v>110</v>
      </c>
      <c r="S20">
        <v>9</v>
      </c>
      <c r="T20">
        <v>58</v>
      </c>
      <c r="U20">
        <v>4</v>
      </c>
      <c r="V20">
        <v>1.4</v>
      </c>
      <c r="W20">
        <v>2.27</v>
      </c>
      <c r="X20">
        <v>14</v>
      </c>
      <c r="Y20">
        <v>-1</v>
      </c>
      <c r="Z20">
        <v>-5</v>
      </c>
      <c r="AA20">
        <v>45</v>
      </c>
      <c r="AB20">
        <v>0.81</v>
      </c>
      <c r="AC20">
        <v>-5</v>
      </c>
      <c r="AD20">
        <v>1.75</v>
      </c>
      <c r="AE20">
        <v>28</v>
      </c>
      <c r="AG20">
        <v>67</v>
      </c>
      <c r="AH20">
        <v>0.7</v>
      </c>
      <c r="AI20">
        <v>9.9</v>
      </c>
      <c r="AJ20">
        <v>-5</v>
      </c>
      <c r="AK20">
        <v>6.5</v>
      </c>
      <c r="AL20">
        <v>-100</v>
      </c>
      <c r="AM20">
        <v>-500</v>
      </c>
      <c r="AN20">
        <v>-1</v>
      </c>
      <c r="AO20">
        <v>-0.5</v>
      </c>
      <c r="AP20">
        <v>15</v>
      </c>
      <c r="AQ20">
        <v>3.7</v>
      </c>
      <c r="AR20">
        <v>-4</v>
      </c>
      <c r="AS20">
        <v>4.05</v>
      </c>
      <c r="AU20">
        <v>34.119999999999997</v>
      </c>
      <c r="AV20">
        <v>-0.2</v>
      </c>
      <c r="AW20">
        <v>-0.5</v>
      </c>
      <c r="AX20">
        <v>17</v>
      </c>
      <c r="AY20">
        <v>634</v>
      </c>
      <c r="AZ20">
        <v>26</v>
      </c>
      <c r="BA20">
        <v>10</v>
      </c>
      <c r="BB20">
        <v>38</v>
      </c>
      <c r="BC20">
        <v>15</v>
      </c>
      <c r="BD20">
        <v>1</v>
      </c>
    </row>
    <row r="21" spans="1:56" x14ac:dyDescent="0.25">
      <c r="A21" t="s">
        <v>128</v>
      </c>
      <c r="B21" t="s">
        <v>129</v>
      </c>
      <c r="C21" s="1" t="str">
        <f>HYPERLINK("http://geochem.nrcan.gc.ca/cdogs/content/bdl/bdl130023_e.htm", "13:0023")</f>
        <v>13:0023</v>
      </c>
      <c r="D21" s="1" t="str">
        <f>HYPERLINK("http://geochem.nrcan.gc.ca/cdogs/content/svy/svy130015_e.htm", "13:0015")</f>
        <v>13:0015</v>
      </c>
      <c r="E21" t="s">
        <v>126</v>
      </c>
      <c r="F21" t="s">
        <v>130</v>
      </c>
      <c r="H21">
        <v>45.670957000000001</v>
      </c>
      <c r="I21">
        <v>-67.152018999999996</v>
      </c>
      <c r="J21" s="1" t="str">
        <f>HYPERLINK("http://geochem.nrcan.gc.ca/cdogs/content/kwd/kwd020045_e.htm", "Basal till")</f>
        <v>Basal till</v>
      </c>
      <c r="K21" s="1" t="str">
        <f>HYPERLINK("http://geochem.nrcan.gc.ca/cdogs/content/kwd/kwd080004_e.htm", "&lt;63 micron")</f>
        <v>&lt;63 micron</v>
      </c>
      <c r="L21">
        <v>-5</v>
      </c>
      <c r="M21">
        <v>18</v>
      </c>
      <c r="N21">
        <v>8</v>
      </c>
      <c r="O21">
        <v>330</v>
      </c>
      <c r="P21">
        <v>1</v>
      </c>
      <c r="Q21">
        <v>-1</v>
      </c>
      <c r="R21">
        <v>100</v>
      </c>
      <c r="S21">
        <v>10</v>
      </c>
      <c r="T21">
        <v>75</v>
      </c>
      <c r="U21">
        <v>3</v>
      </c>
      <c r="V21">
        <v>1.9</v>
      </c>
      <c r="W21">
        <v>2.97</v>
      </c>
      <c r="X21">
        <v>13</v>
      </c>
      <c r="Y21">
        <v>-1</v>
      </c>
      <c r="Z21">
        <v>-5</v>
      </c>
      <c r="AA21">
        <v>51</v>
      </c>
      <c r="AB21">
        <v>0.75</v>
      </c>
      <c r="AC21">
        <v>-5</v>
      </c>
      <c r="AD21">
        <v>1.47</v>
      </c>
      <c r="AE21">
        <v>45</v>
      </c>
      <c r="AG21">
        <v>68</v>
      </c>
      <c r="AH21">
        <v>1</v>
      </c>
      <c r="AI21">
        <v>12</v>
      </c>
      <c r="AJ21">
        <v>-5</v>
      </c>
      <c r="AK21">
        <v>7.1</v>
      </c>
      <c r="AL21">
        <v>-100</v>
      </c>
      <c r="AM21">
        <v>-500</v>
      </c>
      <c r="AN21">
        <v>-1</v>
      </c>
      <c r="AO21">
        <v>1.2</v>
      </c>
      <c r="AP21">
        <v>14</v>
      </c>
      <c r="AQ21">
        <v>2.6</v>
      </c>
      <c r="AR21">
        <v>-4</v>
      </c>
      <c r="AS21">
        <v>4.32</v>
      </c>
      <c r="AU21">
        <v>31.68</v>
      </c>
      <c r="AV21">
        <v>-0.2</v>
      </c>
      <c r="AW21">
        <v>-0.5</v>
      </c>
      <c r="AX21">
        <v>18</v>
      </c>
      <c r="AY21">
        <v>636</v>
      </c>
      <c r="AZ21">
        <v>31</v>
      </c>
      <c r="BA21">
        <v>10</v>
      </c>
      <c r="BB21">
        <v>45</v>
      </c>
      <c r="BC21">
        <v>20</v>
      </c>
      <c r="BD21">
        <v>1</v>
      </c>
    </row>
    <row r="22" spans="1:56" x14ac:dyDescent="0.25">
      <c r="A22" t="s">
        <v>131</v>
      </c>
      <c r="B22" t="s">
        <v>132</v>
      </c>
      <c r="C22" s="1" t="str">
        <f>HYPERLINK("http://geochem.nrcan.gc.ca/cdogs/content/bdl/bdl130023_e.htm", "13:0023")</f>
        <v>13:0023</v>
      </c>
      <c r="D22" s="1" t="str">
        <f>HYPERLINK("http://geochem.nrcan.gc.ca/cdogs/content/svy/svy130015_e.htm", "13:0015")</f>
        <v>13:0015</v>
      </c>
      <c r="E22" t="s">
        <v>133</v>
      </c>
      <c r="F22" t="s">
        <v>134</v>
      </c>
      <c r="H22">
        <v>45.635048500000003</v>
      </c>
      <c r="I22">
        <v>-67.089367499999994</v>
      </c>
      <c r="J22" s="1" t="str">
        <f>HYPERLINK("http://geochem.nrcan.gc.ca/cdogs/content/kwd/kwd020045_e.htm", "Basal till")</f>
        <v>Basal till</v>
      </c>
      <c r="K22" s="1" t="str">
        <f>HYPERLINK("http://geochem.nrcan.gc.ca/cdogs/content/kwd/kwd080004_e.htm", "&lt;63 micron")</f>
        <v>&lt;63 micron</v>
      </c>
      <c r="L22">
        <v>-5</v>
      </c>
      <c r="M22">
        <v>9</v>
      </c>
      <c r="N22">
        <v>-5</v>
      </c>
      <c r="O22">
        <v>380</v>
      </c>
      <c r="P22">
        <v>-1</v>
      </c>
      <c r="Q22">
        <v>-1</v>
      </c>
      <c r="R22">
        <v>110</v>
      </c>
      <c r="S22">
        <v>8</v>
      </c>
      <c r="T22">
        <v>72</v>
      </c>
      <c r="U22">
        <v>4</v>
      </c>
      <c r="V22">
        <v>1.9</v>
      </c>
      <c r="W22">
        <v>2.29</v>
      </c>
      <c r="X22">
        <v>20</v>
      </c>
      <c r="Y22">
        <v>-1</v>
      </c>
      <c r="Z22">
        <v>-5</v>
      </c>
      <c r="AA22">
        <v>51</v>
      </c>
      <c r="AB22">
        <v>0.97</v>
      </c>
      <c r="AC22">
        <v>-5</v>
      </c>
      <c r="AD22">
        <v>1.92</v>
      </c>
      <c r="AE22">
        <v>43</v>
      </c>
      <c r="AG22">
        <v>60</v>
      </c>
      <c r="AH22">
        <v>0.7</v>
      </c>
      <c r="AI22">
        <v>11</v>
      </c>
      <c r="AJ22">
        <v>-5</v>
      </c>
      <c r="AK22">
        <v>8.1999999999999993</v>
      </c>
      <c r="AL22">
        <v>-100</v>
      </c>
      <c r="AM22">
        <v>-500</v>
      </c>
      <c r="AN22">
        <v>2</v>
      </c>
      <c r="AO22">
        <v>1.3</v>
      </c>
      <c r="AP22">
        <v>15</v>
      </c>
      <c r="AQ22">
        <v>4.3</v>
      </c>
      <c r="AR22">
        <v>-4</v>
      </c>
      <c r="AS22">
        <v>5.58</v>
      </c>
      <c r="AU22">
        <v>35.909999999999997</v>
      </c>
      <c r="AV22">
        <v>-0.2</v>
      </c>
      <c r="AW22">
        <v>-0.5</v>
      </c>
      <c r="AX22">
        <v>15</v>
      </c>
      <c r="AY22">
        <v>442</v>
      </c>
      <c r="AZ22">
        <v>18</v>
      </c>
      <c r="BA22">
        <v>6</v>
      </c>
      <c r="BB22">
        <v>30</v>
      </c>
      <c r="BC22">
        <v>15</v>
      </c>
      <c r="BD22">
        <v>1</v>
      </c>
    </row>
    <row r="23" spans="1:56" x14ac:dyDescent="0.25">
      <c r="A23" t="s">
        <v>135</v>
      </c>
      <c r="B23" t="s">
        <v>136</v>
      </c>
      <c r="C23" s="1" t="str">
        <f>HYPERLINK("http://geochem.nrcan.gc.ca/cdogs/content/bdl/bdl130023_e.htm", "13:0023")</f>
        <v>13:0023</v>
      </c>
      <c r="D23" s="1" t="str">
        <f>HYPERLINK("http://geochem.nrcan.gc.ca/cdogs/content/svy/svy130015_e.htm", "13:0015")</f>
        <v>13:0015</v>
      </c>
      <c r="E23" t="s">
        <v>137</v>
      </c>
      <c r="F23" t="s">
        <v>138</v>
      </c>
      <c r="H23">
        <v>45.614579599999999</v>
      </c>
      <c r="I23">
        <v>-67.023689000000005</v>
      </c>
      <c r="J23" s="1" t="str">
        <f>HYPERLINK("http://geochem.nrcan.gc.ca/cdogs/content/kwd/kwd020046_e.htm", "Ablation till")</f>
        <v>Ablation till</v>
      </c>
      <c r="K23" s="1" t="str">
        <f>HYPERLINK("http://geochem.nrcan.gc.ca/cdogs/content/kwd/kwd080004_e.htm", "&lt;63 micron")</f>
        <v>&lt;63 micron</v>
      </c>
      <c r="L23">
        <v>-5</v>
      </c>
      <c r="M23">
        <v>10</v>
      </c>
      <c r="N23">
        <v>6</v>
      </c>
      <c r="O23">
        <v>360</v>
      </c>
      <c r="P23">
        <v>3</v>
      </c>
      <c r="Q23">
        <v>1</v>
      </c>
      <c r="R23">
        <v>110</v>
      </c>
      <c r="S23">
        <v>13</v>
      </c>
      <c r="T23">
        <v>78</v>
      </c>
      <c r="U23">
        <v>3</v>
      </c>
      <c r="V23">
        <v>1.6</v>
      </c>
      <c r="W23">
        <v>2.9</v>
      </c>
      <c r="X23">
        <v>17</v>
      </c>
      <c r="Y23">
        <v>-1</v>
      </c>
      <c r="Z23">
        <v>-5</v>
      </c>
      <c r="AA23">
        <v>43</v>
      </c>
      <c r="AB23">
        <v>0.76</v>
      </c>
      <c r="AC23">
        <v>-5</v>
      </c>
      <c r="AD23">
        <v>1.6</v>
      </c>
      <c r="AE23">
        <v>33</v>
      </c>
      <c r="AG23">
        <v>66</v>
      </c>
      <c r="AH23">
        <v>0.7</v>
      </c>
      <c r="AI23">
        <v>11</v>
      </c>
      <c r="AJ23">
        <v>-5</v>
      </c>
      <c r="AK23">
        <v>6.2</v>
      </c>
      <c r="AL23">
        <v>-100</v>
      </c>
      <c r="AM23">
        <v>-500</v>
      </c>
      <c r="AN23">
        <v>2</v>
      </c>
      <c r="AO23">
        <v>1</v>
      </c>
      <c r="AP23">
        <v>14</v>
      </c>
      <c r="AQ23">
        <v>3</v>
      </c>
      <c r="AR23">
        <v>-4</v>
      </c>
      <c r="AS23">
        <v>4.21</v>
      </c>
      <c r="AU23">
        <v>34.200000000000003</v>
      </c>
      <c r="AV23">
        <v>-0.2</v>
      </c>
      <c r="AW23">
        <v>-0.5</v>
      </c>
      <c r="AX23">
        <v>17</v>
      </c>
      <c r="AY23">
        <v>848</v>
      </c>
      <c r="AZ23">
        <v>29</v>
      </c>
      <c r="BA23">
        <v>12</v>
      </c>
      <c r="BB23">
        <v>43</v>
      </c>
      <c r="BC23">
        <v>10</v>
      </c>
      <c r="BD23">
        <v>1</v>
      </c>
    </row>
    <row r="24" spans="1:56" x14ac:dyDescent="0.25">
      <c r="A24" t="s">
        <v>139</v>
      </c>
      <c r="B24" t="s">
        <v>140</v>
      </c>
      <c r="C24" s="1" t="str">
        <f>HYPERLINK("http://geochem.nrcan.gc.ca/cdogs/content/bdl/bdl130023_e.htm", "13:0023")</f>
        <v>13:0023</v>
      </c>
      <c r="D24" s="1" t="str">
        <f>HYPERLINK("http://geochem.nrcan.gc.ca/cdogs/content/svy/svy130015_e.htm", "13:0015")</f>
        <v>13:0015</v>
      </c>
      <c r="E24" t="s">
        <v>137</v>
      </c>
      <c r="F24" t="s">
        <v>141</v>
      </c>
      <c r="H24">
        <v>45.614579599999999</v>
      </c>
      <c r="I24">
        <v>-67.023689000000005</v>
      </c>
      <c r="J24" s="1" t="str">
        <f>HYPERLINK("http://geochem.nrcan.gc.ca/cdogs/content/kwd/kwd020045_e.htm", "Basal till")</f>
        <v>Basal till</v>
      </c>
      <c r="K24" s="1" t="str">
        <f>HYPERLINK("http://geochem.nrcan.gc.ca/cdogs/content/kwd/kwd080004_e.htm", "&lt;63 micron")</f>
        <v>&lt;63 micron</v>
      </c>
      <c r="L24">
        <v>-5</v>
      </c>
      <c r="M24">
        <v>12</v>
      </c>
      <c r="N24">
        <v>-5</v>
      </c>
      <c r="O24">
        <v>370</v>
      </c>
      <c r="P24">
        <v>-1</v>
      </c>
      <c r="Q24">
        <v>-1</v>
      </c>
      <c r="R24">
        <v>99</v>
      </c>
      <c r="S24">
        <v>12</v>
      </c>
      <c r="T24">
        <v>89</v>
      </c>
      <c r="U24">
        <v>4</v>
      </c>
      <c r="V24">
        <v>1.9</v>
      </c>
      <c r="W24">
        <v>3.39</v>
      </c>
      <c r="X24">
        <v>13</v>
      </c>
      <c r="Y24">
        <v>-1</v>
      </c>
      <c r="Z24">
        <v>6</v>
      </c>
      <c r="AA24">
        <v>48</v>
      </c>
      <c r="AB24">
        <v>0.8</v>
      </c>
      <c r="AC24">
        <v>-5</v>
      </c>
      <c r="AD24">
        <v>1.46</v>
      </c>
      <c r="AE24">
        <v>41</v>
      </c>
      <c r="AG24">
        <v>86</v>
      </c>
      <c r="AH24">
        <v>0.7</v>
      </c>
      <c r="AI24">
        <v>14</v>
      </c>
      <c r="AJ24">
        <v>-5</v>
      </c>
      <c r="AK24">
        <v>7.2</v>
      </c>
      <c r="AL24">
        <v>-100</v>
      </c>
      <c r="AM24">
        <v>-500</v>
      </c>
      <c r="AN24">
        <v>1</v>
      </c>
      <c r="AO24">
        <v>1.2</v>
      </c>
      <c r="AP24">
        <v>13</v>
      </c>
      <c r="AQ24">
        <v>3.5</v>
      </c>
      <c r="AR24">
        <v>-4</v>
      </c>
      <c r="AS24">
        <v>4.6500000000000004</v>
      </c>
      <c r="AU24">
        <v>30.43</v>
      </c>
      <c r="AV24">
        <v>-0.2</v>
      </c>
      <c r="AW24">
        <v>-0.5</v>
      </c>
      <c r="AX24">
        <v>24</v>
      </c>
      <c r="AY24">
        <v>694</v>
      </c>
      <c r="AZ24">
        <v>30</v>
      </c>
      <c r="BA24">
        <v>10</v>
      </c>
      <c r="BB24">
        <v>49</v>
      </c>
      <c r="BC24">
        <v>15</v>
      </c>
      <c r="BD24">
        <v>2</v>
      </c>
    </row>
    <row r="25" spans="1:56" x14ac:dyDescent="0.25">
      <c r="A25" t="s">
        <v>142</v>
      </c>
      <c r="B25" t="s">
        <v>143</v>
      </c>
      <c r="C25" s="1" t="str">
        <f>HYPERLINK("http://geochem.nrcan.gc.ca/cdogs/content/bdl/bdl130023_e.htm", "13:0023")</f>
        <v>13:0023</v>
      </c>
      <c r="D25" s="1" t="str">
        <f>HYPERLINK("http://geochem.nrcan.gc.ca/cdogs/content/svy/svy130015_e.htm", "13:0015")</f>
        <v>13:0015</v>
      </c>
      <c r="E25" t="s">
        <v>137</v>
      </c>
      <c r="F25" t="s">
        <v>144</v>
      </c>
      <c r="H25">
        <v>45.614579599999999</v>
      </c>
      <c r="I25">
        <v>-67.023689000000005</v>
      </c>
      <c r="J25" s="1" t="str">
        <f>HYPERLINK("http://geochem.nrcan.gc.ca/cdogs/content/kwd/kwd020047_e.htm", "Deformation till")</f>
        <v>Deformation till</v>
      </c>
      <c r="K25" s="1" t="str">
        <f>HYPERLINK("http://geochem.nrcan.gc.ca/cdogs/content/kwd/kwd080004_e.htm", "&lt;63 micron")</f>
        <v>&lt;63 micron</v>
      </c>
      <c r="L25">
        <v>-5</v>
      </c>
      <c r="M25">
        <v>12</v>
      </c>
      <c r="N25">
        <v>-5</v>
      </c>
      <c r="O25">
        <v>340</v>
      </c>
      <c r="P25">
        <v>-1</v>
      </c>
      <c r="Q25">
        <v>-1</v>
      </c>
      <c r="R25">
        <v>100</v>
      </c>
      <c r="S25">
        <v>11</v>
      </c>
      <c r="T25">
        <v>75</v>
      </c>
      <c r="U25">
        <v>5</v>
      </c>
      <c r="V25">
        <v>2</v>
      </c>
      <c r="W25">
        <v>2.84</v>
      </c>
      <c r="X25">
        <v>14</v>
      </c>
      <c r="Y25">
        <v>-1</v>
      </c>
      <c r="Z25">
        <v>-5</v>
      </c>
      <c r="AA25">
        <v>49</v>
      </c>
      <c r="AB25">
        <v>0.82</v>
      </c>
      <c r="AC25">
        <v>-5</v>
      </c>
      <c r="AD25">
        <v>1.58</v>
      </c>
      <c r="AE25">
        <v>40</v>
      </c>
      <c r="AG25">
        <v>84</v>
      </c>
      <c r="AH25">
        <v>0.6</v>
      </c>
      <c r="AI25">
        <v>12</v>
      </c>
      <c r="AJ25">
        <v>-5</v>
      </c>
      <c r="AK25">
        <v>7.8</v>
      </c>
      <c r="AL25">
        <v>-100</v>
      </c>
      <c r="AM25">
        <v>-500</v>
      </c>
      <c r="AN25">
        <v>1</v>
      </c>
      <c r="AO25">
        <v>1.1000000000000001</v>
      </c>
      <c r="AP25">
        <v>14</v>
      </c>
      <c r="AQ25">
        <v>5.2</v>
      </c>
      <c r="AR25">
        <v>-4</v>
      </c>
      <c r="AS25">
        <v>5.05</v>
      </c>
      <c r="AU25">
        <v>31.05</v>
      </c>
      <c r="AV25">
        <v>-0.2</v>
      </c>
      <c r="AW25">
        <v>-0.5</v>
      </c>
      <c r="AX25">
        <v>21</v>
      </c>
      <c r="AY25">
        <v>618</v>
      </c>
      <c r="AZ25">
        <v>26</v>
      </c>
      <c r="BA25">
        <v>10</v>
      </c>
      <c r="BB25">
        <v>50</v>
      </c>
      <c r="BC25">
        <v>15</v>
      </c>
      <c r="BD25">
        <v>1</v>
      </c>
    </row>
    <row r="26" spans="1:56" x14ac:dyDescent="0.25">
      <c r="A26" t="s">
        <v>145</v>
      </c>
      <c r="B26" t="s">
        <v>146</v>
      </c>
      <c r="C26" s="1" t="str">
        <f>HYPERLINK("http://geochem.nrcan.gc.ca/cdogs/content/bdl/bdl130023_e.htm", "13:0023")</f>
        <v>13:0023</v>
      </c>
      <c r="D26" s="1" t="str">
        <f>HYPERLINK("http://geochem.nrcan.gc.ca/cdogs/content/svy/svy130015_e.htm", "13:0015")</f>
        <v>13:0015</v>
      </c>
      <c r="E26" t="s">
        <v>147</v>
      </c>
      <c r="F26" t="s">
        <v>148</v>
      </c>
      <c r="H26">
        <v>45.530574999999999</v>
      </c>
      <c r="I26">
        <v>-67.019589999999994</v>
      </c>
      <c r="J26" s="1" t="str">
        <f>HYPERLINK("http://geochem.nrcan.gc.ca/cdogs/content/kwd/kwd020045_e.htm", "Basal till")</f>
        <v>Basal till</v>
      </c>
      <c r="K26" s="1" t="str">
        <f>HYPERLINK("http://geochem.nrcan.gc.ca/cdogs/content/kwd/kwd080004_e.htm", "&lt;63 micron")</f>
        <v>&lt;63 micron</v>
      </c>
      <c r="L26">
        <v>-5</v>
      </c>
      <c r="M26">
        <v>14</v>
      </c>
      <c r="N26">
        <v>-5</v>
      </c>
      <c r="O26">
        <v>360</v>
      </c>
      <c r="P26">
        <v>-1</v>
      </c>
      <c r="Q26">
        <v>-1</v>
      </c>
      <c r="R26">
        <v>120</v>
      </c>
      <c r="S26">
        <v>12</v>
      </c>
      <c r="T26">
        <v>68</v>
      </c>
      <c r="U26">
        <v>5</v>
      </c>
      <c r="V26">
        <v>1.9</v>
      </c>
      <c r="W26">
        <v>2.75</v>
      </c>
      <c r="X26">
        <v>11</v>
      </c>
      <c r="Y26">
        <v>-1</v>
      </c>
      <c r="Z26">
        <v>-5</v>
      </c>
      <c r="AA26">
        <v>51</v>
      </c>
      <c r="AB26">
        <v>0.83</v>
      </c>
      <c r="AC26">
        <v>-5</v>
      </c>
      <c r="AD26">
        <v>1.48</v>
      </c>
      <c r="AE26">
        <v>39</v>
      </c>
      <c r="AG26">
        <v>90</v>
      </c>
      <c r="AH26">
        <v>0.7</v>
      </c>
      <c r="AI26">
        <v>12</v>
      </c>
      <c r="AJ26">
        <v>-5</v>
      </c>
      <c r="AK26">
        <v>7.9</v>
      </c>
      <c r="AL26">
        <v>-100</v>
      </c>
      <c r="AM26">
        <v>-500</v>
      </c>
      <c r="AN26">
        <v>-1</v>
      </c>
      <c r="AO26">
        <v>-0.5</v>
      </c>
      <c r="AP26">
        <v>13</v>
      </c>
      <c r="AQ26">
        <v>3.7</v>
      </c>
      <c r="AR26">
        <v>-4</v>
      </c>
      <c r="AS26">
        <v>4.75</v>
      </c>
      <c r="AU26">
        <v>30.6</v>
      </c>
      <c r="AV26">
        <v>-0.2</v>
      </c>
      <c r="AW26">
        <v>-0.5</v>
      </c>
      <c r="AX26">
        <v>17</v>
      </c>
      <c r="AY26">
        <v>332</v>
      </c>
      <c r="AZ26">
        <v>26</v>
      </c>
      <c r="BA26">
        <v>8</v>
      </c>
      <c r="BB26">
        <v>40</v>
      </c>
      <c r="BC26">
        <v>10</v>
      </c>
      <c r="BD26">
        <v>2</v>
      </c>
    </row>
  </sheetData>
  <autoFilter ref="A1:K26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pkg_0042a</vt:lpstr>
      <vt:lpstr>pkg_0042a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2023-02-18T06:56:13Z</dcterms:created>
  <dcterms:modified xsi:type="dcterms:W3CDTF">2023-02-18T13:39:14Z</dcterms:modified>
</cp:coreProperties>
</file>